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727\Desktop\Data_Bootcamp\1PROJECT\SMU_BootCamp_Project_1_Group2\OECD Data API\"/>
    </mc:Choice>
  </mc:AlternateContent>
  <xr:revisionPtr revIDLastSave="0" documentId="8_{F51CDD86-9D99-411C-901D-244A33265997}" xr6:coauthVersionLast="47" xr6:coauthVersionMax="47" xr10:uidLastSave="{00000000-0000-0000-0000-000000000000}"/>
  <bookViews>
    <workbookView xWindow="828" yWindow="240" windowWidth="22272" windowHeight="12012" xr2:uid="{0595F563-950B-4312-BBDC-4392F68E5627}"/>
  </bookViews>
  <sheets>
    <sheet name="0_Percentage_of_Household_Budge" sheetId="1" r:id="rId1"/>
  </sheets>
  <externalReferences>
    <externalReference r:id="rId2"/>
    <externalReference r:id="rId3"/>
  </externalReferences>
  <definedNames>
    <definedName name="_xlnm._FilterDatabase" localSheetId="0" hidden="1">'0_Percentage_of_Household_Budge'!$A$1:$M$506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2" i="1"/>
  <c r="M505" i="1"/>
  <c r="M504" i="1"/>
  <c r="M503" i="1"/>
  <c r="M502" i="1"/>
  <c r="M501" i="1"/>
  <c r="M500" i="1"/>
  <c r="M499" i="1"/>
  <c r="M498" i="1"/>
  <c r="M497" i="1"/>
  <c r="M496" i="1"/>
  <c r="M495" i="1"/>
  <c r="M493" i="1"/>
  <c r="M492" i="1"/>
  <c r="M490" i="1"/>
  <c r="M489" i="1"/>
  <c r="M488" i="1"/>
  <c r="M487" i="1"/>
  <c r="M486" i="1"/>
  <c r="M485" i="1"/>
  <c r="M484" i="1"/>
  <c r="M483" i="1"/>
  <c r="M481" i="1"/>
  <c r="M479" i="1"/>
  <c r="M478" i="1"/>
  <c r="M477" i="1"/>
  <c r="M476" i="1"/>
  <c r="M473" i="1"/>
  <c r="M472" i="1"/>
  <c r="M470" i="1"/>
  <c r="M469" i="1"/>
  <c r="M468" i="1"/>
  <c r="M466" i="1"/>
  <c r="M465" i="1"/>
  <c r="M464" i="1"/>
  <c r="M463" i="1"/>
  <c r="M461" i="1"/>
  <c r="M31" i="1"/>
  <c r="M460" i="1"/>
  <c r="M459" i="1"/>
  <c r="M458" i="1"/>
  <c r="M457" i="1"/>
  <c r="M456" i="1"/>
  <c r="M455" i="1"/>
  <c r="M454" i="1"/>
  <c r="M453" i="1"/>
  <c r="M451" i="1"/>
  <c r="M450" i="1"/>
  <c r="M448" i="1"/>
  <c r="M447" i="1"/>
  <c r="M445" i="1"/>
  <c r="M444" i="1"/>
  <c r="M443" i="1"/>
  <c r="M442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7" i="1"/>
  <c r="M426" i="1"/>
  <c r="M425" i="1"/>
  <c r="M424" i="1"/>
  <c r="M422" i="1"/>
  <c r="M421" i="1"/>
  <c r="M29" i="1"/>
  <c r="M418" i="1"/>
  <c r="M417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7" i="1"/>
  <c r="M386" i="1"/>
  <c r="M385" i="1"/>
  <c r="M383" i="1"/>
  <c r="M382" i="1"/>
  <c r="M28" i="1"/>
  <c r="M381" i="1"/>
  <c r="M380" i="1"/>
  <c r="M379" i="1"/>
  <c r="M376" i="1"/>
  <c r="M375" i="1"/>
  <c r="M374" i="1"/>
  <c r="M373" i="1"/>
  <c r="M372" i="1"/>
  <c r="M371" i="1"/>
  <c r="M370" i="1"/>
  <c r="M369" i="1"/>
  <c r="M368" i="1"/>
  <c r="M366" i="1"/>
  <c r="M365" i="1"/>
  <c r="M23" i="1"/>
  <c r="M363" i="1"/>
  <c r="M362" i="1"/>
  <c r="M361" i="1"/>
  <c r="M360" i="1"/>
  <c r="M359" i="1"/>
  <c r="M358" i="1"/>
  <c r="M356" i="1"/>
  <c r="M355" i="1"/>
  <c r="M354" i="1"/>
  <c r="M353" i="1"/>
  <c r="M352" i="1"/>
  <c r="M351" i="1"/>
  <c r="M350" i="1"/>
  <c r="M349" i="1"/>
  <c r="M27" i="1"/>
  <c r="M348" i="1"/>
  <c r="M347" i="1"/>
  <c r="M346" i="1"/>
  <c r="M345" i="1"/>
  <c r="M344" i="1"/>
  <c r="M343" i="1"/>
  <c r="M342" i="1"/>
  <c r="M339" i="1"/>
  <c r="M337" i="1"/>
  <c r="M336" i="1"/>
  <c r="M335" i="1"/>
  <c r="M334" i="1"/>
  <c r="M333" i="1"/>
  <c r="M332" i="1"/>
  <c r="M331" i="1"/>
  <c r="M330" i="1"/>
  <c r="M329" i="1"/>
  <c r="M327" i="1"/>
  <c r="M325" i="1"/>
  <c r="M324" i="1"/>
  <c r="M323" i="1"/>
  <c r="M322" i="1"/>
  <c r="M321" i="1"/>
  <c r="M320" i="1"/>
  <c r="M319" i="1"/>
  <c r="M317" i="1"/>
  <c r="M316" i="1"/>
  <c r="M313" i="1"/>
  <c r="M311" i="1"/>
  <c r="M310" i="1"/>
  <c r="M309" i="1"/>
  <c r="M306" i="1"/>
  <c r="M305" i="1"/>
  <c r="M25" i="1"/>
  <c r="M304" i="1"/>
  <c r="M303" i="1"/>
  <c r="M302" i="1"/>
  <c r="M301" i="1"/>
  <c r="L3" i="1"/>
  <c r="L144" i="1"/>
  <c r="M144" i="1" s="1"/>
  <c r="L122" i="1"/>
  <c r="M122" i="1" s="1"/>
  <c r="L177" i="1"/>
  <c r="M177" i="1" s="1"/>
  <c r="L11" i="1"/>
  <c r="L47" i="1"/>
  <c r="M47" i="1" s="1"/>
  <c r="L206" i="1"/>
  <c r="M206" i="1" s="1"/>
  <c r="L19" i="1"/>
  <c r="L20" i="1"/>
  <c r="L271" i="1"/>
  <c r="M271" i="1" s="1"/>
  <c r="L24" i="1"/>
  <c r="L26" i="1"/>
  <c r="L123" i="1"/>
  <c r="M123" i="1" s="1"/>
  <c r="L30" i="1"/>
  <c r="L48" i="1"/>
  <c r="M48" i="1" s="1"/>
  <c r="L35" i="1"/>
  <c r="L145" i="1"/>
  <c r="M145" i="1" s="1"/>
  <c r="L273" i="1"/>
  <c r="M273" i="1" s="1"/>
  <c r="L179" i="1"/>
  <c r="M179" i="1" s="1"/>
  <c r="L207" i="1"/>
  <c r="M207" i="1" s="1"/>
  <c r="L180" i="1"/>
  <c r="M180" i="1" s="1"/>
  <c r="L50" i="1"/>
  <c r="L124" i="1"/>
  <c r="M124" i="1" s="1"/>
  <c r="L54" i="1"/>
  <c r="L55" i="1"/>
  <c r="L146" i="1"/>
  <c r="M146" i="1" s="1"/>
  <c r="L121" i="1"/>
  <c r="M121" i="1" s="1"/>
  <c r="L275" i="1"/>
  <c r="M275" i="1" s="1"/>
  <c r="L240" i="1"/>
  <c r="M240" i="1" s="1"/>
  <c r="L67" i="1"/>
  <c r="L210" i="1"/>
  <c r="M210" i="1" s="1"/>
  <c r="L49" i="1"/>
  <c r="M49" i="1" s="1"/>
  <c r="L211" i="1"/>
  <c r="M211" i="1" s="1"/>
  <c r="L51" i="1"/>
  <c r="M51" i="1" s="1"/>
  <c r="L75" i="1"/>
  <c r="L147" i="1"/>
  <c r="M147" i="1" s="1"/>
  <c r="L276" i="1"/>
  <c r="M276" i="1" s="1"/>
  <c r="L181" i="1"/>
  <c r="M181" i="1" s="1"/>
  <c r="L83" i="1"/>
  <c r="L125" i="1"/>
  <c r="M125" i="1" s="1"/>
  <c r="L86" i="1"/>
  <c r="L88" i="1"/>
  <c r="L94" i="1"/>
  <c r="L95" i="1"/>
  <c r="L52" i="1"/>
  <c r="M52" i="1" s="1"/>
  <c r="L97" i="1"/>
  <c r="L148" i="1"/>
  <c r="M148" i="1" s="1"/>
  <c r="L105" i="1"/>
  <c r="L184" i="1"/>
  <c r="M184" i="1" s="1"/>
  <c r="L213" i="1"/>
  <c r="M213" i="1" s="1"/>
  <c r="L126" i="1"/>
  <c r="M126" i="1" s="1"/>
  <c r="L150" i="1"/>
  <c r="M150" i="1" s="1"/>
  <c r="L214" i="1"/>
  <c r="M214" i="1" s="1"/>
  <c r="L114" i="1"/>
  <c r="L115" i="1"/>
  <c r="L85" i="1"/>
  <c r="M85" i="1" s="1"/>
  <c r="L119" i="1"/>
  <c r="L242" i="1"/>
  <c r="M242" i="1" s="1"/>
  <c r="L127" i="1"/>
  <c r="M127" i="1" s="1"/>
  <c r="L130" i="1"/>
  <c r="M130" i="1" s="1"/>
  <c r="L128" i="1"/>
  <c r="L129" i="1"/>
  <c r="L87" i="1"/>
  <c r="M87" i="1" s="1"/>
  <c r="L2" i="1"/>
  <c r="M2" i="1" s="1"/>
  <c r="L151" i="1"/>
  <c r="M151" i="1" s="1"/>
  <c r="L215" i="1"/>
  <c r="M215" i="1" s="1"/>
  <c r="L135" i="1"/>
  <c r="L136" i="1"/>
  <c r="L216" i="1"/>
  <c r="M216" i="1" s="1"/>
  <c r="L131" i="1"/>
  <c r="M131" i="1" s="1"/>
  <c r="L89" i="1"/>
  <c r="M89" i="1" s="1"/>
  <c r="L4" i="1"/>
  <c r="M4" i="1" s="1"/>
  <c r="L243" i="1"/>
  <c r="M243" i="1" s="1"/>
  <c r="L152" i="1"/>
  <c r="M152" i="1" s="1"/>
  <c r="L217" i="1"/>
  <c r="M217" i="1" s="1"/>
  <c r="L5" i="1"/>
  <c r="M5" i="1" s="1"/>
  <c r="L154" i="1"/>
  <c r="M154" i="1" s="1"/>
  <c r="L185" i="1"/>
  <c r="M185" i="1" s="1"/>
  <c r="L149" i="1"/>
  <c r="L90" i="1"/>
  <c r="M90" i="1" s="1"/>
  <c r="L132" i="1"/>
  <c r="M132" i="1" s="1"/>
  <c r="L277" i="1"/>
  <c r="M277" i="1" s="1"/>
  <c r="L153" i="1"/>
  <c r="L155" i="1"/>
  <c r="L53" i="1"/>
  <c r="M53" i="1" s="1"/>
  <c r="L186" i="1"/>
  <c r="M186" i="1" s="1"/>
  <c r="L158" i="1"/>
  <c r="L159" i="1"/>
  <c r="L160" i="1"/>
  <c r="L156" i="1"/>
  <c r="M156" i="1" s="1"/>
  <c r="L163" i="1"/>
  <c r="L91" i="1"/>
  <c r="M91" i="1" s="1"/>
  <c r="L56" i="1"/>
  <c r="M56" i="1" s="1"/>
  <c r="L244" i="1"/>
  <c r="M244" i="1" s="1"/>
  <c r="L133" i="1"/>
  <c r="M133" i="1" s="1"/>
  <c r="L278" i="1"/>
  <c r="M278" i="1" s="1"/>
  <c r="L218" i="1"/>
  <c r="M218" i="1" s="1"/>
  <c r="L6" i="1"/>
  <c r="M6" i="1" s="1"/>
  <c r="L172" i="1"/>
  <c r="L32" i="1"/>
  <c r="M32" i="1" s="1"/>
  <c r="L92" i="1"/>
  <c r="M92" i="1" s="1"/>
  <c r="L57" i="1"/>
  <c r="M57" i="1" s="1"/>
  <c r="L134" i="1"/>
  <c r="M134" i="1" s="1"/>
  <c r="L219" i="1"/>
  <c r="M219" i="1" s="1"/>
  <c r="L178" i="1"/>
  <c r="L279" i="1"/>
  <c r="M279" i="1" s="1"/>
  <c r="L182" i="1"/>
  <c r="L74" i="1"/>
  <c r="M74" i="1" s="1"/>
  <c r="L7" i="1"/>
  <c r="M7" i="1" s="1"/>
  <c r="L245" i="1"/>
  <c r="M245" i="1" s="1"/>
  <c r="L187" i="1"/>
  <c r="M187" i="1" s="1"/>
  <c r="L157" i="1"/>
  <c r="M157" i="1" s="1"/>
  <c r="L161" i="1"/>
  <c r="M161" i="1" s="1"/>
  <c r="L246" i="1"/>
  <c r="M246" i="1" s="1"/>
  <c r="L93" i="1"/>
  <c r="M93" i="1" s="1"/>
  <c r="L220" i="1"/>
  <c r="M220" i="1" s="1"/>
  <c r="L188" i="1"/>
  <c r="M188" i="1" s="1"/>
  <c r="L195" i="1"/>
  <c r="L137" i="1"/>
  <c r="M137" i="1" s="1"/>
  <c r="L197" i="1"/>
  <c r="L281" i="1"/>
  <c r="M281" i="1" s="1"/>
  <c r="L58" i="1"/>
  <c r="M58" i="1" s="1"/>
  <c r="L33" i="1"/>
  <c r="M33" i="1" s="1"/>
  <c r="L201" i="1"/>
  <c r="L8" i="1"/>
  <c r="M8" i="1" s="1"/>
  <c r="L138" i="1"/>
  <c r="M138" i="1" s="1"/>
  <c r="L222" i="1"/>
  <c r="M222" i="1" s="1"/>
  <c r="L9" i="1"/>
  <c r="M9" i="1" s="1"/>
  <c r="L282" i="1"/>
  <c r="M282" i="1" s="1"/>
  <c r="L162" i="1"/>
  <c r="M162" i="1" s="1"/>
  <c r="L208" i="1"/>
  <c r="L209" i="1"/>
  <c r="L96" i="1"/>
  <c r="M96" i="1" s="1"/>
  <c r="L59" i="1"/>
  <c r="M59" i="1" s="1"/>
  <c r="L212" i="1"/>
  <c r="L34" i="1"/>
  <c r="M34" i="1" s="1"/>
  <c r="L247" i="1"/>
  <c r="M247" i="1" s="1"/>
  <c r="L76" i="1"/>
  <c r="M76" i="1" s="1"/>
  <c r="L189" i="1"/>
  <c r="M189" i="1" s="1"/>
  <c r="L284" i="1"/>
  <c r="M284" i="1" s="1"/>
  <c r="L10" i="1"/>
  <c r="M10" i="1" s="1"/>
  <c r="L77" i="1"/>
  <c r="M77" i="1" s="1"/>
  <c r="L221" i="1"/>
  <c r="L248" i="1"/>
  <c r="M248" i="1" s="1"/>
  <c r="L36" i="1"/>
  <c r="M36" i="1" s="1"/>
  <c r="L164" i="1"/>
  <c r="M164" i="1" s="1"/>
  <c r="L225" i="1"/>
  <c r="L227" i="1"/>
  <c r="L223" i="1"/>
  <c r="M223" i="1" s="1"/>
  <c r="L60" i="1"/>
  <c r="M60" i="1" s="1"/>
  <c r="L139" i="1"/>
  <c r="M139" i="1" s="1"/>
  <c r="L98" i="1"/>
  <c r="M98" i="1" s="1"/>
  <c r="L190" i="1"/>
  <c r="M190" i="1" s="1"/>
  <c r="L234" i="1"/>
  <c r="L285" i="1"/>
  <c r="M285" i="1" s="1"/>
  <c r="L37" i="1"/>
  <c r="M37" i="1" s="1"/>
  <c r="L191" i="1"/>
  <c r="M191" i="1" s="1"/>
  <c r="L238" i="1"/>
  <c r="L239" i="1"/>
  <c r="L249" i="1"/>
  <c r="M249" i="1" s="1"/>
  <c r="L241" i="1"/>
  <c r="L99" i="1"/>
  <c r="M99" i="1" s="1"/>
  <c r="L61" i="1"/>
  <c r="M61" i="1" s="1"/>
  <c r="L224" i="1"/>
  <c r="M224" i="1" s="1"/>
  <c r="L140" i="1"/>
  <c r="M140" i="1" s="1"/>
  <c r="L78" i="1"/>
  <c r="M78" i="1" s="1"/>
  <c r="L165" i="1"/>
  <c r="M165" i="1" s="1"/>
  <c r="L12" i="1"/>
  <c r="M12" i="1" s="1"/>
  <c r="L62" i="1"/>
  <c r="M62" i="1" s="1"/>
  <c r="L100" i="1"/>
  <c r="M100" i="1" s="1"/>
  <c r="L253" i="1"/>
  <c r="L192" i="1"/>
  <c r="M192" i="1" s="1"/>
  <c r="L250" i="1"/>
  <c r="M250" i="1" s="1"/>
  <c r="L79" i="1"/>
  <c r="M79" i="1" s="1"/>
  <c r="L258" i="1"/>
  <c r="L13" i="1"/>
  <c r="M13" i="1" s="1"/>
  <c r="L38" i="1"/>
  <c r="M38" i="1" s="1"/>
  <c r="L166" i="1"/>
  <c r="M166" i="1" s="1"/>
  <c r="L226" i="1"/>
  <c r="M226" i="1" s="1"/>
  <c r="L264" i="1"/>
  <c r="L141" i="1"/>
  <c r="M141" i="1" s="1"/>
  <c r="L266" i="1"/>
  <c r="L268" i="1"/>
  <c r="L286" i="1"/>
  <c r="M286" i="1" s="1"/>
  <c r="L142" i="1"/>
  <c r="M142" i="1" s="1"/>
  <c r="L272" i="1"/>
  <c r="L287" i="1"/>
  <c r="M287" i="1" s="1"/>
  <c r="L274" i="1"/>
  <c r="L193" i="1"/>
  <c r="M193" i="1" s="1"/>
  <c r="L176" i="1"/>
  <c r="M176" i="1" s="1"/>
  <c r="L167" i="1"/>
  <c r="M167" i="1" s="1"/>
  <c r="L14" i="1"/>
  <c r="M14" i="1" s="1"/>
  <c r="L280" i="1"/>
  <c r="L63" i="1"/>
  <c r="M63" i="1" s="1"/>
  <c r="L101" i="1"/>
  <c r="M101" i="1" s="1"/>
  <c r="L283" i="1"/>
  <c r="L289" i="1"/>
  <c r="M289" i="1" s="1"/>
  <c r="L80" i="1"/>
  <c r="M80" i="1" s="1"/>
  <c r="L228" i="1"/>
  <c r="M228" i="1" s="1"/>
  <c r="L39" i="1"/>
  <c r="M39" i="1" s="1"/>
  <c r="L290" i="1"/>
  <c r="L294" i="1"/>
  <c r="L168" i="1"/>
  <c r="M168" i="1" s="1"/>
  <c r="L64" i="1"/>
  <c r="M64" i="1" s="1"/>
  <c r="L288" i="1"/>
  <c r="M288" i="1" s="1"/>
  <c r="L102" i="1"/>
  <c r="M102" i="1" s="1"/>
  <c r="L229" i="1"/>
  <c r="M229" i="1" s="1"/>
  <c r="L40" i="1"/>
  <c r="M40" i="1" s="1"/>
  <c r="L15" i="1"/>
  <c r="M15" i="1" s="1"/>
  <c r="L307" i="1"/>
  <c r="L308" i="1"/>
  <c r="L194" i="1"/>
  <c r="M194" i="1" s="1"/>
  <c r="L251" i="1"/>
  <c r="M251" i="1" s="1"/>
  <c r="L81" i="1"/>
  <c r="M81" i="1" s="1"/>
  <c r="L312" i="1"/>
  <c r="L291" i="1"/>
  <c r="M291" i="1" s="1"/>
  <c r="L314" i="1"/>
  <c r="L315" i="1"/>
  <c r="L318" i="1"/>
  <c r="L41" i="1"/>
  <c r="M41" i="1" s="1"/>
  <c r="L196" i="1"/>
  <c r="M196" i="1" s="1"/>
  <c r="L169" i="1"/>
  <c r="M169" i="1" s="1"/>
  <c r="L326" i="1"/>
  <c r="L82" i="1"/>
  <c r="M82" i="1" s="1"/>
  <c r="L328" i="1"/>
  <c r="L65" i="1"/>
  <c r="M65" i="1" s="1"/>
  <c r="L292" i="1"/>
  <c r="M292" i="1" s="1"/>
  <c r="L103" i="1"/>
  <c r="M103" i="1" s="1"/>
  <c r="L230" i="1"/>
  <c r="M230" i="1" s="1"/>
  <c r="L252" i="1"/>
  <c r="M252" i="1" s="1"/>
  <c r="L338" i="1"/>
  <c r="L66" i="1"/>
  <c r="M66" i="1" s="1"/>
  <c r="L340" i="1"/>
  <c r="L341" i="1"/>
  <c r="L254" i="1"/>
  <c r="M254" i="1" s="1"/>
  <c r="L84" i="1"/>
  <c r="M84" i="1" s="1"/>
  <c r="L42" i="1"/>
  <c r="M42" i="1" s="1"/>
  <c r="L293" i="1"/>
  <c r="M293" i="1" s="1"/>
  <c r="L198" i="1"/>
  <c r="M198" i="1" s="1"/>
  <c r="L104" i="1"/>
  <c r="M104" i="1" s="1"/>
  <c r="L231" i="1"/>
  <c r="M231" i="1" s="1"/>
  <c r="L357" i="1"/>
  <c r="L170" i="1"/>
  <c r="M170" i="1" s="1"/>
  <c r="L295" i="1"/>
  <c r="M295" i="1" s="1"/>
  <c r="L106" i="1"/>
  <c r="M106" i="1" s="1"/>
  <c r="L171" i="1"/>
  <c r="M171" i="1" s="1"/>
  <c r="L364" i="1"/>
  <c r="L255" i="1"/>
  <c r="M255" i="1" s="1"/>
  <c r="L113" i="1"/>
  <c r="M113" i="1" s="1"/>
  <c r="L367" i="1"/>
  <c r="L68" i="1"/>
  <c r="M68" i="1" s="1"/>
  <c r="L199" i="1"/>
  <c r="M199" i="1" s="1"/>
  <c r="L261" i="1"/>
  <c r="M261" i="1" s="1"/>
  <c r="L43" i="1"/>
  <c r="M43" i="1" s="1"/>
  <c r="L377" i="1"/>
  <c r="L378" i="1"/>
  <c r="L232" i="1"/>
  <c r="M232" i="1" s="1"/>
  <c r="L16" i="1"/>
  <c r="M16" i="1" s="1"/>
  <c r="L384" i="1"/>
  <c r="L200" i="1"/>
  <c r="M200" i="1" s="1"/>
  <c r="L388" i="1"/>
  <c r="L256" i="1"/>
  <c r="M256" i="1" s="1"/>
  <c r="L262" i="1"/>
  <c r="M262" i="1" s="1"/>
  <c r="L69" i="1"/>
  <c r="M69" i="1" s="1"/>
  <c r="L233" i="1"/>
  <c r="M233" i="1" s="1"/>
  <c r="L17" i="1"/>
  <c r="M17" i="1" s="1"/>
  <c r="L107" i="1"/>
  <c r="M107" i="1" s="1"/>
  <c r="L296" i="1"/>
  <c r="M296" i="1" s="1"/>
  <c r="L116" i="1"/>
  <c r="M116" i="1" s="1"/>
  <c r="L297" i="1"/>
  <c r="M297" i="1" s="1"/>
  <c r="L405" i="1"/>
  <c r="L406" i="1"/>
  <c r="L143" i="1"/>
  <c r="M143" i="1" s="1"/>
  <c r="L108" i="1"/>
  <c r="M108" i="1" s="1"/>
  <c r="L235" i="1"/>
  <c r="M235" i="1" s="1"/>
  <c r="L263" i="1"/>
  <c r="M263" i="1" s="1"/>
  <c r="L70" i="1"/>
  <c r="M70" i="1" s="1"/>
  <c r="L44" i="1"/>
  <c r="M44" i="1" s="1"/>
  <c r="L415" i="1"/>
  <c r="L416" i="1"/>
  <c r="L202" i="1"/>
  <c r="M202" i="1" s="1"/>
  <c r="L117" i="1"/>
  <c r="M117" i="1" s="1"/>
  <c r="L419" i="1"/>
  <c r="L420" i="1"/>
  <c r="L183" i="1"/>
  <c r="M183" i="1" s="1"/>
  <c r="L423" i="1"/>
  <c r="L18" i="1"/>
  <c r="M18" i="1" s="1"/>
  <c r="L428" i="1"/>
  <c r="L257" i="1"/>
  <c r="M257" i="1" s="1"/>
  <c r="L236" i="1"/>
  <c r="M236" i="1" s="1"/>
  <c r="L298" i="1"/>
  <c r="M298" i="1" s="1"/>
  <c r="L109" i="1"/>
  <c r="M109" i="1" s="1"/>
  <c r="L265" i="1"/>
  <c r="M265" i="1" s="1"/>
  <c r="L71" i="1"/>
  <c r="M71" i="1" s="1"/>
  <c r="L441" i="1"/>
  <c r="L259" i="1"/>
  <c r="M259" i="1" s="1"/>
  <c r="L446" i="1"/>
  <c r="L118" i="1"/>
  <c r="M118" i="1" s="1"/>
  <c r="L449" i="1"/>
  <c r="L203" i="1"/>
  <c r="M203" i="1" s="1"/>
  <c r="L452" i="1"/>
  <c r="L72" i="1"/>
  <c r="M72" i="1" s="1"/>
  <c r="L120" i="1"/>
  <c r="M120" i="1" s="1"/>
  <c r="L173" i="1"/>
  <c r="M173" i="1" s="1"/>
  <c r="L110" i="1"/>
  <c r="M110" i="1" s="1"/>
  <c r="L204" i="1"/>
  <c r="M204" i="1" s="1"/>
  <c r="L462" i="1"/>
  <c r="L267" i="1"/>
  <c r="M267" i="1" s="1"/>
  <c r="L467" i="1"/>
  <c r="L260" i="1"/>
  <c r="M260" i="1" s="1"/>
  <c r="L471" i="1"/>
  <c r="L299" i="1"/>
  <c r="M299" i="1" s="1"/>
  <c r="L237" i="1"/>
  <c r="M237" i="1" s="1"/>
  <c r="L474" i="1"/>
  <c r="L475" i="1"/>
  <c r="L205" i="1"/>
  <c r="M205" i="1" s="1"/>
  <c r="L21" i="1"/>
  <c r="M21" i="1" s="1"/>
  <c r="L480" i="1"/>
  <c r="L111" i="1"/>
  <c r="M111" i="1" s="1"/>
  <c r="L482" i="1"/>
  <c r="L46" i="1"/>
  <c r="M46" i="1" s="1"/>
  <c r="L174" i="1"/>
  <c r="M174" i="1" s="1"/>
  <c r="L300" i="1"/>
  <c r="M300" i="1" s="1"/>
  <c r="L269" i="1"/>
  <c r="M269" i="1" s="1"/>
  <c r="L45" i="1"/>
  <c r="M45" i="1" s="1"/>
  <c r="L491" i="1"/>
  <c r="L73" i="1"/>
  <c r="M73" i="1" s="1"/>
  <c r="L494" i="1"/>
  <c r="L112" i="1"/>
  <c r="M112" i="1" s="1"/>
  <c r="L22" i="1"/>
  <c r="M22" i="1" s="1"/>
  <c r="L175" i="1"/>
  <c r="M175" i="1" s="1"/>
  <c r="L270" i="1"/>
  <c r="M270" i="1" s="1"/>
  <c r="L506" i="1"/>
  <c r="K3" i="1"/>
  <c r="K302" i="1"/>
  <c r="K144" i="1"/>
  <c r="K122" i="1"/>
  <c r="K177" i="1"/>
  <c r="K303" i="1"/>
  <c r="K304" i="1"/>
  <c r="K25" i="1"/>
  <c r="K11" i="1"/>
  <c r="K47" i="1"/>
  <c r="K305" i="1"/>
  <c r="K306" i="1"/>
  <c r="K309" i="1"/>
  <c r="K310" i="1"/>
  <c r="K206" i="1"/>
  <c r="K311" i="1"/>
  <c r="K19" i="1"/>
  <c r="K20" i="1"/>
  <c r="K271" i="1"/>
  <c r="K313" i="1"/>
  <c r="K316" i="1"/>
  <c r="K24" i="1"/>
  <c r="K317" i="1"/>
  <c r="K26" i="1"/>
  <c r="K319" i="1"/>
  <c r="K123" i="1"/>
  <c r="K320" i="1"/>
  <c r="K30" i="1"/>
  <c r="K48" i="1"/>
  <c r="K321" i="1"/>
  <c r="K322" i="1"/>
  <c r="K323" i="1"/>
  <c r="K35" i="1"/>
  <c r="K324" i="1"/>
  <c r="K325" i="1"/>
  <c r="K327" i="1"/>
  <c r="K329" i="1"/>
  <c r="K145" i="1"/>
  <c r="K330" i="1"/>
  <c r="K331" i="1"/>
  <c r="K332" i="1"/>
  <c r="K273" i="1"/>
  <c r="K179" i="1"/>
  <c r="K333" i="1"/>
  <c r="K207" i="1"/>
  <c r="K334" i="1"/>
  <c r="K180" i="1"/>
  <c r="K50" i="1"/>
  <c r="K335" i="1"/>
  <c r="K124" i="1"/>
  <c r="K336" i="1"/>
  <c r="K54" i="1"/>
  <c r="K55" i="1"/>
  <c r="K337" i="1"/>
  <c r="K146" i="1"/>
  <c r="K339" i="1"/>
  <c r="K342" i="1"/>
  <c r="K121" i="1"/>
  <c r="K275" i="1"/>
  <c r="K240" i="1"/>
  <c r="K343" i="1"/>
  <c r="K344" i="1"/>
  <c r="K345" i="1"/>
  <c r="K346" i="1"/>
  <c r="K67" i="1"/>
  <c r="K210" i="1"/>
  <c r="K347" i="1"/>
  <c r="K49" i="1"/>
  <c r="K211" i="1"/>
  <c r="K348" i="1"/>
  <c r="K51" i="1"/>
  <c r="K27" i="1"/>
  <c r="K75" i="1"/>
  <c r="K147" i="1"/>
  <c r="K349" i="1"/>
  <c r="K276" i="1"/>
  <c r="K181" i="1"/>
  <c r="K350" i="1"/>
  <c r="K351" i="1"/>
  <c r="K352" i="1"/>
  <c r="K83" i="1"/>
  <c r="K125" i="1"/>
  <c r="K353" i="1"/>
  <c r="K86" i="1"/>
  <c r="K354" i="1"/>
  <c r="K88" i="1"/>
  <c r="K355" i="1"/>
  <c r="K356" i="1"/>
  <c r="K358" i="1"/>
  <c r="K359" i="1"/>
  <c r="K360" i="1"/>
  <c r="K94" i="1"/>
  <c r="K95" i="1"/>
  <c r="K52" i="1"/>
  <c r="K97" i="1"/>
  <c r="K361" i="1"/>
  <c r="K362" i="1"/>
  <c r="K363" i="1"/>
  <c r="K23" i="1"/>
  <c r="K365" i="1"/>
  <c r="K366" i="1"/>
  <c r="K148" i="1"/>
  <c r="K105" i="1"/>
  <c r="K368" i="1"/>
  <c r="K184" i="1"/>
  <c r="K213" i="1"/>
  <c r="K126" i="1"/>
  <c r="K369" i="1"/>
  <c r="K150" i="1"/>
  <c r="K214" i="1"/>
  <c r="K370" i="1"/>
  <c r="K114" i="1"/>
  <c r="K115" i="1"/>
  <c r="K371" i="1"/>
  <c r="K372" i="1"/>
  <c r="K85" i="1"/>
  <c r="K119" i="1"/>
  <c r="K373" i="1"/>
  <c r="K242" i="1"/>
  <c r="K374" i="1"/>
  <c r="K375" i="1"/>
  <c r="K127" i="1"/>
  <c r="K376" i="1"/>
  <c r="K379" i="1"/>
  <c r="K130" i="1"/>
  <c r="K128" i="1"/>
  <c r="K129" i="1"/>
  <c r="K87" i="1"/>
  <c r="K2" i="1"/>
  <c r="K151" i="1"/>
  <c r="K380" i="1"/>
  <c r="K215" i="1"/>
  <c r="K135" i="1"/>
  <c r="K136" i="1"/>
  <c r="K216" i="1"/>
  <c r="K131" i="1"/>
  <c r="K381" i="1"/>
  <c r="K89" i="1"/>
  <c r="K4" i="1"/>
  <c r="K243" i="1"/>
  <c r="K152" i="1"/>
  <c r="K217" i="1"/>
  <c r="K28" i="1"/>
  <c r="K5" i="1"/>
  <c r="K154" i="1"/>
  <c r="K185" i="1"/>
  <c r="K149" i="1"/>
  <c r="K90" i="1"/>
  <c r="K132" i="1"/>
  <c r="K277" i="1"/>
  <c r="K153" i="1"/>
  <c r="K382" i="1"/>
  <c r="K155" i="1"/>
  <c r="K53" i="1"/>
  <c r="K186" i="1"/>
  <c r="K158" i="1"/>
  <c r="K159" i="1"/>
  <c r="K160" i="1"/>
  <c r="K383" i="1"/>
  <c r="K156" i="1"/>
  <c r="K163" i="1"/>
  <c r="K91" i="1"/>
  <c r="K56" i="1"/>
  <c r="K244" i="1"/>
  <c r="K133" i="1"/>
  <c r="K278" i="1"/>
  <c r="K385" i="1"/>
  <c r="K218" i="1"/>
  <c r="K6" i="1"/>
  <c r="K172" i="1"/>
  <c r="K32" i="1"/>
  <c r="K92" i="1"/>
  <c r="K57" i="1"/>
  <c r="K134" i="1"/>
  <c r="K219" i="1"/>
  <c r="K178" i="1"/>
  <c r="K386" i="1"/>
  <c r="K279" i="1"/>
  <c r="K387" i="1"/>
  <c r="K182" i="1"/>
  <c r="K74" i="1"/>
  <c r="K7" i="1"/>
  <c r="K389" i="1"/>
  <c r="K245" i="1"/>
  <c r="K187" i="1"/>
  <c r="K157" i="1"/>
  <c r="K161" i="1"/>
  <c r="K246" i="1"/>
  <c r="K93" i="1"/>
  <c r="K390" i="1"/>
  <c r="K220" i="1"/>
  <c r="K188" i="1"/>
  <c r="K195" i="1"/>
  <c r="K137" i="1"/>
  <c r="K197" i="1"/>
  <c r="K281" i="1"/>
  <c r="K58" i="1"/>
  <c r="K33" i="1"/>
  <c r="K201" i="1"/>
  <c r="K8" i="1"/>
  <c r="K138" i="1"/>
  <c r="K222" i="1"/>
  <c r="K9" i="1"/>
  <c r="K282" i="1"/>
  <c r="K162" i="1"/>
  <c r="K208" i="1"/>
  <c r="K209" i="1"/>
  <c r="K96" i="1"/>
  <c r="K59" i="1"/>
  <c r="K212" i="1"/>
  <c r="K34" i="1"/>
  <c r="K247" i="1"/>
  <c r="K76" i="1"/>
  <c r="K189" i="1"/>
  <c r="K391" i="1"/>
  <c r="K284" i="1"/>
  <c r="K10" i="1"/>
  <c r="K77" i="1"/>
  <c r="K221" i="1"/>
  <c r="K248" i="1"/>
  <c r="K36" i="1"/>
  <c r="K164" i="1"/>
  <c r="K225" i="1"/>
  <c r="K392" i="1"/>
  <c r="K227" i="1"/>
  <c r="K223" i="1"/>
  <c r="K60" i="1"/>
  <c r="K139" i="1"/>
  <c r="K98" i="1"/>
  <c r="K190" i="1"/>
  <c r="K393" i="1"/>
  <c r="K234" i="1"/>
  <c r="K285" i="1"/>
  <c r="K37" i="1"/>
  <c r="K191" i="1"/>
  <c r="K238" i="1"/>
  <c r="K239" i="1"/>
  <c r="K249" i="1"/>
  <c r="K241" i="1"/>
  <c r="K99" i="1"/>
  <c r="K61" i="1"/>
  <c r="K224" i="1"/>
  <c r="K140" i="1"/>
  <c r="K78" i="1"/>
  <c r="K165" i="1"/>
  <c r="K12" i="1"/>
  <c r="K62" i="1"/>
  <c r="K394" i="1"/>
  <c r="K100" i="1"/>
  <c r="K395" i="1"/>
  <c r="K253" i="1"/>
  <c r="K396" i="1"/>
  <c r="K192" i="1"/>
  <c r="K250" i="1"/>
  <c r="K79" i="1"/>
  <c r="K258" i="1"/>
  <c r="K13" i="1"/>
  <c r="K38" i="1"/>
  <c r="K397" i="1"/>
  <c r="K166" i="1"/>
  <c r="K226" i="1"/>
  <c r="K264" i="1"/>
  <c r="K141" i="1"/>
  <c r="K266" i="1"/>
  <c r="K398" i="1"/>
  <c r="K268" i="1"/>
  <c r="K286" i="1"/>
  <c r="K142" i="1"/>
  <c r="K399" i="1"/>
  <c r="K272" i="1"/>
  <c r="K287" i="1"/>
  <c r="K274" i="1"/>
  <c r="K400" i="1"/>
  <c r="K193" i="1"/>
  <c r="K176" i="1"/>
  <c r="K167" i="1"/>
  <c r="K14" i="1"/>
  <c r="K280" i="1"/>
  <c r="K63" i="1"/>
  <c r="K101" i="1"/>
  <c r="K283" i="1"/>
  <c r="K289" i="1"/>
  <c r="K80" i="1"/>
  <c r="K228" i="1"/>
  <c r="K401" i="1"/>
  <c r="K402" i="1"/>
  <c r="K39" i="1"/>
  <c r="K290" i="1"/>
  <c r="K403" i="1"/>
  <c r="K404" i="1"/>
  <c r="K407" i="1"/>
  <c r="K294" i="1"/>
  <c r="K408" i="1"/>
  <c r="K409" i="1"/>
  <c r="K168" i="1"/>
  <c r="K64" i="1"/>
  <c r="K410" i="1"/>
  <c r="K288" i="1"/>
  <c r="K102" i="1"/>
  <c r="K229" i="1"/>
  <c r="K411" i="1"/>
  <c r="K40" i="1"/>
  <c r="K412" i="1"/>
  <c r="K15" i="1"/>
  <c r="K307" i="1"/>
  <c r="K308" i="1"/>
  <c r="K194" i="1"/>
  <c r="K251" i="1"/>
  <c r="K81" i="1"/>
  <c r="K312" i="1"/>
  <c r="K291" i="1"/>
  <c r="K314" i="1"/>
  <c r="K315" i="1"/>
  <c r="K413" i="1"/>
  <c r="K414" i="1"/>
  <c r="K318" i="1"/>
  <c r="K41" i="1"/>
  <c r="K417" i="1"/>
  <c r="K418" i="1"/>
  <c r="K29" i="1"/>
  <c r="K421" i="1"/>
  <c r="K196" i="1"/>
  <c r="K169" i="1"/>
  <c r="K326" i="1"/>
  <c r="K82" i="1"/>
  <c r="K328" i="1"/>
  <c r="K65" i="1"/>
  <c r="K422" i="1"/>
  <c r="K292" i="1"/>
  <c r="K424" i="1"/>
  <c r="K103" i="1"/>
  <c r="K425" i="1"/>
  <c r="K230" i="1"/>
  <c r="K426" i="1"/>
  <c r="K252" i="1"/>
  <c r="K338" i="1"/>
  <c r="K66" i="1"/>
  <c r="K340" i="1"/>
  <c r="K341" i="1"/>
  <c r="K254" i="1"/>
  <c r="K427" i="1"/>
  <c r="K84" i="1"/>
  <c r="K429" i="1"/>
  <c r="K430" i="1"/>
  <c r="K42" i="1"/>
  <c r="K431" i="1"/>
  <c r="K293" i="1"/>
  <c r="K432" i="1"/>
  <c r="K198" i="1"/>
  <c r="K433" i="1"/>
  <c r="K434" i="1"/>
  <c r="K435" i="1"/>
  <c r="K104" i="1"/>
  <c r="K231" i="1"/>
  <c r="K357" i="1"/>
  <c r="K436" i="1"/>
  <c r="K170" i="1"/>
  <c r="K295" i="1"/>
  <c r="K437" i="1"/>
  <c r="K106" i="1"/>
  <c r="K171" i="1"/>
  <c r="K364" i="1"/>
  <c r="K255" i="1"/>
  <c r="K113" i="1"/>
  <c r="K367" i="1"/>
  <c r="K68" i="1"/>
  <c r="K438" i="1"/>
  <c r="K439" i="1"/>
  <c r="K199" i="1"/>
  <c r="K261" i="1"/>
  <c r="K440" i="1"/>
  <c r="K442" i="1"/>
  <c r="K443" i="1"/>
  <c r="K43" i="1"/>
  <c r="K377" i="1"/>
  <c r="K378" i="1"/>
  <c r="K444" i="1"/>
  <c r="K232" i="1"/>
  <c r="K445" i="1"/>
  <c r="K447" i="1"/>
  <c r="K16" i="1"/>
  <c r="K384" i="1"/>
  <c r="K200" i="1"/>
  <c r="K448" i="1"/>
  <c r="K450" i="1"/>
  <c r="K388" i="1"/>
  <c r="K256" i="1"/>
  <c r="K451" i="1"/>
  <c r="K262" i="1"/>
  <c r="K453" i="1"/>
  <c r="K69" i="1"/>
  <c r="K454" i="1"/>
  <c r="K233" i="1"/>
  <c r="K17" i="1"/>
  <c r="K107" i="1"/>
  <c r="K455" i="1"/>
  <c r="K296" i="1"/>
  <c r="K456" i="1"/>
  <c r="K116" i="1"/>
  <c r="K457" i="1"/>
  <c r="K458" i="1"/>
  <c r="K297" i="1"/>
  <c r="K405" i="1"/>
  <c r="K406" i="1"/>
  <c r="K143" i="1"/>
  <c r="K108" i="1"/>
  <c r="K235" i="1"/>
  <c r="K459" i="1"/>
  <c r="K263" i="1"/>
  <c r="K70" i="1"/>
  <c r="K460" i="1"/>
  <c r="K44" i="1"/>
  <c r="K415" i="1"/>
  <c r="K416" i="1"/>
  <c r="K202" i="1"/>
  <c r="K117" i="1"/>
  <c r="K419" i="1"/>
  <c r="K420" i="1"/>
  <c r="K31" i="1"/>
  <c r="K183" i="1"/>
  <c r="K423" i="1"/>
  <c r="K18" i="1"/>
  <c r="K461" i="1"/>
  <c r="K463" i="1"/>
  <c r="K464" i="1"/>
  <c r="K428" i="1"/>
  <c r="K465" i="1"/>
  <c r="K257" i="1"/>
  <c r="K466" i="1"/>
  <c r="K468" i="1"/>
  <c r="K236" i="1"/>
  <c r="K469" i="1"/>
  <c r="K298" i="1"/>
  <c r="K470" i="1"/>
  <c r="K109" i="1"/>
  <c r="K472" i="1"/>
  <c r="K265" i="1"/>
  <c r="K71" i="1"/>
  <c r="K441" i="1"/>
  <c r="K473" i="1"/>
  <c r="K476" i="1"/>
  <c r="K259" i="1"/>
  <c r="K477" i="1"/>
  <c r="K446" i="1"/>
  <c r="K478" i="1"/>
  <c r="K118" i="1"/>
  <c r="K449" i="1"/>
  <c r="K203" i="1"/>
  <c r="K479" i="1"/>
  <c r="K452" i="1"/>
  <c r="K481" i="1"/>
  <c r="K483" i="1"/>
  <c r="K484" i="1"/>
  <c r="K72" i="1"/>
  <c r="K120" i="1"/>
  <c r="K173" i="1"/>
  <c r="K110" i="1"/>
  <c r="K204" i="1"/>
  <c r="K485" i="1"/>
  <c r="K462" i="1"/>
  <c r="K486" i="1"/>
  <c r="K267" i="1"/>
  <c r="K487" i="1"/>
  <c r="K488" i="1"/>
  <c r="K467" i="1"/>
  <c r="K489" i="1"/>
  <c r="K490" i="1"/>
  <c r="K260" i="1"/>
  <c r="K471" i="1"/>
  <c r="K299" i="1"/>
  <c r="K237" i="1"/>
  <c r="K474" i="1"/>
  <c r="K475" i="1"/>
  <c r="K492" i="1"/>
  <c r="K205" i="1"/>
  <c r="K21" i="1"/>
  <c r="K493" i="1"/>
  <c r="K480" i="1"/>
  <c r="K111" i="1"/>
  <c r="K482" i="1"/>
  <c r="K46" i="1"/>
  <c r="K495" i="1"/>
  <c r="K496" i="1"/>
  <c r="K497" i="1"/>
  <c r="K174" i="1"/>
  <c r="K300" i="1"/>
  <c r="K269" i="1"/>
  <c r="K45" i="1"/>
  <c r="K491" i="1"/>
  <c r="K498" i="1"/>
  <c r="K73" i="1"/>
  <c r="K494" i="1"/>
  <c r="K112" i="1"/>
  <c r="K22" i="1"/>
  <c r="K499" i="1"/>
  <c r="K500" i="1"/>
  <c r="K501" i="1"/>
  <c r="K502" i="1"/>
  <c r="K503" i="1"/>
  <c r="K175" i="1"/>
  <c r="K270" i="1"/>
  <c r="K504" i="1"/>
  <c r="K505" i="1"/>
  <c r="K506" i="1"/>
  <c r="K301" i="1"/>
</calcChain>
</file>

<file path=xl/sharedStrings.xml><?xml version="1.0" encoding="utf-8"?>
<sst xmlns="http://schemas.openxmlformats.org/spreadsheetml/2006/main" count="1530" uniqueCount="581">
  <si>
    <t>SpatialDim</t>
  </si>
  <si>
    <t>ParentLocationCode</t>
  </si>
  <si>
    <t>TimeDim</t>
  </si>
  <si>
    <t>PercentHouseholdExp</t>
  </si>
  <si>
    <t>TimeDimensionValue</t>
  </si>
  <si>
    <t>FIN</t>
  </si>
  <si>
    <t>EUR</t>
  </si>
  <si>
    <t>USA</t>
  </si>
  <si>
    <t>AMR</t>
  </si>
  <si>
    <t>ITA</t>
  </si>
  <si>
    <t>AZE</t>
  </si>
  <si>
    <t>HUN</t>
  </si>
  <si>
    <t>WSM</t>
  </si>
  <si>
    <t>WPR</t>
  </si>
  <si>
    <t>NOR</t>
  </si>
  <si>
    <t>SGP</t>
  </si>
  <si>
    <t>RUS</t>
  </si>
  <si>
    <t>SWE</t>
  </si>
  <si>
    <t>CAN</t>
  </si>
  <si>
    <t>GBR</t>
  </si>
  <si>
    <t>PHL</t>
  </si>
  <si>
    <t>ALB</t>
  </si>
  <si>
    <t>UKR</t>
  </si>
  <si>
    <t>TJK</t>
  </si>
  <si>
    <t>KGZ</t>
  </si>
  <si>
    <t>ARM</t>
  </si>
  <si>
    <t>ISL</t>
  </si>
  <si>
    <t>CYP</t>
  </si>
  <si>
    <t>AUS</t>
  </si>
  <si>
    <t>HRV</t>
  </si>
  <si>
    <t>DNK</t>
  </si>
  <si>
    <t>AUT</t>
  </si>
  <si>
    <t>SVN</t>
  </si>
  <si>
    <t>UZB</t>
  </si>
  <si>
    <t>POL</t>
  </si>
  <si>
    <t>PLW</t>
  </si>
  <si>
    <t>MEX</t>
  </si>
  <si>
    <t>ZAF</t>
  </si>
  <si>
    <t>AFR</t>
  </si>
  <si>
    <t>BLR</t>
  </si>
  <si>
    <t>CZE</t>
  </si>
  <si>
    <t>EST</t>
  </si>
  <si>
    <t>ROU</t>
  </si>
  <si>
    <t>LTU</t>
  </si>
  <si>
    <t>JPN</t>
  </si>
  <si>
    <t>THA</t>
  </si>
  <si>
    <t>SEAR</t>
  </si>
  <si>
    <t>MKD</t>
  </si>
  <si>
    <t>GRC</t>
  </si>
  <si>
    <t>TKM</t>
  </si>
  <si>
    <t>FRA</t>
  </si>
  <si>
    <t>KAZ</t>
  </si>
  <si>
    <t>NLD</t>
  </si>
  <si>
    <t>BTN</t>
  </si>
  <si>
    <t>COK</t>
  </si>
  <si>
    <t>GEO</t>
  </si>
  <si>
    <t>MDA</t>
  </si>
  <si>
    <t>NZL</t>
  </si>
  <si>
    <t>ESP</t>
  </si>
  <si>
    <t>LVA</t>
  </si>
  <si>
    <t>LBN</t>
  </si>
  <si>
    <t>EMR</t>
  </si>
  <si>
    <t>IRL</t>
  </si>
  <si>
    <t>SYC</t>
  </si>
  <si>
    <t>ETH</t>
  </si>
  <si>
    <t>ZWE</t>
  </si>
  <si>
    <t>Helper</t>
  </si>
  <si>
    <t>2010 index Value Alc</t>
  </si>
  <si>
    <t>2010 index Value All</t>
  </si>
  <si>
    <t>KGZ1990</t>
  </si>
  <si>
    <t>PLW1990</t>
  </si>
  <si>
    <t>UZB1990</t>
  </si>
  <si>
    <t>ITA1990</t>
  </si>
  <si>
    <t>GBR1990</t>
  </si>
  <si>
    <t>POL1990</t>
  </si>
  <si>
    <t>UKR1990</t>
  </si>
  <si>
    <t>AZE1990</t>
  </si>
  <si>
    <t>LTU1990</t>
  </si>
  <si>
    <t>USA1990</t>
  </si>
  <si>
    <t>FIN1990</t>
  </si>
  <si>
    <t>BLR1990</t>
  </si>
  <si>
    <t>GEO1990</t>
  </si>
  <si>
    <t>TJK1990</t>
  </si>
  <si>
    <t>ARM1990</t>
  </si>
  <si>
    <t>NOR1990</t>
  </si>
  <si>
    <t>RUS1990</t>
  </si>
  <si>
    <t>CAN1990</t>
  </si>
  <si>
    <t>JPN1990</t>
  </si>
  <si>
    <t>ISL1990</t>
  </si>
  <si>
    <t>TKM1990</t>
  </si>
  <si>
    <t>MDA1990</t>
  </si>
  <si>
    <t>ZWE1990</t>
  </si>
  <si>
    <t>KAZ1990</t>
  </si>
  <si>
    <t>CAN1991</t>
  </si>
  <si>
    <t>CYP1991</t>
  </si>
  <si>
    <t>GBR1991</t>
  </si>
  <si>
    <t>BLR1991</t>
  </si>
  <si>
    <t>AUS1991</t>
  </si>
  <si>
    <t>FIN1991</t>
  </si>
  <si>
    <t>TJK1991</t>
  </si>
  <si>
    <t>GEO1991</t>
  </si>
  <si>
    <t>KGZ1991</t>
  </si>
  <si>
    <t>JPN1991</t>
  </si>
  <si>
    <t>MDA1991</t>
  </si>
  <si>
    <t>UZB1991</t>
  </si>
  <si>
    <t>AZE1991</t>
  </si>
  <si>
    <t>KAZ1991</t>
  </si>
  <si>
    <t>ITA1991</t>
  </si>
  <si>
    <t>ROU1991</t>
  </si>
  <si>
    <t>UKR1991</t>
  </si>
  <si>
    <t>TKM1991</t>
  </si>
  <si>
    <t>ISL1991</t>
  </si>
  <si>
    <t>POL1991</t>
  </si>
  <si>
    <t>RUS1991</t>
  </si>
  <si>
    <t>NOR1991</t>
  </si>
  <si>
    <t>ARM1991</t>
  </si>
  <si>
    <t>POL1992</t>
  </si>
  <si>
    <t>ZAF1992</t>
  </si>
  <si>
    <t>TKM1992</t>
  </si>
  <si>
    <t>GBR1992</t>
  </si>
  <si>
    <t>KAZ1992</t>
  </si>
  <si>
    <t>JPN1992</t>
  </si>
  <si>
    <t>CAN1992</t>
  </si>
  <si>
    <t>TJK1992</t>
  </si>
  <si>
    <t>ITA1992</t>
  </si>
  <si>
    <t>UZB1992</t>
  </si>
  <si>
    <t>AZE1992</t>
  </si>
  <si>
    <t>ESP1992</t>
  </si>
  <si>
    <t>ISL1992</t>
  </si>
  <si>
    <t>SWE1992</t>
  </si>
  <si>
    <t>RUS1992</t>
  </si>
  <si>
    <t>KGZ1992</t>
  </si>
  <si>
    <t>ARM1992</t>
  </si>
  <si>
    <t>MDA1992</t>
  </si>
  <si>
    <t>THA1992</t>
  </si>
  <si>
    <t>NOR1992</t>
  </si>
  <si>
    <t>BLR1992</t>
  </si>
  <si>
    <t>FIN1992</t>
  </si>
  <si>
    <t>NOR1993</t>
  </si>
  <si>
    <t>UZB1993</t>
  </si>
  <si>
    <t>FIN1993</t>
  </si>
  <si>
    <t>LTU1993</t>
  </si>
  <si>
    <t>AUS1993</t>
  </si>
  <si>
    <t>ITA1993</t>
  </si>
  <si>
    <t>KGZ1993</t>
  </si>
  <si>
    <t>ISL1993</t>
  </si>
  <si>
    <t>POL1993</t>
  </si>
  <si>
    <t>AZE1993</t>
  </si>
  <si>
    <t>TKM1993</t>
  </si>
  <si>
    <t>RUS1993</t>
  </si>
  <si>
    <t>SYC1993</t>
  </si>
  <si>
    <t>GBR1993</t>
  </si>
  <si>
    <t>MDA1993</t>
  </si>
  <si>
    <t>CAN1993</t>
  </si>
  <si>
    <t>ARM1993</t>
  </si>
  <si>
    <t>JPN1993</t>
  </si>
  <si>
    <t>TJK1993</t>
  </si>
  <si>
    <t>BLR1993</t>
  </si>
  <si>
    <t>KAZ1993</t>
  </si>
  <si>
    <t>AZE1994</t>
  </si>
  <si>
    <t>ARM1994</t>
  </si>
  <si>
    <t>CAN1994</t>
  </si>
  <si>
    <t>AUS1994</t>
  </si>
  <si>
    <t>FIN1994</t>
  </si>
  <si>
    <t>JPN1994</t>
  </si>
  <si>
    <t>TKM1994</t>
  </si>
  <si>
    <t>RUS1994</t>
  </si>
  <si>
    <t>UZB1994</t>
  </si>
  <si>
    <t>LVA1994</t>
  </si>
  <si>
    <t>KAZ1994</t>
  </si>
  <si>
    <t>BLR1994</t>
  </si>
  <si>
    <t>ITA1994</t>
  </si>
  <si>
    <t>MEX1994</t>
  </si>
  <si>
    <t>KGZ1994</t>
  </si>
  <si>
    <t>DNK1994</t>
  </si>
  <si>
    <t>NOR1994</t>
  </si>
  <si>
    <t>GBR1994</t>
  </si>
  <si>
    <t>MDA1994</t>
  </si>
  <si>
    <t>ITA1995</t>
  </si>
  <si>
    <t>NOR1995</t>
  </si>
  <si>
    <t>ARM1995</t>
  </si>
  <si>
    <t>USA1995</t>
  </si>
  <si>
    <t>JPN1995</t>
  </si>
  <si>
    <t>KAZ1995</t>
  </si>
  <si>
    <t>MDA1995</t>
  </si>
  <si>
    <t>AUT1995</t>
  </si>
  <si>
    <t>CAN1995</t>
  </si>
  <si>
    <t>BLR1995</t>
  </si>
  <si>
    <t>SWE1995</t>
  </si>
  <si>
    <t>KGZ1995</t>
  </si>
  <si>
    <t>AZE1995</t>
  </si>
  <si>
    <t>GBR1995</t>
  </si>
  <si>
    <t>RUS1995</t>
  </si>
  <si>
    <t>UZB1995</t>
  </si>
  <si>
    <t>GBR1996</t>
  </si>
  <si>
    <t>JPN1996</t>
  </si>
  <si>
    <t>CAN1996</t>
  </si>
  <si>
    <t>AUT1996</t>
  </si>
  <si>
    <t>EST1996</t>
  </si>
  <si>
    <t>ITA1996</t>
  </si>
  <si>
    <t>ARM1996</t>
  </si>
  <si>
    <t>NOR1996</t>
  </si>
  <si>
    <t>JPN1997</t>
  </si>
  <si>
    <t>CAN1997</t>
  </si>
  <si>
    <t>NOR1997</t>
  </si>
  <si>
    <t>GBR1997</t>
  </si>
  <si>
    <t>ROU1997</t>
  </si>
  <si>
    <t>AUT1997</t>
  </si>
  <si>
    <t>EST1997</t>
  </si>
  <si>
    <t>SWE1997</t>
  </si>
  <si>
    <t>ITA1997</t>
  </si>
  <si>
    <t>NOR1998</t>
  </si>
  <si>
    <t>LTU1998</t>
  </si>
  <si>
    <t>EST1998</t>
  </si>
  <si>
    <t>ITA1998</t>
  </si>
  <si>
    <t>DNK1998</t>
  </si>
  <si>
    <t>JPN1998</t>
  </si>
  <si>
    <t>AUT1998</t>
  </si>
  <si>
    <t>GBR1998</t>
  </si>
  <si>
    <t>ISL1998</t>
  </si>
  <si>
    <t>CAN1998</t>
  </si>
  <si>
    <t>ROU1998</t>
  </si>
  <si>
    <t>USA1998</t>
  </si>
  <si>
    <t>FIN1998</t>
  </si>
  <si>
    <t>DNK1999</t>
  </si>
  <si>
    <t>AUS1999</t>
  </si>
  <si>
    <t>USA1999</t>
  </si>
  <si>
    <t>JPN1999</t>
  </si>
  <si>
    <t>ROU1999</t>
  </si>
  <si>
    <t>ITA1999</t>
  </si>
  <si>
    <t>CAN1999</t>
  </si>
  <si>
    <t>AUT1999</t>
  </si>
  <si>
    <t>FIN1999</t>
  </si>
  <si>
    <t>SWE1999</t>
  </si>
  <si>
    <t>GBR1999</t>
  </si>
  <si>
    <t>ISL1999</t>
  </si>
  <si>
    <t>ARM1999</t>
  </si>
  <si>
    <t>NOR1999</t>
  </si>
  <si>
    <t>EST1999</t>
  </si>
  <si>
    <t>USA2000</t>
  </si>
  <si>
    <t>SVN2000</t>
  </si>
  <si>
    <t>AUT2000</t>
  </si>
  <si>
    <t>FIN2000</t>
  </si>
  <si>
    <t>GBR2000</t>
  </si>
  <si>
    <t>NOR2000</t>
  </si>
  <si>
    <t>CAN2000</t>
  </si>
  <si>
    <t>ROU2000</t>
  </si>
  <si>
    <t>ISL2000</t>
  </si>
  <si>
    <t>BLR2000</t>
  </si>
  <si>
    <t>JPN2000</t>
  </si>
  <si>
    <t>GRC2000</t>
  </si>
  <si>
    <t>EST2000</t>
  </si>
  <si>
    <t>RUS2000</t>
  </si>
  <si>
    <t>SWE2000</t>
  </si>
  <si>
    <t>DNK2000</t>
  </si>
  <si>
    <t>ITA2000</t>
  </si>
  <si>
    <t>ITA2001</t>
  </si>
  <si>
    <t>SWE2001</t>
  </si>
  <si>
    <t>AUT2001</t>
  </si>
  <si>
    <t>ARM2001</t>
  </si>
  <si>
    <t>NOR2001</t>
  </si>
  <si>
    <t>DNK2001</t>
  </si>
  <si>
    <t>USA2001</t>
  </si>
  <si>
    <t>GBR2001</t>
  </si>
  <si>
    <t>JPN2001</t>
  </si>
  <si>
    <t>ISL2001</t>
  </si>
  <si>
    <t>FIN2001</t>
  </si>
  <si>
    <t>SVN2001</t>
  </si>
  <si>
    <t>CAN2001</t>
  </si>
  <si>
    <t>EST2001</t>
  </si>
  <si>
    <t>GBR2002</t>
  </si>
  <si>
    <t>NOR2002</t>
  </si>
  <si>
    <t>EST2002</t>
  </si>
  <si>
    <t>ISL2002</t>
  </si>
  <si>
    <t>ITA2002</t>
  </si>
  <si>
    <t>CAN2002</t>
  </si>
  <si>
    <t>USA2002</t>
  </si>
  <si>
    <t>AUT2002</t>
  </si>
  <si>
    <t>FIN2002</t>
  </si>
  <si>
    <t>JPN2002</t>
  </si>
  <si>
    <t>SVN2002</t>
  </si>
  <si>
    <t>SWE2002</t>
  </si>
  <si>
    <t>GRC2002</t>
  </si>
  <si>
    <t>DNK2002</t>
  </si>
  <si>
    <t>ARM2002</t>
  </si>
  <si>
    <t>ISL2003</t>
  </si>
  <si>
    <t>EST2003</t>
  </si>
  <si>
    <t>GRC2003</t>
  </si>
  <si>
    <t>JPN2003</t>
  </si>
  <si>
    <t>SWE2003</t>
  </si>
  <si>
    <t>SVN2003</t>
  </si>
  <si>
    <t>ITA2003</t>
  </si>
  <si>
    <t>CAN2003</t>
  </si>
  <si>
    <t>ARM2003</t>
  </si>
  <si>
    <t>USA2003</t>
  </si>
  <si>
    <t>NOR2003</t>
  </si>
  <si>
    <t>FIN2003</t>
  </si>
  <si>
    <t>GBR2003</t>
  </si>
  <si>
    <t>AUT2003</t>
  </si>
  <si>
    <t>DNK2003</t>
  </si>
  <si>
    <t>ARM2004</t>
  </si>
  <si>
    <t>USA2004</t>
  </si>
  <si>
    <t>ISL2004</t>
  </si>
  <si>
    <t>SVN2004</t>
  </si>
  <si>
    <t>DNK2004</t>
  </si>
  <si>
    <t>AUS2004</t>
  </si>
  <si>
    <t>JPN2004</t>
  </si>
  <si>
    <t>SWE2004</t>
  </si>
  <si>
    <t>CAN2004</t>
  </si>
  <si>
    <t>AUT2004</t>
  </si>
  <si>
    <t>FIN2004</t>
  </si>
  <si>
    <t>NOR2004</t>
  </si>
  <si>
    <t>GBR2004</t>
  </si>
  <si>
    <t>GRC2004</t>
  </si>
  <si>
    <t>ITA2004</t>
  </si>
  <si>
    <t>EST2004</t>
  </si>
  <si>
    <t>FIN2005</t>
  </si>
  <si>
    <t>HRV2005</t>
  </si>
  <si>
    <t>AUT2005</t>
  </si>
  <si>
    <t>ARM2005</t>
  </si>
  <si>
    <t>JPN2005</t>
  </si>
  <si>
    <t>RUS2005</t>
  </si>
  <si>
    <t>DNK2005</t>
  </si>
  <si>
    <t>SWE2005</t>
  </si>
  <si>
    <t>GRC2005</t>
  </si>
  <si>
    <t>COK2005</t>
  </si>
  <si>
    <t>EST2005</t>
  </si>
  <si>
    <t>SVN2005</t>
  </si>
  <si>
    <t>AZE2005</t>
  </si>
  <si>
    <t>ITA2005</t>
  </si>
  <si>
    <t>NOR2005</t>
  </si>
  <si>
    <t>USA2005</t>
  </si>
  <si>
    <t>GBR2005</t>
  </si>
  <si>
    <t>LBN2005</t>
  </si>
  <si>
    <t>BLR2005</t>
  </si>
  <si>
    <t>CAN2005</t>
  </si>
  <si>
    <t>ISL2005</t>
  </si>
  <si>
    <t>GBR2006</t>
  </si>
  <si>
    <t>TJK2006</t>
  </si>
  <si>
    <t>MEX2006</t>
  </si>
  <si>
    <t>ISL2006</t>
  </si>
  <si>
    <t>CAN2006</t>
  </si>
  <si>
    <t>ARM2006</t>
  </si>
  <si>
    <t>DNK2006</t>
  </si>
  <si>
    <t>FRA2006</t>
  </si>
  <si>
    <t>ITA2006</t>
  </si>
  <si>
    <t>EST2006</t>
  </si>
  <si>
    <t>PLW2006</t>
  </si>
  <si>
    <t>FIN2006</t>
  </si>
  <si>
    <t>AUT2006</t>
  </si>
  <si>
    <t>JPN2006</t>
  </si>
  <si>
    <t>HUN2006</t>
  </si>
  <si>
    <t>GRC2006</t>
  </si>
  <si>
    <t>NOR2006</t>
  </si>
  <si>
    <t>MKD2006</t>
  </si>
  <si>
    <t>RUS2006</t>
  </si>
  <si>
    <t>SVN2006</t>
  </si>
  <si>
    <t>USA2006</t>
  </si>
  <si>
    <t>HRV2006</t>
  </si>
  <si>
    <t>RUS2007</t>
  </si>
  <si>
    <t>ALB2007</t>
  </si>
  <si>
    <t>THA2007</t>
  </si>
  <si>
    <t>MKD2007</t>
  </si>
  <si>
    <t>ARM2007</t>
  </si>
  <si>
    <t>ITA2007</t>
  </si>
  <si>
    <t>FIN2007</t>
  </si>
  <si>
    <t>UKR2007</t>
  </si>
  <si>
    <t>ISL2007</t>
  </si>
  <si>
    <t>AUT2007</t>
  </si>
  <si>
    <t>NOR2007</t>
  </si>
  <si>
    <t>HRV2007</t>
  </si>
  <si>
    <t>SVN2007</t>
  </si>
  <si>
    <t>BLR2007</t>
  </si>
  <si>
    <t>EST2007</t>
  </si>
  <si>
    <t>JPN2007</t>
  </si>
  <si>
    <t>CAN2007</t>
  </si>
  <si>
    <t>DNK2007</t>
  </si>
  <si>
    <t>SWE2007</t>
  </si>
  <si>
    <t>GRC2007</t>
  </si>
  <si>
    <t>BTN2007</t>
  </si>
  <si>
    <t>HUN2007</t>
  </si>
  <si>
    <t>USA2007</t>
  </si>
  <si>
    <t>NZL2007</t>
  </si>
  <si>
    <t>TJK2007</t>
  </si>
  <si>
    <t>AZE2008</t>
  </si>
  <si>
    <t>WSM2008</t>
  </si>
  <si>
    <t>SVN2008</t>
  </si>
  <si>
    <t>RUS2008</t>
  </si>
  <si>
    <t>UKR2008</t>
  </si>
  <si>
    <t>LTU2008</t>
  </si>
  <si>
    <t>ROU2008</t>
  </si>
  <si>
    <t>DNK2008</t>
  </si>
  <si>
    <t>ITA2008</t>
  </si>
  <si>
    <t>USA2008</t>
  </si>
  <si>
    <t>GRC2008</t>
  </si>
  <si>
    <t>MEX2008</t>
  </si>
  <si>
    <t>FIN2008</t>
  </si>
  <si>
    <t>ARM2008</t>
  </si>
  <si>
    <t>HUN2008</t>
  </si>
  <si>
    <t>MKD2008</t>
  </si>
  <si>
    <t>AUT2008</t>
  </si>
  <si>
    <t>TJK2008</t>
  </si>
  <si>
    <t>NOR2008</t>
  </si>
  <si>
    <t>BLR2008</t>
  </si>
  <si>
    <t>SWE2008</t>
  </si>
  <si>
    <t>CAN2008</t>
  </si>
  <si>
    <t>FIN2009</t>
  </si>
  <si>
    <t>USA2009</t>
  </si>
  <si>
    <t>CAN2009</t>
  </si>
  <si>
    <t>SWE2009</t>
  </si>
  <si>
    <t>ROU2009</t>
  </si>
  <si>
    <t>GRC2009</t>
  </si>
  <si>
    <t>BLR2009</t>
  </si>
  <si>
    <t>MKD2009</t>
  </si>
  <si>
    <t>SVN2009</t>
  </si>
  <si>
    <t>AZE2009</t>
  </si>
  <si>
    <t>HUN2009</t>
  </si>
  <si>
    <t>UKR2009</t>
  </si>
  <si>
    <t>DNK2009</t>
  </si>
  <si>
    <t>RUS2009</t>
  </si>
  <si>
    <t>HRV2009</t>
  </si>
  <si>
    <t>TJK2009</t>
  </si>
  <si>
    <t>AUT2009</t>
  </si>
  <si>
    <t>NOR2009</t>
  </si>
  <si>
    <t>ZAF2009</t>
  </si>
  <si>
    <t>ARM2009</t>
  </si>
  <si>
    <t>ITA2009</t>
  </si>
  <si>
    <t>HUN2010</t>
  </si>
  <si>
    <t>UKR2010</t>
  </si>
  <si>
    <t>AUT2010</t>
  </si>
  <si>
    <t>ITA2010</t>
  </si>
  <si>
    <t>MEX2010</t>
  </si>
  <si>
    <t>SWE2010</t>
  </si>
  <si>
    <t>NLD2010</t>
  </si>
  <si>
    <t>AUS2010</t>
  </si>
  <si>
    <t>FIN2010</t>
  </si>
  <si>
    <t>ARM2010</t>
  </si>
  <si>
    <t>BLR2010</t>
  </si>
  <si>
    <t>DNK2010</t>
  </si>
  <si>
    <t>CZE2010</t>
  </si>
  <si>
    <t>AZE2010</t>
  </si>
  <si>
    <t>HRV2010</t>
  </si>
  <si>
    <t>MKD2010</t>
  </si>
  <si>
    <t>SVN2010</t>
  </si>
  <si>
    <t>ETH2010</t>
  </si>
  <si>
    <t>CAN2010</t>
  </si>
  <si>
    <t>TJK2010</t>
  </si>
  <si>
    <t>NOR2010</t>
  </si>
  <si>
    <t>RUS2010</t>
  </si>
  <si>
    <t>ROU2010</t>
  </si>
  <si>
    <t>EST2010</t>
  </si>
  <si>
    <t>NZL2010</t>
  </si>
  <si>
    <t>DNK2011</t>
  </si>
  <si>
    <t>UKR2011</t>
  </si>
  <si>
    <t>ROU2011</t>
  </si>
  <si>
    <t>CAN2011</t>
  </si>
  <si>
    <t>SWE2011</t>
  </si>
  <si>
    <t>HRV2011</t>
  </si>
  <si>
    <t>CZE2011</t>
  </si>
  <si>
    <t>TJK2011</t>
  </si>
  <si>
    <t>FIN2011</t>
  </si>
  <si>
    <t>AZE2011</t>
  </si>
  <si>
    <t>NOR2011</t>
  </si>
  <si>
    <t>EST2011</t>
  </si>
  <si>
    <t>AUT2011</t>
  </si>
  <si>
    <t>RUS2011</t>
  </si>
  <si>
    <t>HUN2011</t>
  </si>
  <si>
    <t>BLR2011</t>
  </si>
  <si>
    <t>NLD2011</t>
  </si>
  <si>
    <t>MKD2011</t>
  </si>
  <si>
    <t>ARM2011</t>
  </si>
  <si>
    <t>HUN2012</t>
  </si>
  <si>
    <t>SGP2012</t>
  </si>
  <si>
    <t>CAN2012</t>
  </si>
  <si>
    <t>GBR2012</t>
  </si>
  <si>
    <t>AUT2012</t>
  </si>
  <si>
    <t>NOR2012</t>
  </si>
  <si>
    <t>ARM2012</t>
  </si>
  <si>
    <t>CZE2012</t>
  </si>
  <si>
    <t>FIN2012</t>
  </si>
  <si>
    <t>BLR2012</t>
  </si>
  <si>
    <t>SVN2012</t>
  </si>
  <si>
    <t>JPN2012</t>
  </si>
  <si>
    <t>THA2012</t>
  </si>
  <si>
    <t>DNK2012</t>
  </si>
  <si>
    <t>NLD2012</t>
  </si>
  <si>
    <t>PHL2012</t>
  </si>
  <si>
    <t>BTN2012</t>
  </si>
  <si>
    <t>LTU2012</t>
  </si>
  <si>
    <t>POL2012</t>
  </si>
  <si>
    <t>LBN2012</t>
  </si>
  <si>
    <t>EST2012</t>
  </si>
  <si>
    <t>AZE2012</t>
  </si>
  <si>
    <t>MKD2012</t>
  </si>
  <si>
    <t>ROU2012</t>
  </si>
  <si>
    <t>MEX2012</t>
  </si>
  <si>
    <t>RUS2012</t>
  </si>
  <si>
    <t>SWE2012</t>
  </si>
  <si>
    <t>TJK2012</t>
  </si>
  <si>
    <t>UKR2012</t>
  </si>
  <si>
    <t>NOR2013</t>
  </si>
  <si>
    <t>RUS2013</t>
  </si>
  <si>
    <t>HUN2013</t>
  </si>
  <si>
    <t>TJK2013</t>
  </si>
  <si>
    <t>AUT2013</t>
  </si>
  <si>
    <t>ARM2013</t>
  </si>
  <si>
    <t>CZE2013</t>
  </si>
  <si>
    <t>FIN2013</t>
  </si>
  <si>
    <t>THA2013</t>
  </si>
  <si>
    <t>UKR2013</t>
  </si>
  <si>
    <t>AZE2013</t>
  </si>
  <si>
    <t>SWE2013</t>
  </si>
  <si>
    <t>BLR2013</t>
  </si>
  <si>
    <t>NZL2013</t>
  </si>
  <si>
    <t>ROU2013</t>
  </si>
  <si>
    <t>NLD2013</t>
  </si>
  <si>
    <t>CAN2013</t>
  </si>
  <si>
    <t>DNK2013</t>
  </si>
  <si>
    <t>MKD2013</t>
  </si>
  <si>
    <t>JPN2013</t>
  </si>
  <si>
    <t>HRV2014</t>
  </si>
  <si>
    <t>ALB2014</t>
  </si>
  <si>
    <t>UKR2014</t>
  </si>
  <si>
    <t>FIN2014</t>
  </si>
  <si>
    <t>NLD2014</t>
  </si>
  <si>
    <t>ITA2014</t>
  </si>
  <si>
    <t>AUT2014</t>
  </si>
  <si>
    <t>DNK2014</t>
  </si>
  <si>
    <t>RUS2014</t>
  </si>
  <si>
    <t>THA2014</t>
  </si>
  <si>
    <t>BLR2014</t>
  </si>
  <si>
    <t>CZE2014</t>
  </si>
  <si>
    <t>MKD2014</t>
  </si>
  <si>
    <t>ARM2014</t>
  </si>
  <si>
    <t>PLW2014</t>
  </si>
  <si>
    <t>TJK2014</t>
  </si>
  <si>
    <t>AZE2014</t>
  </si>
  <si>
    <t>SWE2014</t>
  </si>
  <si>
    <t>CAN2014</t>
  </si>
  <si>
    <t>HUN2014</t>
  </si>
  <si>
    <t>NOR2014</t>
  </si>
  <si>
    <t>PHL2015</t>
  </si>
  <si>
    <t>AUS2015</t>
  </si>
  <si>
    <t>ALB2015</t>
  </si>
  <si>
    <t>DNK2015</t>
  </si>
  <si>
    <t>EST2015</t>
  </si>
  <si>
    <t>MKD2015</t>
  </si>
  <si>
    <t>CAN2015</t>
  </si>
  <si>
    <t>AUT2015</t>
  </si>
  <si>
    <t>NZL2015</t>
  </si>
  <si>
    <t>IRL2015</t>
  </si>
  <si>
    <t>UKR2015</t>
  </si>
  <si>
    <t>AZE2015</t>
  </si>
  <si>
    <t>RUS2015</t>
  </si>
  <si>
    <t>ITA2015</t>
  </si>
  <si>
    <t>HUN2015</t>
  </si>
  <si>
    <t>CZE2015</t>
  </si>
  <si>
    <t>SVN2015</t>
  </si>
  <si>
    <t>ZAF2015</t>
  </si>
  <si>
    <t>ARM2015</t>
  </si>
  <si>
    <t>FIN2015</t>
  </si>
  <si>
    <t>CAN2016</t>
  </si>
  <si>
    <t>AUT2016</t>
  </si>
  <si>
    <t>EST2016</t>
  </si>
  <si>
    <t>RUS2016</t>
  </si>
  <si>
    <t>ARM2016</t>
  </si>
  <si>
    <t>MKD2016</t>
  </si>
  <si>
    <t>ALB2016</t>
  </si>
  <si>
    <t>AZE2016</t>
  </si>
  <si>
    <t>ITA2016</t>
  </si>
  <si>
    <t>CZE2016</t>
  </si>
  <si>
    <t>UZB2016</t>
  </si>
  <si>
    <t>AZE2017</t>
  </si>
  <si>
    <t>BTN2017</t>
  </si>
  <si>
    <t>2010 Price</t>
  </si>
  <si>
    <t>2010 UOM</t>
  </si>
  <si>
    <t>2010 USD conversion</t>
  </si>
  <si>
    <t>2010 *6M</t>
  </si>
  <si>
    <t>Total USD All(/6M)</t>
  </si>
  <si>
    <t>Price per that year</t>
  </si>
  <si>
    <t>Conv to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</si>
</sst>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4" fontId="0" fillId="0" borderId="0" xfId="2" applyFont="1"/>
    <xf numFmtId="43" fontId="0" fillId="0" borderId="0" xfId="1" applyFont="1"/>
    <xf numFmtId="44" fontId="0" fillId="0" borderId="0" xfId="0" applyNumberFormat="1"/>
    <xf numFmtId="0" fontId="0" fillId="33" borderId="0" xfId="0" applyFill="1"/>
    <xf numFmtId="44" fontId="0" fillId="33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KOR</v>
          </cell>
          <cell r="Q2" t="str">
            <v>KRW</v>
          </cell>
        </row>
        <row r="3">
          <cell r="E3" t="str">
            <v>LUX</v>
          </cell>
          <cell r="Q3" t="str">
            <v>EUR</v>
          </cell>
        </row>
        <row r="4">
          <cell r="E4" t="str">
            <v>BEL</v>
          </cell>
          <cell r="Q4" t="str">
            <v>EUR</v>
          </cell>
        </row>
        <row r="5">
          <cell r="E5" t="str">
            <v>ESP</v>
          </cell>
          <cell r="Q5" t="str">
            <v>EUR</v>
          </cell>
        </row>
        <row r="6">
          <cell r="E6" t="str">
            <v>IRL</v>
          </cell>
          <cell r="Q6" t="str">
            <v>EUR</v>
          </cell>
        </row>
        <row r="7">
          <cell r="E7" t="str">
            <v>SWE</v>
          </cell>
          <cell r="Q7" t="str">
            <v>SEK</v>
          </cell>
        </row>
        <row r="8">
          <cell r="E8" t="str">
            <v>CHE</v>
          </cell>
          <cell r="Q8" t="str">
            <v>CHF</v>
          </cell>
        </row>
        <row r="9">
          <cell r="E9" t="str">
            <v>FRA</v>
          </cell>
          <cell r="Q9" t="str">
            <v>EUR</v>
          </cell>
        </row>
        <row r="10">
          <cell r="E10" t="str">
            <v>USA</v>
          </cell>
          <cell r="Q10" t="str">
            <v>USD</v>
          </cell>
        </row>
        <row r="11">
          <cell r="E11" t="str">
            <v>JPN</v>
          </cell>
          <cell r="Q11" t="str">
            <v>JPY</v>
          </cell>
        </row>
        <row r="12">
          <cell r="E12" t="str">
            <v>POL</v>
          </cell>
          <cell r="Q12" t="str">
            <v>PLN</v>
          </cell>
        </row>
        <row r="13">
          <cell r="E13" t="str">
            <v>CAN</v>
          </cell>
          <cell r="Q13" t="str">
            <v>CAD</v>
          </cell>
        </row>
        <row r="14">
          <cell r="E14" t="str">
            <v>CHL</v>
          </cell>
          <cell r="Q14" t="str">
            <v>CLP</v>
          </cell>
        </row>
        <row r="15">
          <cell r="E15" t="str">
            <v>PER</v>
          </cell>
          <cell r="Q15" t="str">
            <v>PEN</v>
          </cell>
        </row>
        <row r="16">
          <cell r="E16" t="str">
            <v>HUN</v>
          </cell>
          <cell r="Q16" t="str">
            <v>HUF</v>
          </cell>
        </row>
        <row r="17">
          <cell r="E17" t="str">
            <v>ITA</v>
          </cell>
          <cell r="Q17" t="str">
            <v>EUR</v>
          </cell>
        </row>
        <row r="18">
          <cell r="E18" t="str">
            <v>EST</v>
          </cell>
          <cell r="Q18" t="str">
            <v>EUR</v>
          </cell>
        </row>
        <row r="19">
          <cell r="E19" t="str">
            <v>NOR</v>
          </cell>
          <cell r="Q19" t="str">
            <v>NOK</v>
          </cell>
        </row>
        <row r="20">
          <cell r="E20" t="str">
            <v>BRA</v>
          </cell>
          <cell r="Q20" t="str">
            <v>BRL</v>
          </cell>
        </row>
        <row r="21">
          <cell r="E21" t="str">
            <v>SVK</v>
          </cell>
          <cell r="Q21" t="str">
            <v>EUR</v>
          </cell>
        </row>
        <row r="22">
          <cell r="E22" t="str">
            <v>LTU</v>
          </cell>
          <cell r="Q22" t="str">
            <v>EUR</v>
          </cell>
        </row>
        <row r="23">
          <cell r="E23" t="str">
            <v>AUS</v>
          </cell>
          <cell r="Q23" t="str">
            <v>AUD</v>
          </cell>
        </row>
        <row r="24">
          <cell r="E24" t="str">
            <v>SVN</v>
          </cell>
          <cell r="Q24" t="str">
            <v>EUR</v>
          </cell>
        </row>
        <row r="25">
          <cell r="E25" t="str">
            <v>DNK</v>
          </cell>
          <cell r="Q25" t="str">
            <v>DKK</v>
          </cell>
        </row>
        <row r="26">
          <cell r="E26" t="str">
            <v>COL</v>
          </cell>
          <cell r="Q26" t="str">
            <v>COP</v>
          </cell>
        </row>
        <row r="27">
          <cell r="E27" t="str">
            <v>NLD</v>
          </cell>
          <cell r="Q27" t="str">
            <v>EUR</v>
          </cell>
        </row>
        <row r="28">
          <cell r="E28" t="str">
            <v>AUT</v>
          </cell>
          <cell r="Q28" t="str">
            <v>EUR</v>
          </cell>
        </row>
        <row r="29">
          <cell r="E29" t="str">
            <v>PRT</v>
          </cell>
          <cell r="Q29" t="str">
            <v>EUR</v>
          </cell>
        </row>
        <row r="30">
          <cell r="E30" t="str">
            <v>GRC</v>
          </cell>
          <cell r="Q30" t="str">
            <v>EUR</v>
          </cell>
        </row>
        <row r="31">
          <cell r="E31" t="str">
            <v>DEU</v>
          </cell>
          <cell r="Q31" t="str">
            <v>EUR</v>
          </cell>
        </row>
        <row r="32">
          <cell r="E32" t="str">
            <v>ZAF</v>
          </cell>
          <cell r="Q32" t="str">
            <v>ZAR</v>
          </cell>
        </row>
        <row r="33">
          <cell r="E33" t="str">
            <v>GBR</v>
          </cell>
          <cell r="Q33" t="str">
            <v>GBP</v>
          </cell>
        </row>
        <row r="34">
          <cell r="E34" t="str">
            <v>NZL</v>
          </cell>
          <cell r="Q34" t="str">
            <v>NZD</v>
          </cell>
        </row>
        <row r="35">
          <cell r="E35" t="str">
            <v>ISL</v>
          </cell>
          <cell r="Q35" t="str">
            <v>ISK</v>
          </cell>
        </row>
        <row r="36">
          <cell r="E36" t="str">
            <v>ISR</v>
          </cell>
          <cell r="Q36" t="str">
            <v>ILS</v>
          </cell>
        </row>
        <row r="37">
          <cell r="E37" t="str">
            <v>CZE</v>
          </cell>
          <cell r="Q37" t="str">
            <v>CZK</v>
          </cell>
        </row>
        <row r="38">
          <cell r="E38" t="str">
            <v>LVA</v>
          </cell>
          <cell r="Q38" t="str">
            <v>LVL</v>
          </cell>
        </row>
        <row r="39">
          <cell r="E39" t="str">
            <v>MEX</v>
          </cell>
          <cell r="Q39" t="str">
            <v>MXN</v>
          </cell>
        </row>
        <row r="40">
          <cell r="E40" t="str">
            <v>FIN</v>
          </cell>
          <cell r="Q40" t="str">
            <v>EUR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MEX</v>
          </cell>
          <cell r="I2">
            <v>12.636008</v>
          </cell>
        </row>
        <row r="3">
          <cell r="E3" t="str">
            <v>ISR</v>
          </cell>
          <cell r="I3">
            <v>3.7389749999999999</v>
          </cell>
        </row>
        <row r="4">
          <cell r="E4" t="str">
            <v>NLD</v>
          </cell>
          <cell r="I4">
            <v>0.75504499999999997</v>
          </cell>
        </row>
        <row r="5">
          <cell r="E5" t="str">
            <v>XEA12</v>
          </cell>
          <cell r="I5">
            <v>0.75504499999999997</v>
          </cell>
        </row>
        <row r="6">
          <cell r="E6" t="str">
            <v>IRL</v>
          </cell>
          <cell r="I6">
            <v>0.75504499999999997</v>
          </cell>
        </row>
        <row r="7">
          <cell r="E7" t="str">
            <v>JPN</v>
          </cell>
          <cell r="I7">
            <v>87.779875000000004</v>
          </cell>
        </row>
        <row r="8">
          <cell r="E8" t="str">
            <v>EST</v>
          </cell>
          <cell r="I8">
            <v>0.75504499999999997</v>
          </cell>
        </row>
        <row r="9">
          <cell r="E9" t="str">
            <v>SVK</v>
          </cell>
          <cell r="I9">
            <v>0.75504499999999997</v>
          </cell>
        </row>
        <row r="10">
          <cell r="E10" t="str">
            <v>AUS</v>
          </cell>
          <cell r="I10">
            <v>1.0901590000000001</v>
          </cell>
        </row>
        <row r="11">
          <cell r="E11" t="str">
            <v>HUN</v>
          </cell>
          <cell r="I11">
            <v>207.94416699999999</v>
          </cell>
        </row>
        <row r="12">
          <cell r="E12" t="str">
            <v>SWE</v>
          </cell>
          <cell r="I12">
            <v>7.2075240000000003</v>
          </cell>
        </row>
        <row r="13">
          <cell r="E13" t="str">
            <v>CHL</v>
          </cell>
          <cell r="I13">
            <v>510.249167</v>
          </cell>
        </row>
        <row r="14">
          <cell r="E14" t="str">
            <v>BEL</v>
          </cell>
          <cell r="I14">
            <v>0.75504499999999997</v>
          </cell>
        </row>
        <row r="15">
          <cell r="E15" t="str">
            <v>CAN</v>
          </cell>
          <cell r="I15">
            <v>1.0301629999999999</v>
          </cell>
        </row>
        <row r="16">
          <cell r="E16" t="str">
            <v>PRT</v>
          </cell>
          <cell r="I16">
            <v>0.75504499999999997</v>
          </cell>
        </row>
        <row r="17">
          <cell r="E17" t="str">
            <v>USA</v>
          </cell>
          <cell r="I17">
            <v>1</v>
          </cell>
        </row>
        <row r="18">
          <cell r="E18" t="str">
            <v>CZE</v>
          </cell>
          <cell r="I18">
            <v>19.09825</v>
          </cell>
        </row>
        <row r="19">
          <cell r="E19" t="str">
            <v>XEU15</v>
          </cell>
          <cell r="I19">
            <v>0.75504499999999997</v>
          </cell>
        </row>
        <row r="20">
          <cell r="E20" t="str">
            <v>DEU</v>
          </cell>
          <cell r="I20">
            <v>0.75504499999999997</v>
          </cell>
        </row>
        <row r="21">
          <cell r="E21" t="str">
            <v>SVN</v>
          </cell>
          <cell r="I21">
            <v>0.75504499999999997</v>
          </cell>
        </row>
        <row r="22">
          <cell r="E22" t="str">
            <v>KOR</v>
          </cell>
          <cell r="I22">
            <v>1156.0616669999999</v>
          </cell>
        </row>
        <row r="23">
          <cell r="E23" t="str">
            <v>ISL</v>
          </cell>
          <cell r="I23">
            <v>122.24166700000001</v>
          </cell>
        </row>
        <row r="24">
          <cell r="E24" t="str">
            <v>POL</v>
          </cell>
          <cell r="I24">
            <v>3.0152999999999999</v>
          </cell>
        </row>
        <row r="25">
          <cell r="E25" t="str">
            <v>GBR</v>
          </cell>
          <cell r="I25">
            <v>0.64717899999999995</v>
          </cell>
        </row>
        <row r="26">
          <cell r="E26" t="str">
            <v>AUT</v>
          </cell>
          <cell r="I26">
            <v>0.75504499999999997</v>
          </cell>
        </row>
        <row r="27">
          <cell r="E27" t="str">
            <v>CHE</v>
          </cell>
          <cell r="I27">
            <v>1.0429060000000001</v>
          </cell>
        </row>
        <row r="28">
          <cell r="E28" t="str">
            <v>FRA</v>
          </cell>
          <cell r="I28">
            <v>0.75504499999999997</v>
          </cell>
        </row>
        <row r="29">
          <cell r="E29" t="str">
            <v>LUX</v>
          </cell>
          <cell r="I29">
            <v>0.75504499999999997</v>
          </cell>
        </row>
        <row r="30">
          <cell r="E30" t="str">
            <v>ESP</v>
          </cell>
          <cell r="I30">
            <v>0.75504499999999997</v>
          </cell>
        </row>
        <row r="31">
          <cell r="E31" t="str">
            <v>DNK</v>
          </cell>
          <cell r="I31">
            <v>5.6240750000000004</v>
          </cell>
        </row>
        <row r="32">
          <cell r="E32" t="str">
            <v>NOR</v>
          </cell>
          <cell r="I32">
            <v>6.0441669999999998</v>
          </cell>
        </row>
        <row r="33">
          <cell r="E33" t="str">
            <v>TUR</v>
          </cell>
          <cell r="I33">
            <v>1.502848</v>
          </cell>
        </row>
        <row r="34">
          <cell r="E34" t="str">
            <v>ITA</v>
          </cell>
          <cell r="I34">
            <v>0.75504499999999997</v>
          </cell>
        </row>
        <row r="35">
          <cell r="E35" t="str">
            <v>FIN</v>
          </cell>
          <cell r="I35">
            <v>0.75504499999999997</v>
          </cell>
        </row>
        <row r="36">
          <cell r="E36" t="str">
            <v>GRC</v>
          </cell>
          <cell r="I36">
            <v>0.75504499999999997</v>
          </cell>
        </row>
        <row r="37">
          <cell r="E37" t="str">
            <v>NZL</v>
          </cell>
          <cell r="I37">
            <v>1.387834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C06C-CA3F-48D1-96C8-B8CD0F2DF9B9}">
  <dimension ref="A1:O507"/>
  <sheetViews>
    <sheetView tabSelected="1" workbookViewId="0">
      <selection activeCell="E8" sqref="E8"/>
    </sheetView>
  </sheetViews>
  <sheetFormatPr defaultRowHeight="14.4" x14ac:dyDescent="0.3"/>
  <cols>
    <col min="4" max="4" width="19" style="4" bestFit="1" customWidth="1"/>
    <col min="5" max="5" width="20.44140625" style="4" bestFit="1" customWidth="1"/>
    <col min="6" max="6" width="0" hidden="1" customWidth="1"/>
    <col min="7" max="7" width="19.77734375" hidden="1" customWidth="1"/>
    <col min="8" max="8" width="16.88671875" hidden="1" customWidth="1"/>
    <col min="9" max="9" width="12.77734375" hidden="1" customWidth="1"/>
    <col min="10" max="10" width="23.77734375" style="2" hidden="1" customWidth="1"/>
    <col min="11" max="11" width="0" hidden="1" customWidth="1"/>
    <col min="12" max="12" width="18.109375" style="1" hidden="1" customWidth="1"/>
    <col min="13" max="13" width="17.5546875" style="1" hidden="1" customWidth="1"/>
    <col min="14" max="14" width="15.5546875" bestFit="1" customWidth="1"/>
    <col min="15" max="15" width="18.5546875" style="4" bestFit="1" customWidth="1"/>
  </cols>
  <sheetData>
    <row r="1" spans="1:15" x14ac:dyDescent="0.3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66</v>
      </c>
      <c r="G1" t="s">
        <v>67</v>
      </c>
      <c r="H1" t="s">
        <v>68</v>
      </c>
      <c r="I1" t="s">
        <v>574</v>
      </c>
      <c r="J1" s="2" t="s">
        <v>577</v>
      </c>
      <c r="K1" t="s">
        <v>575</v>
      </c>
      <c r="L1" s="1" t="s">
        <v>576</v>
      </c>
      <c r="M1" s="1" t="s">
        <v>578</v>
      </c>
      <c r="N1" t="s">
        <v>579</v>
      </c>
      <c r="O1" s="4" t="s">
        <v>580</v>
      </c>
    </row>
    <row r="2" spans="1:15" x14ac:dyDescent="0.3">
      <c r="A2" t="s">
        <v>41</v>
      </c>
      <c r="B2" t="s">
        <v>6</v>
      </c>
      <c r="C2">
        <v>1996</v>
      </c>
      <c r="D2" s="4">
        <v>1.7</v>
      </c>
      <c r="E2" s="4">
        <v>1996</v>
      </c>
      <c r="F2" t="s">
        <v>198</v>
      </c>
      <c r="G2">
        <v>53.22</v>
      </c>
      <c r="H2">
        <v>50.54</v>
      </c>
      <c r="I2">
        <v>7479.65</v>
      </c>
      <c r="J2" s="2">
        <f>I2*6000000</f>
        <v>44877900000</v>
      </c>
      <c r="K2" t="str">
        <f>_xlfn.XLOOKUP(A2,[1]Sheet1!$E$2:$E$40,[1]Sheet1!$Q$2:$Q$40)</f>
        <v>EUR</v>
      </c>
      <c r="L2" s="1">
        <f>_xlfn.XLOOKUP(A2,[2]Sheet1!$E$2:$E$37,[2]Sheet1!$I$2:$I$37)</f>
        <v>0.75504499999999997</v>
      </c>
      <c r="M2" s="1">
        <f>L2*I2</f>
        <v>5647.4723342499992</v>
      </c>
      <c r="N2" s="3">
        <f>M2*(H2/100)</f>
        <v>2854.2325177299494</v>
      </c>
      <c r="O2" s="5">
        <f>N2*6000000</f>
        <v>17125395106.379696</v>
      </c>
    </row>
    <row r="3" spans="1:15" x14ac:dyDescent="0.3">
      <c r="A3" t="s">
        <v>35</v>
      </c>
      <c r="B3" t="s">
        <v>13</v>
      </c>
      <c r="C3">
        <v>1990</v>
      </c>
      <c r="D3" s="4">
        <v>5.4</v>
      </c>
      <c r="E3" s="4">
        <v>1990</v>
      </c>
      <c r="F3" t="s">
        <v>70</v>
      </c>
      <c r="G3" t="e">
        <v>#N/A</v>
      </c>
      <c r="H3" t="e">
        <v>#N/A</v>
      </c>
      <c r="I3" t="e">
        <v>#N/A</v>
      </c>
      <c r="J3" s="2" t="e">
        <f t="shared" ref="J3:J66" si="0">I3*6000000</f>
        <v>#N/A</v>
      </c>
      <c r="K3" t="e">
        <f>_xlfn.XLOOKUP(A3,[1]Sheet1!$E$2:$E$40,[1]Sheet1!$Q$2:$Q$40)</f>
        <v>#N/A</v>
      </c>
      <c r="L3" t="e">
        <f>_xlfn.XLOOKUP(A3,[2]Sheet1!$E$2:$E$37,[2]Sheet1!$I$2:$I$37)</f>
        <v>#N/A</v>
      </c>
      <c r="M3"/>
      <c r="N3" s="3" t="e">
        <f t="shared" ref="N3:N66" si="1">M3*(H3/100)</f>
        <v>#N/A</v>
      </c>
      <c r="O3" s="5" t="e">
        <f t="shared" ref="O3:O66" si="2">N3*6000000</f>
        <v>#N/A</v>
      </c>
    </row>
    <row r="4" spans="1:15" x14ac:dyDescent="0.3">
      <c r="A4" t="s">
        <v>41</v>
      </c>
      <c r="B4" t="s">
        <v>6</v>
      </c>
      <c r="C4">
        <v>1997</v>
      </c>
      <c r="D4" s="4">
        <v>1.9</v>
      </c>
      <c r="E4" s="4">
        <v>1997</v>
      </c>
      <c r="F4" t="s">
        <v>208</v>
      </c>
      <c r="G4">
        <v>55.4</v>
      </c>
      <c r="H4">
        <v>55.48</v>
      </c>
      <c r="I4">
        <v>7479.65</v>
      </c>
      <c r="J4" s="2">
        <f t="shared" si="0"/>
        <v>44877900000</v>
      </c>
      <c r="K4" t="str">
        <f>_xlfn.XLOOKUP(A4,[1]Sheet1!$E$2:$E$40,[1]Sheet1!$Q$2:$Q$40)</f>
        <v>EUR</v>
      </c>
      <c r="L4" s="1">
        <f>_xlfn.XLOOKUP(A4,[2]Sheet1!$E$2:$E$37,[2]Sheet1!$I$2:$I$37)</f>
        <v>0.75504499999999997</v>
      </c>
      <c r="M4" s="1">
        <f>L4*I4</f>
        <v>5647.4723342499992</v>
      </c>
      <c r="N4" s="3">
        <f t="shared" si="1"/>
        <v>3133.2176510418994</v>
      </c>
      <c r="O4" s="5">
        <f t="shared" si="2"/>
        <v>18799305906.251396</v>
      </c>
    </row>
    <row r="5" spans="1:15" x14ac:dyDescent="0.3">
      <c r="A5" t="s">
        <v>41</v>
      </c>
      <c r="B5" t="s">
        <v>6</v>
      </c>
      <c r="C5">
        <v>1998</v>
      </c>
      <c r="D5" s="4">
        <v>1.9</v>
      </c>
      <c r="E5" s="4">
        <v>1998</v>
      </c>
      <c r="F5" t="s">
        <v>213</v>
      </c>
      <c r="G5">
        <v>59.83</v>
      </c>
      <c r="H5">
        <v>59.46</v>
      </c>
      <c r="I5">
        <v>7479.65</v>
      </c>
      <c r="J5" s="2">
        <f t="shared" si="0"/>
        <v>44877900000</v>
      </c>
      <c r="K5" t="str">
        <f>_xlfn.XLOOKUP(A5,[1]Sheet1!$E$2:$E$40,[1]Sheet1!$Q$2:$Q$40)</f>
        <v>EUR</v>
      </c>
      <c r="L5" s="1">
        <f>_xlfn.XLOOKUP(A5,[2]Sheet1!$E$2:$E$37,[2]Sheet1!$I$2:$I$37)</f>
        <v>0.75504499999999997</v>
      </c>
      <c r="M5" s="1">
        <f>L5*I5</f>
        <v>5647.4723342499992</v>
      </c>
      <c r="N5" s="3">
        <f t="shared" si="1"/>
        <v>3357.9870499450494</v>
      </c>
      <c r="O5" s="5">
        <f t="shared" si="2"/>
        <v>20147922299.670296</v>
      </c>
    </row>
    <row r="6" spans="1:15" x14ac:dyDescent="0.3">
      <c r="A6" t="s">
        <v>41</v>
      </c>
      <c r="B6" t="s">
        <v>6</v>
      </c>
      <c r="C6">
        <v>1999</v>
      </c>
      <c r="D6" s="4">
        <v>2</v>
      </c>
      <c r="E6" s="4">
        <v>1999</v>
      </c>
      <c r="F6" t="s">
        <v>238</v>
      </c>
      <c r="G6">
        <v>62.77</v>
      </c>
      <c r="H6">
        <v>61.82</v>
      </c>
      <c r="I6">
        <v>7479.65</v>
      </c>
      <c r="J6" s="2">
        <f t="shared" si="0"/>
        <v>44877900000</v>
      </c>
      <c r="K6" t="str">
        <f>_xlfn.XLOOKUP(A6,[1]Sheet1!$E$2:$E$40,[1]Sheet1!$Q$2:$Q$40)</f>
        <v>EUR</v>
      </c>
      <c r="L6" s="1">
        <f>_xlfn.XLOOKUP(A6,[2]Sheet1!$E$2:$E$37,[2]Sheet1!$I$2:$I$37)</f>
        <v>0.75504499999999997</v>
      </c>
      <c r="M6" s="1">
        <f>L6*I6</f>
        <v>5647.4723342499992</v>
      </c>
      <c r="N6" s="3">
        <f t="shared" si="1"/>
        <v>3491.2673970333494</v>
      </c>
      <c r="O6" s="5">
        <f t="shared" si="2"/>
        <v>20947604382.200096</v>
      </c>
    </row>
    <row r="7" spans="1:15" x14ac:dyDescent="0.3">
      <c r="A7" t="s">
        <v>41</v>
      </c>
      <c r="B7" t="s">
        <v>6</v>
      </c>
      <c r="C7">
        <v>2000</v>
      </c>
      <c r="D7" s="4">
        <v>2.1</v>
      </c>
      <c r="E7" s="4">
        <v>2000</v>
      </c>
      <c r="F7" t="s">
        <v>251</v>
      </c>
      <c r="G7">
        <v>62.92</v>
      </c>
      <c r="H7">
        <v>63.89</v>
      </c>
      <c r="I7">
        <v>7479.65</v>
      </c>
      <c r="J7" s="2">
        <f t="shared" si="0"/>
        <v>44877900000</v>
      </c>
      <c r="K7" t="str">
        <f>_xlfn.XLOOKUP(A7,[1]Sheet1!$E$2:$E$40,[1]Sheet1!$Q$2:$Q$40)</f>
        <v>EUR</v>
      </c>
      <c r="L7" s="1">
        <f>_xlfn.XLOOKUP(A7,[2]Sheet1!$E$2:$E$37,[2]Sheet1!$I$2:$I$37)</f>
        <v>0.75504499999999997</v>
      </c>
      <c r="M7" s="1">
        <f>L7*I7</f>
        <v>5647.4723342499992</v>
      </c>
      <c r="N7" s="3">
        <f t="shared" si="1"/>
        <v>3608.1700743523247</v>
      </c>
      <c r="O7" s="5">
        <f t="shared" si="2"/>
        <v>21649020446.113949</v>
      </c>
    </row>
    <row r="8" spans="1:15" x14ac:dyDescent="0.3">
      <c r="A8" t="s">
        <v>41</v>
      </c>
      <c r="B8" t="s">
        <v>6</v>
      </c>
      <c r="C8">
        <v>2001</v>
      </c>
      <c r="D8" s="4">
        <v>1.9</v>
      </c>
      <c r="E8" s="4">
        <v>2001</v>
      </c>
      <c r="F8" t="s">
        <v>269</v>
      </c>
      <c r="G8">
        <v>63.73</v>
      </c>
      <c r="H8">
        <v>67.91</v>
      </c>
      <c r="I8">
        <v>7479.65</v>
      </c>
      <c r="J8" s="2">
        <f t="shared" si="0"/>
        <v>44877900000</v>
      </c>
      <c r="K8" t="str">
        <f>_xlfn.XLOOKUP(A8,[1]Sheet1!$E$2:$E$40,[1]Sheet1!$Q$2:$Q$40)</f>
        <v>EUR</v>
      </c>
      <c r="L8" s="1">
        <f>_xlfn.XLOOKUP(A8,[2]Sheet1!$E$2:$E$37,[2]Sheet1!$I$2:$I$37)</f>
        <v>0.75504499999999997</v>
      </c>
      <c r="M8" s="1">
        <f>L8*I8</f>
        <v>5647.4723342499992</v>
      </c>
      <c r="N8" s="3">
        <f t="shared" si="1"/>
        <v>3835.1984621891743</v>
      </c>
      <c r="O8" s="5">
        <f t="shared" si="2"/>
        <v>23011190773.135044</v>
      </c>
    </row>
    <row r="9" spans="1:15" x14ac:dyDescent="0.3">
      <c r="A9" t="s">
        <v>41</v>
      </c>
      <c r="B9" t="s">
        <v>6</v>
      </c>
      <c r="C9">
        <v>2002</v>
      </c>
      <c r="D9" s="4">
        <v>2.1</v>
      </c>
      <c r="E9" s="4">
        <v>2002</v>
      </c>
      <c r="F9" t="s">
        <v>272</v>
      </c>
      <c r="G9">
        <v>64.09</v>
      </c>
      <c r="H9">
        <v>70.47</v>
      </c>
      <c r="I9">
        <v>7479.65</v>
      </c>
      <c r="J9" s="2">
        <f t="shared" si="0"/>
        <v>44877900000</v>
      </c>
      <c r="K9" t="str">
        <f>_xlfn.XLOOKUP(A9,[1]Sheet1!$E$2:$E$40,[1]Sheet1!$Q$2:$Q$40)</f>
        <v>EUR</v>
      </c>
      <c r="L9" s="1">
        <f>_xlfn.XLOOKUP(A9,[2]Sheet1!$E$2:$E$37,[2]Sheet1!$I$2:$I$37)</f>
        <v>0.75504499999999997</v>
      </c>
      <c r="M9" s="1">
        <f>L9*I9</f>
        <v>5647.4723342499992</v>
      </c>
      <c r="N9" s="3">
        <f t="shared" si="1"/>
        <v>3979.7737539459745</v>
      </c>
      <c r="O9" s="5">
        <f t="shared" si="2"/>
        <v>23878642523.675846</v>
      </c>
    </row>
    <row r="10" spans="1:15" x14ac:dyDescent="0.3">
      <c r="A10" t="s">
        <v>41</v>
      </c>
      <c r="B10" t="s">
        <v>6</v>
      </c>
      <c r="C10">
        <v>2003</v>
      </c>
      <c r="D10" s="4">
        <v>2.1</v>
      </c>
      <c r="E10" s="4">
        <v>2003</v>
      </c>
      <c r="F10" t="s">
        <v>286</v>
      </c>
      <c r="G10">
        <v>65.5</v>
      </c>
      <c r="H10">
        <v>71.930000000000007</v>
      </c>
      <c r="I10">
        <v>7479.65</v>
      </c>
      <c r="J10" s="2">
        <f t="shared" si="0"/>
        <v>44877900000</v>
      </c>
      <c r="K10" t="str">
        <f>_xlfn.XLOOKUP(A10,[1]Sheet1!$E$2:$E$40,[1]Sheet1!$Q$2:$Q$40)</f>
        <v>EUR</v>
      </c>
      <c r="L10" s="1">
        <f>_xlfn.XLOOKUP(A10,[2]Sheet1!$E$2:$E$37,[2]Sheet1!$I$2:$I$37)</f>
        <v>0.75504499999999997</v>
      </c>
      <c r="M10" s="1">
        <f>L10*I10</f>
        <v>5647.4723342499992</v>
      </c>
      <c r="N10" s="3">
        <f t="shared" si="1"/>
        <v>4062.2268500260247</v>
      </c>
      <c r="O10" s="5">
        <f t="shared" si="2"/>
        <v>24373361100.156147</v>
      </c>
    </row>
    <row r="11" spans="1:15" x14ac:dyDescent="0.3">
      <c r="A11" t="s">
        <v>7</v>
      </c>
      <c r="B11" t="s">
        <v>8</v>
      </c>
      <c r="C11">
        <v>1990</v>
      </c>
      <c r="D11" s="4">
        <v>0.9</v>
      </c>
      <c r="E11" s="4">
        <v>1990</v>
      </c>
      <c r="F11" t="s">
        <v>78</v>
      </c>
      <c r="G11">
        <v>65.459999999999994</v>
      </c>
      <c r="H11">
        <v>65.540000000000006</v>
      </c>
      <c r="I11" s="2">
        <v>9891397</v>
      </c>
      <c r="J11" s="2">
        <f t="shared" si="0"/>
        <v>59348382000000</v>
      </c>
      <c r="K11" t="str">
        <f>_xlfn.XLOOKUP(A11,[1]Sheet1!$E$2:$E$40,[1]Sheet1!$Q$2:$Q$40)</f>
        <v>USD</v>
      </c>
      <c r="L11">
        <f>_xlfn.XLOOKUP(A11,[2]Sheet1!$E$2:$E$37,[2]Sheet1!$I$2:$I$37)</f>
        <v>1</v>
      </c>
      <c r="M11"/>
      <c r="N11" s="3">
        <f t="shared" si="1"/>
        <v>0</v>
      </c>
      <c r="O11" s="5">
        <f t="shared" si="2"/>
        <v>0</v>
      </c>
    </row>
    <row r="12" spans="1:15" x14ac:dyDescent="0.3">
      <c r="A12" t="s">
        <v>41</v>
      </c>
      <c r="B12" t="s">
        <v>6</v>
      </c>
      <c r="C12">
        <v>2004</v>
      </c>
      <c r="D12" s="4">
        <v>1.9</v>
      </c>
      <c r="E12" s="4">
        <v>2004</v>
      </c>
      <c r="F12" t="s">
        <v>315</v>
      </c>
      <c r="G12">
        <v>70.66</v>
      </c>
      <c r="H12">
        <v>74.900000000000006</v>
      </c>
      <c r="I12">
        <v>7479.65</v>
      </c>
      <c r="J12" s="2">
        <f t="shared" si="0"/>
        <v>44877900000</v>
      </c>
      <c r="K12" t="str">
        <f>_xlfn.XLOOKUP(A12,[1]Sheet1!$E$2:$E$40,[1]Sheet1!$Q$2:$Q$40)</f>
        <v>EUR</v>
      </c>
      <c r="L12" s="1">
        <f>_xlfn.XLOOKUP(A12,[2]Sheet1!$E$2:$E$37,[2]Sheet1!$I$2:$I$37)</f>
        <v>0.75504499999999997</v>
      </c>
      <c r="M12" s="1">
        <f>L12*I12</f>
        <v>5647.4723342499992</v>
      </c>
      <c r="N12" s="3">
        <f t="shared" si="1"/>
        <v>4229.9567783532502</v>
      </c>
      <c r="O12" s="5">
        <f t="shared" si="2"/>
        <v>25379740670.119503</v>
      </c>
    </row>
    <row r="13" spans="1:15" x14ac:dyDescent="0.3">
      <c r="A13" t="s">
        <v>41</v>
      </c>
      <c r="B13" t="s">
        <v>6</v>
      </c>
      <c r="C13">
        <v>2005</v>
      </c>
      <c r="D13" s="4">
        <v>1.9</v>
      </c>
      <c r="E13" s="4">
        <v>2005</v>
      </c>
      <c r="F13" t="s">
        <v>326</v>
      </c>
      <c r="G13">
        <v>71.98</v>
      </c>
      <c r="H13">
        <v>78.23</v>
      </c>
      <c r="I13">
        <v>7479.65</v>
      </c>
      <c r="J13" s="2">
        <f t="shared" si="0"/>
        <v>44877900000</v>
      </c>
      <c r="K13" t="str">
        <f>_xlfn.XLOOKUP(A13,[1]Sheet1!$E$2:$E$40,[1]Sheet1!$Q$2:$Q$40)</f>
        <v>EUR</v>
      </c>
      <c r="L13" s="1">
        <f>_xlfn.XLOOKUP(A13,[2]Sheet1!$E$2:$E$37,[2]Sheet1!$I$2:$I$37)</f>
        <v>0.75504499999999997</v>
      </c>
      <c r="M13" s="1">
        <f>L13*I13</f>
        <v>5647.4723342499992</v>
      </c>
      <c r="N13" s="3">
        <f t="shared" si="1"/>
        <v>4418.0176070837742</v>
      </c>
      <c r="O13" s="5">
        <f t="shared" si="2"/>
        <v>26508105642.502644</v>
      </c>
    </row>
    <row r="14" spans="1:15" x14ac:dyDescent="0.3">
      <c r="A14" t="s">
        <v>41</v>
      </c>
      <c r="B14" t="s">
        <v>6</v>
      </c>
      <c r="C14">
        <v>2006</v>
      </c>
      <c r="D14" s="4">
        <v>1.9</v>
      </c>
      <c r="E14" s="4">
        <v>2006</v>
      </c>
      <c r="F14" t="s">
        <v>346</v>
      </c>
      <c r="G14">
        <v>74.31</v>
      </c>
      <c r="H14">
        <v>83.01</v>
      </c>
      <c r="I14">
        <v>7479.65</v>
      </c>
      <c r="J14" s="2">
        <f t="shared" si="0"/>
        <v>44877900000</v>
      </c>
      <c r="K14" t="str">
        <f>_xlfn.XLOOKUP(A14,[1]Sheet1!$E$2:$E$40,[1]Sheet1!$Q$2:$Q$40)</f>
        <v>EUR</v>
      </c>
      <c r="L14" s="1">
        <f>_xlfn.XLOOKUP(A14,[2]Sheet1!$E$2:$E$37,[2]Sheet1!$I$2:$I$37)</f>
        <v>0.75504499999999997</v>
      </c>
      <c r="M14" s="1">
        <f>L14*I14</f>
        <v>5647.4723342499992</v>
      </c>
      <c r="N14" s="3">
        <f t="shared" si="1"/>
        <v>4687.9667846609245</v>
      </c>
      <c r="O14" s="5">
        <f t="shared" si="2"/>
        <v>28127800707.965546</v>
      </c>
    </row>
    <row r="15" spans="1:15" x14ac:dyDescent="0.3">
      <c r="A15" t="s">
        <v>41</v>
      </c>
      <c r="B15" t="s">
        <v>6</v>
      </c>
      <c r="C15">
        <v>2007</v>
      </c>
      <c r="D15" s="4">
        <v>1.9</v>
      </c>
      <c r="E15" s="4">
        <v>2007</v>
      </c>
      <c r="F15" t="s">
        <v>373</v>
      </c>
      <c r="G15">
        <v>77.790000000000006</v>
      </c>
      <c r="H15">
        <v>89.43</v>
      </c>
      <c r="I15">
        <v>7479.65</v>
      </c>
      <c r="J15" s="2">
        <f t="shared" si="0"/>
        <v>44877900000</v>
      </c>
      <c r="K15" t="str">
        <f>_xlfn.XLOOKUP(A15,[1]Sheet1!$E$2:$E$40,[1]Sheet1!$Q$2:$Q$40)</f>
        <v>EUR</v>
      </c>
      <c r="L15" s="1">
        <f>_xlfn.XLOOKUP(A15,[2]Sheet1!$E$2:$E$37,[2]Sheet1!$I$2:$I$37)</f>
        <v>0.75504499999999997</v>
      </c>
      <c r="M15" s="1">
        <f>L15*I15</f>
        <v>5647.4723342499992</v>
      </c>
      <c r="N15" s="3">
        <f t="shared" si="1"/>
        <v>5050.534508519775</v>
      </c>
      <c r="O15" s="5">
        <f t="shared" si="2"/>
        <v>30303207051.118649</v>
      </c>
    </row>
    <row r="16" spans="1:15" x14ac:dyDescent="0.3">
      <c r="A16" t="s">
        <v>41</v>
      </c>
      <c r="B16" t="s">
        <v>6</v>
      </c>
      <c r="C16">
        <v>2010</v>
      </c>
      <c r="D16" s="4">
        <v>2.2000000000000002</v>
      </c>
      <c r="E16" s="4">
        <v>2010</v>
      </c>
      <c r="F16" t="s">
        <v>450</v>
      </c>
      <c r="G16">
        <v>100</v>
      </c>
      <c r="H16">
        <v>100</v>
      </c>
      <c r="I16">
        <v>7479.65</v>
      </c>
      <c r="J16" s="2">
        <f t="shared" si="0"/>
        <v>44877900000</v>
      </c>
      <c r="K16" t="str">
        <f>_xlfn.XLOOKUP(A16,[1]Sheet1!$E$2:$E$40,[1]Sheet1!$Q$2:$Q$40)</f>
        <v>EUR</v>
      </c>
      <c r="L16" s="1">
        <f>_xlfn.XLOOKUP(A16,[2]Sheet1!$E$2:$E$37,[2]Sheet1!$I$2:$I$37)</f>
        <v>0.75504499999999997</v>
      </c>
      <c r="M16" s="1">
        <f>L16*I16</f>
        <v>5647.4723342499992</v>
      </c>
      <c r="N16" s="3">
        <f t="shared" si="1"/>
        <v>5647.4723342499992</v>
      </c>
      <c r="O16" s="5">
        <f t="shared" si="2"/>
        <v>33884834005.499996</v>
      </c>
    </row>
    <row r="17" spans="1:15" x14ac:dyDescent="0.3">
      <c r="A17" t="s">
        <v>41</v>
      </c>
      <c r="B17" t="s">
        <v>6</v>
      </c>
      <c r="C17">
        <v>2011</v>
      </c>
      <c r="D17" s="4">
        <v>2.1</v>
      </c>
      <c r="E17" s="4">
        <v>2011</v>
      </c>
      <c r="F17" t="s">
        <v>463</v>
      </c>
      <c r="G17">
        <v>106.04</v>
      </c>
      <c r="H17">
        <v>105.74</v>
      </c>
      <c r="I17">
        <v>7479.65</v>
      </c>
      <c r="J17" s="2">
        <f t="shared" si="0"/>
        <v>44877900000</v>
      </c>
      <c r="K17" t="str">
        <f>_xlfn.XLOOKUP(A17,[1]Sheet1!$E$2:$E$40,[1]Sheet1!$Q$2:$Q$40)</f>
        <v>EUR</v>
      </c>
      <c r="L17" s="1">
        <f>_xlfn.XLOOKUP(A17,[2]Sheet1!$E$2:$E$37,[2]Sheet1!$I$2:$I$37)</f>
        <v>0.75504499999999997</v>
      </c>
      <c r="M17" s="1">
        <f>L17*I17</f>
        <v>5647.4723342499992</v>
      </c>
      <c r="N17" s="3">
        <f t="shared" si="1"/>
        <v>5971.6372462359486</v>
      </c>
      <c r="O17" s="5">
        <f t="shared" si="2"/>
        <v>35829823477.415695</v>
      </c>
    </row>
    <row r="18" spans="1:15" x14ac:dyDescent="0.3">
      <c r="A18" t="s">
        <v>41</v>
      </c>
      <c r="B18" t="s">
        <v>6</v>
      </c>
      <c r="C18">
        <v>2012</v>
      </c>
      <c r="D18" s="4">
        <v>2.5</v>
      </c>
      <c r="E18" s="4">
        <v>2012</v>
      </c>
      <c r="F18" t="s">
        <v>491</v>
      </c>
      <c r="G18">
        <v>111.79</v>
      </c>
      <c r="H18">
        <v>109.94</v>
      </c>
      <c r="I18">
        <v>7479.65</v>
      </c>
      <c r="J18" s="2">
        <f t="shared" si="0"/>
        <v>44877900000</v>
      </c>
      <c r="K18" t="str">
        <f>_xlfn.XLOOKUP(A18,[1]Sheet1!$E$2:$E$40,[1]Sheet1!$Q$2:$Q$40)</f>
        <v>EUR</v>
      </c>
      <c r="L18" s="1">
        <f>_xlfn.XLOOKUP(A18,[2]Sheet1!$E$2:$E$37,[2]Sheet1!$I$2:$I$37)</f>
        <v>0.75504499999999997</v>
      </c>
      <c r="M18" s="1">
        <f>L18*I18</f>
        <v>5647.4723342499992</v>
      </c>
      <c r="N18" s="3">
        <f t="shared" si="1"/>
        <v>6208.8310842744486</v>
      </c>
      <c r="O18" s="5">
        <f t="shared" si="2"/>
        <v>37252986505.64669</v>
      </c>
    </row>
    <row r="19" spans="1:15" x14ac:dyDescent="0.3">
      <c r="A19" t="s">
        <v>18</v>
      </c>
      <c r="B19" t="s">
        <v>8</v>
      </c>
      <c r="C19">
        <v>1990</v>
      </c>
      <c r="D19" s="4">
        <v>2.2999999999999998</v>
      </c>
      <c r="E19" s="4">
        <v>1990</v>
      </c>
      <c r="F19" t="s">
        <v>86</v>
      </c>
      <c r="G19">
        <v>68.94</v>
      </c>
      <c r="H19">
        <v>71.63</v>
      </c>
      <c r="I19">
        <v>926815</v>
      </c>
      <c r="J19" s="2">
        <f t="shared" si="0"/>
        <v>5560890000000</v>
      </c>
      <c r="K19" t="str">
        <f>_xlfn.XLOOKUP(A19,[1]Sheet1!$E$2:$E$40,[1]Sheet1!$Q$2:$Q$40)</f>
        <v>CAD</v>
      </c>
      <c r="L19">
        <f>_xlfn.XLOOKUP(A19,[2]Sheet1!$E$2:$E$37,[2]Sheet1!$I$2:$I$37)</f>
        <v>1.0301629999999999</v>
      </c>
      <c r="M19"/>
      <c r="N19" s="3">
        <f t="shared" si="1"/>
        <v>0</v>
      </c>
      <c r="O19" s="5">
        <f t="shared" si="2"/>
        <v>0</v>
      </c>
    </row>
    <row r="20" spans="1:15" x14ac:dyDescent="0.3">
      <c r="A20" t="s">
        <v>44</v>
      </c>
      <c r="B20" t="s">
        <v>13</v>
      </c>
      <c r="C20">
        <v>1990</v>
      </c>
      <c r="D20" s="4">
        <v>1.2</v>
      </c>
      <c r="E20" s="4">
        <v>1990</v>
      </c>
      <c r="F20" t="s">
        <v>87</v>
      </c>
      <c r="G20" t="e">
        <v>#N/A</v>
      </c>
      <c r="H20" t="e">
        <v>#N/A</v>
      </c>
      <c r="I20">
        <v>282864600</v>
      </c>
      <c r="J20" s="2">
        <f t="shared" si="0"/>
        <v>1697187600000000</v>
      </c>
      <c r="K20" t="str">
        <f>_xlfn.XLOOKUP(A20,[1]Sheet1!$E$2:$E$40,[1]Sheet1!$Q$2:$Q$40)</f>
        <v>JPY</v>
      </c>
      <c r="L20">
        <f>_xlfn.XLOOKUP(A20,[2]Sheet1!$E$2:$E$37,[2]Sheet1!$I$2:$I$37)</f>
        <v>87.779875000000004</v>
      </c>
      <c r="M20"/>
      <c r="N20" s="3" t="e">
        <f t="shared" si="1"/>
        <v>#N/A</v>
      </c>
      <c r="O20" s="5" t="e">
        <f t="shared" si="2"/>
        <v>#N/A</v>
      </c>
    </row>
    <row r="21" spans="1:15" x14ac:dyDescent="0.3">
      <c r="A21" t="s">
        <v>41</v>
      </c>
      <c r="B21" t="s">
        <v>6</v>
      </c>
      <c r="C21">
        <v>2015</v>
      </c>
      <c r="D21" s="4">
        <v>2.2000000000000002</v>
      </c>
      <c r="E21" s="4">
        <v>2015</v>
      </c>
      <c r="F21" t="s">
        <v>545</v>
      </c>
      <c r="G21">
        <v>129.21</v>
      </c>
      <c r="H21">
        <v>114.26</v>
      </c>
      <c r="I21">
        <v>7479.65</v>
      </c>
      <c r="J21" s="2">
        <f t="shared" si="0"/>
        <v>44877900000</v>
      </c>
      <c r="K21" t="str">
        <f>_xlfn.XLOOKUP(A21,[1]Sheet1!$E$2:$E$40,[1]Sheet1!$Q$2:$Q$40)</f>
        <v>EUR</v>
      </c>
      <c r="L21" s="1">
        <f>_xlfn.XLOOKUP(A21,[2]Sheet1!$E$2:$E$37,[2]Sheet1!$I$2:$I$37)</f>
        <v>0.75504499999999997</v>
      </c>
      <c r="M21" s="1">
        <f>L21*I21</f>
        <v>5647.4723342499992</v>
      </c>
      <c r="N21" s="3">
        <f t="shared" si="1"/>
        <v>6452.8018891140491</v>
      </c>
      <c r="O21" s="5">
        <f t="shared" si="2"/>
        <v>38716811334.684296</v>
      </c>
    </row>
    <row r="22" spans="1:15" x14ac:dyDescent="0.3">
      <c r="A22" t="s">
        <v>41</v>
      </c>
      <c r="B22" t="s">
        <v>6</v>
      </c>
      <c r="C22">
        <v>2016</v>
      </c>
      <c r="D22" s="4">
        <v>2.1</v>
      </c>
      <c r="E22" s="4">
        <v>2016</v>
      </c>
      <c r="F22" t="s">
        <v>563</v>
      </c>
      <c r="G22">
        <v>139.04</v>
      </c>
      <c r="H22">
        <v>115.27</v>
      </c>
      <c r="I22">
        <v>7479.65</v>
      </c>
      <c r="J22" s="2">
        <f t="shared" si="0"/>
        <v>44877900000</v>
      </c>
      <c r="K22" t="str">
        <f>_xlfn.XLOOKUP(A22,[1]Sheet1!$E$2:$E$40,[1]Sheet1!$Q$2:$Q$40)</f>
        <v>EUR</v>
      </c>
      <c r="L22" s="1">
        <f>_xlfn.XLOOKUP(A22,[2]Sheet1!$E$2:$E$37,[2]Sheet1!$I$2:$I$37)</f>
        <v>0.75504499999999997</v>
      </c>
      <c r="M22" s="1">
        <f>L22*I22</f>
        <v>5647.4723342499992</v>
      </c>
      <c r="N22" s="3">
        <f t="shared" si="1"/>
        <v>6509.8413596899745</v>
      </c>
      <c r="O22" s="5">
        <f t="shared" si="2"/>
        <v>39059048158.139847</v>
      </c>
    </row>
    <row r="23" spans="1:15" x14ac:dyDescent="0.3">
      <c r="A23" t="s">
        <v>59</v>
      </c>
      <c r="B23" t="s">
        <v>6</v>
      </c>
      <c r="C23">
        <v>1994</v>
      </c>
      <c r="D23" s="4">
        <v>2</v>
      </c>
      <c r="E23" s="4">
        <v>1994</v>
      </c>
      <c r="F23" t="s">
        <v>168</v>
      </c>
      <c r="G23" t="e">
        <v>#N/A</v>
      </c>
      <c r="H23" t="e">
        <v>#N/A</v>
      </c>
      <c r="I23">
        <v>11248.709000000001</v>
      </c>
      <c r="J23" s="2">
        <f t="shared" si="0"/>
        <v>67492254000.000008</v>
      </c>
      <c r="K23" t="str">
        <f>_xlfn.XLOOKUP(A23,[1]Sheet1!$E$2:$E$40,[1]Sheet1!$Q$2:$Q$40)</f>
        <v>LVL</v>
      </c>
      <c r="L23" s="1">
        <v>0.75504499999999997</v>
      </c>
      <c r="M23" s="1">
        <f>L23*I23</f>
        <v>8493.2814869049998</v>
      </c>
      <c r="N23" s="3" t="e">
        <f t="shared" si="1"/>
        <v>#N/A</v>
      </c>
      <c r="O23" s="5" t="e">
        <f t="shared" si="2"/>
        <v>#N/A</v>
      </c>
    </row>
    <row r="24" spans="1:15" x14ac:dyDescent="0.3">
      <c r="A24" t="s">
        <v>65</v>
      </c>
      <c r="B24" t="s">
        <v>38</v>
      </c>
      <c r="C24">
        <v>1990</v>
      </c>
      <c r="D24" s="4">
        <v>7</v>
      </c>
      <c r="E24" s="4">
        <v>1990</v>
      </c>
      <c r="F24" t="s">
        <v>91</v>
      </c>
      <c r="G24" t="e">
        <v>#N/A</v>
      </c>
      <c r="H24" t="e">
        <v>#N/A</v>
      </c>
      <c r="I24" t="e">
        <v>#N/A</v>
      </c>
      <c r="J24" s="2" t="e">
        <f t="shared" si="0"/>
        <v>#N/A</v>
      </c>
      <c r="K24" t="e">
        <f>_xlfn.XLOOKUP(A24,[1]Sheet1!$E$2:$E$40,[1]Sheet1!$Q$2:$Q$40)</f>
        <v>#N/A</v>
      </c>
      <c r="L24" t="e">
        <f>_xlfn.XLOOKUP(A24,[2]Sheet1!$E$2:$E$37,[2]Sheet1!$I$2:$I$37)</f>
        <v>#N/A</v>
      </c>
      <c r="M24"/>
      <c r="N24" s="3" t="e">
        <f t="shared" si="1"/>
        <v>#N/A</v>
      </c>
      <c r="O24" s="5" t="e">
        <f t="shared" si="2"/>
        <v>#N/A</v>
      </c>
    </row>
    <row r="25" spans="1:15" x14ac:dyDescent="0.3">
      <c r="A25" t="s">
        <v>43</v>
      </c>
      <c r="B25" t="s">
        <v>6</v>
      </c>
      <c r="C25">
        <v>1990</v>
      </c>
      <c r="D25" s="4">
        <v>6.1</v>
      </c>
      <c r="E25" s="4">
        <v>1990</v>
      </c>
      <c r="F25" t="s">
        <v>77</v>
      </c>
      <c r="G25" t="e">
        <v>#N/A</v>
      </c>
      <c r="H25" t="e">
        <v>#N/A</v>
      </c>
      <c r="I25">
        <v>17881.9967</v>
      </c>
      <c r="J25" s="2">
        <f t="shared" si="0"/>
        <v>107291980200</v>
      </c>
      <c r="K25" t="str">
        <f>_xlfn.XLOOKUP(A25,[1]Sheet1!$E$2:$E$40,[1]Sheet1!$Q$2:$Q$40)</f>
        <v>EUR</v>
      </c>
      <c r="L25" s="1">
        <v>0.75504499999999997</v>
      </c>
      <c r="M25" s="1">
        <f>L25*I25</f>
        <v>13501.712198351499</v>
      </c>
      <c r="N25" s="3" t="e">
        <f t="shared" si="1"/>
        <v>#N/A</v>
      </c>
      <c r="O25" s="5" t="e">
        <f t="shared" si="2"/>
        <v>#N/A</v>
      </c>
    </row>
    <row r="26" spans="1:15" x14ac:dyDescent="0.3">
      <c r="A26" t="s">
        <v>18</v>
      </c>
      <c r="B26" t="s">
        <v>8</v>
      </c>
      <c r="C26">
        <v>1991</v>
      </c>
      <c r="D26" s="4">
        <v>2.2000000000000002</v>
      </c>
      <c r="E26" s="4">
        <v>1991</v>
      </c>
      <c r="F26" t="s">
        <v>93</v>
      </c>
      <c r="G26">
        <v>72.45</v>
      </c>
      <c r="H26">
        <v>75.11</v>
      </c>
      <c r="I26">
        <v>926815</v>
      </c>
      <c r="J26" s="2">
        <f t="shared" si="0"/>
        <v>5560890000000</v>
      </c>
      <c r="K26" t="str">
        <f>_xlfn.XLOOKUP(A26,[1]Sheet1!$E$2:$E$40,[1]Sheet1!$Q$2:$Q$40)</f>
        <v>CAD</v>
      </c>
      <c r="L26">
        <f>_xlfn.XLOOKUP(A26,[2]Sheet1!$E$2:$E$37,[2]Sheet1!$I$2:$I$37)</f>
        <v>1.0301629999999999</v>
      </c>
      <c r="M26"/>
      <c r="N26" s="3">
        <f t="shared" si="1"/>
        <v>0</v>
      </c>
      <c r="O26" s="5">
        <f t="shared" si="2"/>
        <v>0</v>
      </c>
    </row>
    <row r="27" spans="1:15" x14ac:dyDescent="0.3">
      <c r="A27" t="s">
        <v>43</v>
      </c>
      <c r="B27" t="s">
        <v>6</v>
      </c>
      <c r="C27">
        <v>1993</v>
      </c>
      <c r="D27" s="4">
        <v>2</v>
      </c>
      <c r="E27" s="4">
        <v>1993</v>
      </c>
      <c r="F27" t="s">
        <v>141</v>
      </c>
      <c r="G27" t="e">
        <v>#N/A</v>
      </c>
      <c r="H27" t="e">
        <v>#N/A</v>
      </c>
      <c r="I27">
        <v>17881.9967</v>
      </c>
      <c r="J27" s="2">
        <f t="shared" si="0"/>
        <v>107291980200</v>
      </c>
      <c r="K27" t="str">
        <f>_xlfn.XLOOKUP(A27,[1]Sheet1!$E$2:$E$40,[1]Sheet1!$Q$2:$Q$40)</f>
        <v>EUR</v>
      </c>
      <c r="L27" s="1">
        <v>0.75504499999999997</v>
      </c>
      <c r="M27" s="1">
        <f>L27*I27</f>
        <v>13501.712198351499</v>
      </c>
      <c r="N27" s="3" t="e">
        <f t="shared" si="1"/>
        <v>#N/A</v>
      </c>
      <c r="O27" s="5" t="e">
        <f t="shared" si="2"/>
        <v>#N/A</v>
      </c>
    </row>
    <row r="28" spans="1:15" x14ac:dyDescent="0.3">
      <c r="A28" t="s">
        <v>43</v>
      </c>
      <c r="B28" t="s">
        <v>6</v>
      </c>
      <c r="C28">
        <v>1998</v>
      </c>
      <c r="D28" s="4">
        <v>3.4</v>
      </c>
      <c r="E28" s="4">
        <v>1998</v>
      </c>
      <c r="F28" t="s">
        <v>212</v>
      </c>
      <c r="G28">
        <v>98.18</v>
      </c>
      <c r="H28">
        <v>77.33</v>
      </c>
      <c r="I28">
        <v>17881.9967</v>
      </c>
      <c r="J28" s="2">
        <f t="shared" si="0"/>
        <v>107291980200</v>
      </c>
      <c r="K28" t="str">
        <f>_xlfn.XLOOKUP(A28,[1]Sheet1!$E$2:$E$40,[1]Sheet1!$Q$2:$Q$40)</f>
        <v>EUR</v>
      </c>
      <c r="L28" s="1">
        <v>0.75504499999999997</v>
      </c>
      <c r="M28" s="1">
        <f>L28*I28</f>
        <v>13501.712198351499</v>
      </c>
      <c r="N28" s="3">
        <f t="shared" si="1"/>
        <v>10440.874042985213</v>
      </c>
      <c r="O28" s="5">
        <f t="shared" si="2"/>
        <v>62645244257.911278</v>
      </c>
    </row>
    <row r="29" spans="1:15" x14ac:dyDescent="0.3">
      <c r="A29" t="s">
        <v>43</v>
      </c>
      <c r="B29" t="s">
        <v>6</v>
      </c>
      <c r="C29">
        <v>2008</v>
      </c>
      <c r="D29" s="4">
        <v>2.5</v>
      </c>
      <c r="E29" s="4">
        <v>2008</v>
      </c>
      <c r="F29" t="s">
        <v>389</v>
      </c>
      <c r="G29">
        <v>95.09</v>
      </c>
      <c r="H29">
        <v>94.63</v>
      </c>
      <c r="I29">
        <v>17881.9967</v>
      </c>
      <c r="J29" s="2">
        <f t="shared" si="0"/>
        <v>107291980200</v>
      </c>
      <c r="K29" t="str">
        <f>_xlfn.XLOOKUP(A29,[1]Sheet1!$E$2:$E$40,[1]Sheet1!$Q$2:$Q$40)</f>
        <v>EUR</v>
      </c>
      <c r="L29" s="1">
        <v>0.75504499999999997</v>
      </c>
      <c r="M29" s="1">
        <f>L29*I29</f>
        <v>13501.712198351499</v>
      </c>
      <c r="N29" s="3">
        <f t="shared" si="1"/>
        <v>12776.670253300023</v>
      </c>
      <c r="O29" s="5">
        <f t="shared" si="2"/>
        <v>76660021519.80014</v>
      </c>
    </row>
    <row r="30" spans="1:15" x14ac:dyDescent="0.3">
      <c r="A30" t="s">
        <v>28</v>
      </c>
      <c r="B30" t="s">
        <v>13</v>
      </c>
      <c r="C30">
        <v>1991</v>
      </c>
      <c r="D30" s="4">
        <v>4.0999999999999996</v>
      </c>
      <c r="E30" s="4">
        <v>1991</v>
      </c>
      <c r="F30" t="s">
        <v>97</v>
      </c>
      <c r="G30">
        <v>56.72</v>
      </c>
      <c r="H30">
        <v>64.430000000000007</v>
      </c>
      <c r="I30">
        <v>775116</v>
      </c>
      <c r="J30" s="2">
        <f t="shared" si="0"/>
        <v>4650696000000</v>
      </c>
      <c r="K30" t="str">
        <f>_xlfn.XLOOKUP(A30,[1]Sheet1!$E$2:$E$40,[1]Sheet1!$Q$2:$Q$40)</f>
        <v>AUD</v>
      </c>
      <c r="L30">
        <f>_xlfn.XLOOKUP(A30,[2]Sheet1!$E$2:$E$37,[2]Sheet1!$I$2:$I$37)</f>
        <v>1.0901590000000001</v>
      </c>
      <c r="M30"/>
      <c r="N30" s="3">
        <f t="shared" si="1"/>
        <v>0</v>
      </c>
      <c r="O30" s="5">
        <f t="shared" si="2"/>
        <v>0</v>
      </c>
    </row>
    <row r="31" spans="1:15" x14ac:dyDescent="0.3">
      <c r="A31" t="s">
        <v>43</v>
      </c>
      <c r="B31" t="s">
        <v>6</v>
      </c>
      <c r="C31">
        <v>2012</v>
      </c>
      <c r="D31" s="4">
        <v>2.4</v>
      </c>
      <c r="E31" s="4">
        <v>2012</v>
      </c>
      <c r="F31" t="s">
        <v>488</v>
      </c>
      <c r="G31">
        <v>101.5</v>
      </c>
      <c r="H31">
        <v>107.35</v>
      </c>
      <c r="I31">
        <v>17881.9967</v>
      </c>
      <c r="J31" s="2">
        <f t="shared" si="0"/>
        <v>107291980200</v>
      </c>
      <c r="K31" t="str">
        <f>_xlfn.XLOOKUP(A31,[1]Sheet1!$E$2:$E$40,[1]Sheet1!$Q$2:$Q$40)</f>
        <v>EUR</v>
      </c>
      <c r="L31" s="1">
        <v>0.75504499999999997</v>
      </c>
      <c r="M31" s="1">
        <f>L31*I31</f>
        <v>13501.712198351499</v>
      </c>
      <c r="N31" s="3">
        <f t="shared" si="1"/>
        <v>14494.088044930333</v>
      </c>
      <c r="O31" s="5">
        <f t="shared" si="2"/>
        <v>86964528269.582001</v>
      </c>
    </row>
    <row r="32" spans="1:15" x14ac:dyDescent="0.3">
      <c r="A32" t="s">
        <v>32</v>
      </c>
      <c r="B32" t="s">
        <v>6</v>
      </c>
      <c r="C32">
        <v>2000</v>
      </c>
      <c r="D32" s="4">
        <v>1.1000000000000001</v>
      </c>
      <c r="E32" s="4">
        <v>2000</v>
      </c>
      <c r="F32" t="s">
        <v>240</v>
      </c>
      <c r="G32">
        <v>71.39</v>
      </c>
      <c r="H32">
        <v>67.819999999999993</v>
      </c>
      <c r="I32">
        <v>19979.5759</v>
      </c>
      <c r="J32" s="2">
        <f t="shared" si="0"/>
        <v>119877455400</v>
      </c>
      <c r="K32" t="str">
        <f>_xlfn.XLOOKUP(A32,[1]Sheet1!$E$2:$E$40,[1]Sheet1!$Q$2:$Q$40)</f>
        <v>EUR</v>
      </c>
      <c r="L32" s="1">
        <f>_xlfn.XLOOKUP(A32,[2]Sheet1!$E$2:$E$37,[2]Sheet1!$I$2:$I$37)</f>
        <v>0.75504499999999997</v>
      </c>
      <c r="M32" s="1">
        <f>L32*I32</f>
        <v>15085.478885415499</v>
      </c>
      <c r="N32" s="3">
        <f t="shared" si="1"/>
        <v>10230.97178008879</v>
      </c>
      <c r="O32" s="5">
        <f t="shared" si="2"/>
        <v>61385830680.532738</v>
      </c>
    </row>
    <row r="33" spans="1:15" x14ac:dyDescent="0.3">
      <c r="A33" t="s">
        <v>32</v>
      </c>
      <c r="B33" t="s">
        <v>6</v>
      </c>
      <c r="C33">
        <v>2001</v>
      </c>
      <c r="D33" s="4">
        <v>1</v>
      </c>
      <c r="E33" s="4">
        <v>2001</v>
      </c>
      <c r="F33" t="s">
        <v>267</v>
      </c>
      <c r="G33">
        <v>75.760000000000005</v>
      </c>
      <c r="H33">
        <v>72.95</v>
      </c>
      <c r="I33">
        <v>19979.5759</v>
      </c>
      <c r="J33" s="2">
        <f t="shared" si="0"/>
        <v>119877455400</v>
      </c>
      <c r="K33" t="str">
        <f>_xlfn.XLOOKUP(A33,[1]Sheet1!$E$2:$E$40,[1]Sheet1!$Q$2:$Q$40)</f>
        <v>EUR</v>
      </c>
      <c r="L33" s="1">
        <f>_xlfn.XLOOKUP(A33,[2]Sheet1!$E$2:$E$37,[2]Sheet1!$I$2:$I$37)</f>
        <v>0.75504499999999997</v>
      </c>
      <c r="M33" s="1">
        <f>L33*I33</f>
        <v>15085.478885415499</v>
      </c>
      <c r="N33" s="3">
        <f t="shared" si="1"/>
        <v>11004.856846910607</v>
      </c>
      <c r="O33" s="5">
        <f t="shared" si="2"/>
        <v>66029141081.463638</v>
      </c>
    </row>
    <row r="34" spans="1:15" x14ac:dyDescent="0.3">
      <c r="A34" t="s">
        <v>32</v>
      </c>
      <c r="B34" t="s">
        <v>6</v>
      </c>
      <c r="C34">
        <v>2002</v>
      </c>
      <c r="D34" s="4">
        <v>1</v>
      </c>
      <c r="E34" s="4">
        <v>2002</v>
      </c>
      <c r="F34" t="s">
        <v>280</v>
      </c>
      <c r="G34">
        <v>79.900000000000006</v>
      </c>
      <c r="H34">
        <v>78.48</v>
      </c>
      <c r="I34">
        <v>19979.5759</v>
      </c>
      <c r="J34" s="2">
        <f t="shared" si="0"/>
        <v>119877455400</v>
      </c>
      <c r="K34" t="str">
        <f>_xlfn.XLOOKUP(A34,[1]Sheet1!$E$2:$E$40,[1]Sheet1!$Q$2:$Q$40)</f>
        <v>EUR</v>
      </c>
      <c r="L34" s="1">
        <f>_xlfn.XLOOKUP(A34,[2]Sheet1!$E$2:$E$37,[2]Sheet1!$I$2:$I$37)</f>
        <v>0.75504499999999997</v>
      </c>
      <c r="M34" s="1">
        <f>L34*I34</f>
        <v>15085.478885415499</v>
      </c>
      <c r="N34" s="3">
        <f t="shared" si="1"/>
        <v>11839.083829274085</v>
      </c>
      <c r="O34" s="5">
        <f t="shared" si="2"/>
        <v>71034502975.644501</v>
      </c>
    </row>
    <row r="35" spans="1:15" x14ac:dyDescent="0.3">
      <c r="A35" t="s">
        <v>44</v>
      </c>
      <c r="B35" t="s">
        <v>13</v>
      </c>
      <c r="C35">
        <v>1991</v>
      </c>
      <c r="D35" s="4">
        <v>1.3</v>
      </c>
      <c r="E35" s="4">
        <v>1991</v>
      </c>
      <c r="F35" t="s">
        <v>102</v>
      </c>
      <c r="G35" t="e">
        <v>#N/A</v>
      </c>
      <c r="H35" t="e">
        <v>#N/A</v>
      </c>
      <c r="I35">
        <v>282864600</v>
      </c>
      <c r="J35" s="2">
        <f t="shared" si="0"/>
        <v>1697187600000000</v>
      </c>
      <c r="K35" t="str">
        <f>_xlfn.XLOOKUP(A35,[1]Sheet1!$E$2:$E$40,[1]Sheet1!$Q$2:$Q$40)</f>
        <v>JPY</v>
      </c>
      <c r="L35">
        <f>_xlfn.XLOOKUP(A35,[2]Sheet1!$E$2:$E$37,[2]Sheet1!$I$2:$I$37)</f>
        <v>87.779875000000004</v>
      </c>
      <c r="M35"/>
      <c r="N35" s="3" t="e">
        <f t="shared" si="1"/>
        <v>#N/A</v>
      </c>
      <c r="O35" s="5" t="e">
        <f t="shared" si="2"/>
        <v>#N/A</v>
      </c>
    </row>
    <row r="36" spans="1:15" x14ac:dyDescent="0.3">
      <c r="A36" t="s">
        <v>32</v>
      </c>
      <c r="B36" t="s">
        <v>6</v>
      </c>
      <c r="C36">
        <v>2003</v>
      </c>
      <c r="D36" s="4">
        <v>1</v>
      </c>
      <c r="E36" s="4">
        <v>2003</v>
      </c>
      <c r="F36" t="s">
        <v>290</v>
      </c>
      <c r="G36">
        <v>85.28</v>
      </c>
      <c r="H36">
        <v>82.58</v>
      </c>
      <c r="I36">
        <v>19979.5759</v>
      </c>
      <c r="J36" s="2">
        <f t="shared" si="0"/>
        <v>119877455400</v>
      </c>
      <c r="K36" t="str">
        <f>_xlfn.XLOOKUP(A36,[1]Sheet1!$E$2:$E$40,[1]Sheet1!$Q$2:$Q$40)</f>
        <v>EUR</v>
      </c>
      <c r="L36" s="1">
        <f>_xlfn.XLOOKUP(A36,[2]Sheet1!$E$2:$E$37,[2]Sheet1!$I$2:$I$37)</f>
        <v>0.75504499999999997</v>
      </c>
      <c r="M36" s="1">
        <f>L36*I36</f>
        <v>15085.478885415499</v>
      </c>
      <c r="N36" s="3">
        <f t="shared" si="1"/>
        <v>12457.588463576119</v>
      </c>
      <c r="O36" s="5">
        <f t="shared" si="2"/>
        <v>74745530781.456711</v>
      </c>
    </row>
    <row r="37" spans="1:15" x14ac:dyDescent="0.3">
      <c r="A37" t="s">
        <v>32</v>
      </c>
      <c r="B37" t="s">
        <v>6</v>
      </c>
      <c r="C37">
        <v>2004</v>
      </c>
      <c r="D37" s="4">
        <v>0.9</v>
      </c>
      <c r="E37" s="4">
        <v>2004</v>
      </c>
      <c r="F37" t="s">
        <v>303</v>
      </c>
      <c r="G37">
        <v>83.75</v>
      </c>
      <c r="H37">
        <v>85</v>
      </c>
      <c r="I37">
        <v>19979.5759</v>
      </c>
      <c r="J37" s="2">
        <f t="shared" si="0"/>
        <v>119877455400</v>
      </c>
      <c r="K37" t="str">
        <f>_xlfn.XLOOKUP(A37,[1]Sheet1!$E$2:$E$40,[1]Sheet1!$Q$2:$Q$40)</f>
        <v>EUR</v>
      </c>
      <c r="L37" s="1">
        <f>_xlfn.XLOOKUP(A37,[2]Sheet1!$E$2:$E$37,[2]Sheet1!$I$2:$I$37)</f>
        <v>0.75504499999999997</v>
      </c>
      <c r="M37" s="1">
        <f>L37*I37</f>
        <v>15085.478885415499</v>
      </c>
      <c r="N37" s="3">
        <f t="shared" si="1"/>
        <v>12822.657052603174</v>
      </c>
      <c r="O37" s="5">
        <f t="shared" si="2"/>
        <v>76935942315.619049</v>
      </c>
    </row>
    <row r="38" spans="1:15" x14ac:dyDescent="0.3">
      <c r="A38" t="s">
        <v>32</v>
      </c>
      <c r="B38" t="s">
        <v>6</v>
      </c>
      <c r="C38">
        <v>2005</v>
      </c>
      <c r="D38" s="4">
        <v>0.9</v>
      </c>
      <c r="E38" s="4">
        <v>2005</v>
      </c>
      <c r="F38" t="s">
        <v>327</v>
      </c>
      <c r="G38">
        <v>82.12</v>
      </c>
      <c r="H38">
        <v>86.87</v>
      </c>
      <c r="I38">
        <v>19979.5759</v>
      </c>
      <c r="J38" s="2">
        <f t="shared" si="0"/>
        <v>119877455400</v>
      </c>
      <c r="K38" t="str">
        <f>_xlfn.XLOOKUP(A38,[1]Sheet1!$E$2:$E$40,[1]Sheet1!$Q$2:$Q$40)</f>
        <v>EUR</v>
      </c>
      <c r="L38" s="1">
        <f>_xlfn.XLOOKUP(A38,[2]Sheet1!$E$2:$E$37,[2]Sheet1!$I$2:$I$37)</f>
        <v>0.75504499999999997</v>
      </c>
      <c r="M38" s="1">
        <f>L38*I38</f>
        <v>15085.478885415499</v>
      </c>
      <c r="N38" s="3">
        <f t="shared" si="1"/>
        <v>13104.755507760445</v>
      </c>
      <c r="O38" s="5">
        <f t="shared" si="2"/>
        <v>78628533046.562668</v>
      </c>
    </row>
    <row r="39" spans="1:15" x14ac:dyDescent="0.3">
      <c r="A39" t="s">
        <v>32</v>
      </c>
      <c r="B39" t="s">
        <v>6</v>
      </c>
      <c r="C39">
        <v>2006</v>
      </c>
      <c r="D39" s="4">
        <v>1</v>
      </c>
      <c r="E39" s="4">
        <v>2006</v>
      </c>
      <c r="F39" t="s">
        <v>356</v>
      </c>
      <c r="G39">
        <v>82.41</v>
      </c>
      <c r="H39">
        <v>88.91</v>
      </c>
      <c r="I39">
        <v>19979.5759</v>
      </c>
      <c r="J39" s="2">
        <f t="shared" si="0"/>
        <v>119877455400</v>
      </c>
      <c r="K39" t="str">
        <f>_xlfn.XLOOKUP(A39,[1]Sheet1!$E$2:$E$40,[1]Sheet1!$Q$2:$Q$40)</f>
        <v>EUR</v>
      </c>
      <c r="L39" s="1">
        <f>_xlfn.XLOOKUP(A39,[2]Sheet1!$E$2:$E$37,[2]Sheet1!$I$2:$I$37)</f>
        <v>0.75504499999999997</v>
      </c>
      <c r="M39" s="1">
        <f>L39*I39</f>
        <v>15085.478885415499</v>
      </c>
      <c r="N39" s="3">
        <f t="shared" si="1"/>
        <v>13412.49927702292</v>
      </c>
      <c r="O39" s="5">
        <f t="shared" si="2"/>
        <v>80474995662.137527</v>
      </c>
    </row>
    <row r="40" spans="1:15" x14ac:dyDescent="0.3">
      <c r="A40" t="s">
        <v>32</v>
      </c>
      <c r="B40" t="s">
        <v>6</v>
      </c>
      <c r="C40">
        <v>2007</v>
      </c>
      <c r="D40" s="4">
        <v>1</v>
      </c>
      <c r="E40" s="4">
        <v>2007</v>
      </c>
      <c r="F40" t="s">
        <v>371</v>
      </c>
      <c r="G40">
        <v>85.47</v>
      </c>
      <c r="H40">
        <v>92.55</v>
      </c>
      <c r="I40">
        <v>19979.5759</v>
      </c>
      <c r="J40" s="2">
        <f t="shared" si="0"/>
        <v>119877455400</v>
      </c>
      <c r="K40" t="str">
        <f>_xlfn.XLOOKUP(A40,[1]Sheet1!$E$2:$E$40,[1]Sheet1!$Q$2:$Q$40)</f>
        <v>EUR</v>
      </c>
      <c r="L40" s="1">
        <f>_xlfn.XLOOKUP(A40,[2]Sheet1!$E$2:$E$37,[2]Sheet1!$I$2:$I$37)</f>
        <v>0.75504499999999997</v>
      </c>
      <c r="M40" s="1">
        <f>L40*I40</f>
        <v>15085.478885415499</v>
      </c>
      <c r="N40" s="3">
        <f t="shared" si="1"/>
        <v>13961.610708452044</v>
      </c>
      <c r="O40" s="5">
        <f t="shared" si="2"/>
        <v>83769664250.712265</v>
      </c>
    </row>
    <row r="41" spans="1:15" x14ac:dyDescent="0.3">
      <c r="A41" t="s">
        <v>32</v>
      </c>
      <c r="B41" t="s">
        <v>6</v>
      </c>
      <c r="C41">
        <v>2008</v>
      </c>
      <c r="D41" s="4">
        <v>1</v>
      </c>
      <c r="E41" s="4">
        <v>2008</v>
      </c>
      <c r="F41" t="s">
        <v>386</v>
      </c>
      <c r="G41">
        <v>89.26</v>
      </c>
      <c r="H41">
        <v>97.74</v>
      </c>
      <c r="I41">
        <v>19979.5759</v>
      </c>
      <c r="J41" s="2">
        <f t="shared" si="0"/>
        <v>119877455400</v>
      </c>
      <c r="K41" t="str">
        <f>_xlfn.XLOOKUP(A41,[1]Sheet1!$E$2:$E$40,[1]Sheet1!$Q$2:$Q$40)</f>
        <v>EUR</v>
      </c>
      <c r="L41" s="1">
        <f>_xlfn.XLOOKUP(A41,[2]Sheet1!$E$2:$E$37,[2]Sheet1!$I$2:$I$37)</f>
        <v>0.75504499999999997</v>
      </c>
      <c r="M41" s="1">
        <f>L41*I41</f>
        <v>15085.478885415499</v>
      </c>
      <c r="N41" s="3">
        <f t="shared" si="1"/>
        <v>14744.547062605108</v>
      </c>
      <c r="O41" s="5">
        <f t="shared" si="2"/>
        <v>88467282375.630646</v>
      </c>
    </row>
    <row r="42" spans="1:15" x14ac:dyDescent="0.3">
      <c r="A42" t="s">
        <v>32</v>
      </c>
      <c r="B42" t="s">
        <v>6</v>
      </c>
      <c r="C42">
        <v>2009</v>
      </c>
      <c r="D42" s="4">
        <v>1</v>
      </c>
      <c r="E42" s="4">
        <v>2009</v>
      </c>
      <c r="F42" t="s">
        <v>414</v>
      </c>
      <c r="G42">
        <v>96.44</v>
      </c>
      <c r="H42">
        <v>98.56</v>
      </c>
      <c r="I42">
        <v>19979.5759</v>
      </c>
      <c r="J42" s="2">
        <f t="shared" si="0"/>
        <v>119877455400</v>
      </c>
      <c r="K42" t="str">
        <f>_xlfn.XLOOKUP(A42,[1]Sheet1!$E$2:$E$40,[1]Sheet1!$Q$2:$Q$40)</f>
        <v>EUR</v>
      </c>
      <c r="L42" s="1">
        <f>_xlfn.XLOOKUP(A42,[2]Sheet1!$E$2:$E$37,[2]Sheet1!$I$2:$I$37)</f>
        <v>0.75504499999999997</v>
      </c>
      <c r="M42" s="1">
        <f>L42*I42</f>
        <v>15085.478885415499</v>
      </c>
      <c r="N42" s="3">
        <f t="shared" si="1"/>
        <v>14868.247989465517</v>
      </c>
      <c r="O42" s="5">
        <f t="shared" si="2"/>
        <v>89209487936.793106</v>
      </c>
    </row>
    <row r="43" spans="1:15" x14ac:dyDescent="0.3">
      <c r="A43" t="s">
        <v>32</v>
      </c>
      <c r="B43" t="s">
        <v>6</v>
      </c>
      <c r="C43">
        <v>2010</v>
      </c>
      <c r="D43" s="4">
        <v>1</v>
      </c>
      <c r="E43" s="4">
        <v>2010</v>
      </c>
      <c r="F43" t="s">
        <v>443</v>
      </c>
      <c r="G43">
        <v>100</v>
      </c>
      <c r="H43">
        <v>100</v>
      </c>
      <c r="I43">
        <v>19979.5759</v>
      </c>
      <c r="J43" s="2">
        <f t="shared" si="0"/>
        <v>119877455400</v>
      </c>
      <c r="K43" t="str">
        <f>_xlfn.XLOOKUP(A43,[1]Sheet1!$E$2:$E$40,[1]Sheet1!$Q$2:$Q$40)</f>
        <v>EUR</v>
      </c>
      <c r="L43" s="1">
        <f>_xlfn.XLOOKUP(A43,[2]Sheet1!$E$2:$E$37,[2]Sheet1!$I$2:$I$37)</f>
        <v>0.75504499999999997</v>
      </c>
      <c r="M43" s="1">
        <f>L43*I43</f>
        <v>15085.478885415499</v>
      </c>
      <c r="N43" s="3">
        <f t="shared" si="1"/>
        <v>15085.478885415499</v>
      </c>
      <c r="O43" s="5">
        <f t="shared" si="2"/>
        <v>90512873312.492996</v>
      </c>
    </row>
    <row r="44" spans="1:15" x14ac:dyDescent="0.3">
      <c r="A44" t="s">
        <v>32</v>
      </c>
      <c r="B44" t="s">
        <v>6</v>
      </c>
      <c r="C44">
        <v>2012</v>
      </c>
      <c r="D44" s="4">
        <v>1.1000000000000001</v>
      </c>
      <c r="E44" s="4">
        <v>2012</v>
      </c>
      <c r="F44" t="s">
        <v>481</v>
      </c>
      <c r="G44">
        <v>109.46</v>
      </c>
      <c r="H44">
        <v>103.54</v>
      </c>
      <c r="I44">
        <v>19979.5759</v>
      </c>
      <c r="J44" s="2">
        <f t="shared" si="0"/>
        <v>119877455400</v>
      </c>
      <c r="K44" t="str">
        <f>_xlfn.XLOOKUP(A44,[1]Sheet1!$E$2:$E$40,[1]Sheet1!$Q$2:$Q$40)</f>
        <v>EUR</v>
      </c>
      <c r="L44" s="1">
        <f>_xlfn.XLOOKUP(A44,[2]Sheet1!$E$2:$E$37,[2]Sheet1!$I$2:$I$37)</f>
        <v>0.75504499999999997</v>
      </c>
      <c r="M44" s="1">
        <f>L44*I44</f>
        <v>15085.478885415499</v>
      </c>
      <c r="N44" s="3">
        <f t="shared" si="1"/>
        <v>15619.50483795921</v>
      </c>
      <c r="O44" s="5">
        <f t="shared" si="2"/>
        <v>93717029027.755264</v>
      </c>
    </row>
    <row r="45" spans="1:15" x14ac:dyDescent="0.3">
      <c r="A45" t="s">
        <v>32</v>
      </c>
      <c r="B45" t="s">
        <v>6</v>
      </c>
      <c r="C45">
        <v>2015</v>
      </c>
      <c r="D45" s="4">
        <v>1</v>
      </c>
      <c r="E45" s="4">
        <v>2015</v>
      </c>
      <c r="F45" t="s">
        <v>557</v>
      </c>
      <c r="G45">
        <v>117.44</v>
      </c>
      <c r="H45">
        <v>105.09</v>
      </c>
      <c r="I45">
        <v>19979.5759</v>
      </c>
      <c r="J45" s="2">
        <f t="shared" si="0"/>
        <v>119877455400</v>
      </c>
      <c r="K45" t="str">
        <f>_xlfn.XLOOKUP(A45,[1]Sheet1!$E$2:$E$40,[1]Sheet1!$Q$2:$Q$40)</f>
        <v>EUR</v>
      </c>
      <c r="L45" s="1">
        <f>_xlfn.XLOOKUP(A45,[2]Sheet1!$E$2:$E$37,[2]Sheet1!$I$2:$I$37)</f>
        <v>0.75504499999999997</v>
      </c>
      <c r="M45" s="1">
        <f>L45*I45</f>
        <v>15085.478885415499</v>
      </c>
      <c r="N45" s="3">
        <f t="shared" si="1"/>
        <v>15853.329760683147</v>
      </c>
      <c r="O45" s="5">
        <f t="shared" si="2"/>
        <v>95119978564.098892</v>
      </c>
    </row>
    <row r="46" spans="1:15" x14ac:dyDescent="0.3">
      <c r="A46" t="s">
        <v>62</v>
      </c>
      <c r="B46" t="s">
        <v>6</v>
      </c>
      <c r="C46">
        <v>2015</v>
      </c>
      <c r="D46" s="4">
        <v>2.5</v>
      </c>
      <c r="E46" s="4">
        <v>2015</v>
      </c>
      <c r="F46" t="s">
        <v>550</v>
      </c>
      <c r="G46">
        <v>103.91</v>
      </c>
      <c r="H46">
        <v>105.58</v>
      </c>
      <c r="I46">
        <v>78267.017500000002</v>
      </c>
      <c r="J46" s="2">
        <f t="shared" si="0"/>
        <v>469602105000</v>
      </c>
      <c r="K46" t="str">
        <f>_xlfn.XLOOKUP(A46,[1]Sheet1!$E$2:$E$40,[1]Sheet1!$Q$2:$Q$40)</f>
        <v>EUR</v>
      </c>
      <c r="L46" s="1">
        <f>_xlfn.XLOOKUP(A46,[2]Sheet1!$E$2:$E$37,[2]Sheet1!$I$2:$I$37)</f>
        <v>0.75504499999999997</v>
      </c>
      <c r="M46" s="1">
        <f>L46*I46</f>
        <v>59095.120228287502</v>
      </c>
      <c r="N46" s="3">
        <f t="shared" si="1"/>
        <v>62392.627937025951</v>
      </c>
      <c r="O46" s="5">
        <f t="shared" si="2"/>
        <v>374355767622.1557</v>
      </c>
    </row>
    <row r="47" spans="1:15" x14ac:dyDescent="0.3">
      <c r="A47" t="s">
        <v>5</v>
      </c>
      <c r="B47" t="s">
        <v>6</v>
      </c>
      <c r="C47">
        <v>1990</v>
      </c>
      <c r="D47" s="4">
        <v>7.1</v>
      </c>
      <c r="E47" s="4">
        <v>1990</v>
      </c>
      <c r="F47" t="s">
        <v>79</v>
      </c>
      <c r="G47">
        <v>78.45</v>
      </c>
      <c r="H47">
        <v>68.33</v>
      </c>
      <c r="I47">
        <v>94466</v>
      </c>
      <c r="J47" s="2">
        <f t="shared" si="0"/>
        <v>566796000000</v>
      </c>
      <c r="K47" t="str">
        <f>_xlfn.XLOOKUP(A47,[1]Sheet1!$E$2:$E$40,[1]Sheet1!$Q$2:$Q$40)</f>
        <v>EUR</v>
      </c>
      <c r="L47" s="1">
        <f>_xlfn.XLOOKUP(A47,[2]Sheet1!$E$2:$E$37,[2]Sheet1!$I$2:$I$37)</f>
        <v>0.75504499999999997</v>
      </c>
      <c r="M47" s="1">
        <f>L47*I47</f>
        <v>71326.080969999995</v>
      </c>
      <c r="N47" s="3">
        <f t="shared" si="1"/>
        <v>48737.111126800999</v>
      </c>
      <c r="O47" s="5">
        <f t="shared" si="2"/>
        <v>292422666760.80597</v>
      </c>
    </row>
    <row r="48" spans="1:15" x14ac:dyDescent="0.3">
      <c r="A48" t="s">
        <v>5</v>
      </c>
      <c r="B48" t="s">
        <v>6</v>
      </c>
      <c r="C48">
        <v>1991</v>
      </c>
      <c r="D48" s="4">
        <v>7</v>
      </c>
      <c r="E48" s="4">
        <v>1991</v>
      </c>
      <c r="F48" t="s">
        <v>98</v>
      </c>
      <c r="G48">
        <v>84.39</v>
      </c>
      <c r="H48">
        <v>71.55</v>
      </c>
      <c r="I48">
        <v>94466</v>
      </c>
      <c r="J48" s="2">
        <f t="shared" si="0"/>
        <v>566796000000</v>
      </c>
      <c r="K48" t="str">
        <f>_xlfn.XLOOKUP(A48,[1]Sheet1!$E$2:$E$40,[1]Sheet1!$Q$2:$Q$40)</f>
        <v>EUR</v>
      </c>
      <c r="L48" s="1">
        <f>_xlfn.XLOOKUP(A48,[2]Sheet1!$E$2:$E$37,[2]Sheet1!$I$2:$I$37)</f>
        <v>0.75504499999999997</v>
      </c>
      <c r="M48" s="1">
        <f>L48*I48</f>
        <v>71326.080969999995</v>
      </c>
      <c r="N48" s="3">
        <f t="shared" si="1"/>
        <v>51033.810934034998</v>
      </c>
      <c r="O48" s="5">
        <f t="shared" si="2"/>
        <v>306202865604.20996</v>
      </c>
    </row>
    <row r="49" spans="1:15" x14ac:dyDescent="0.3">
      <c r="A49" t="s">
        <v>5</v>
      </c>
      <c r="B49" t="s">
        <v>6</v>
      </c>
      <c r="C49">
        <v>1992</v>
      </c>
      <c r="D49" s="4">
        <v>6.9</v>
      </c>
      <c r="E49" s="4">
        <v>1992</v>
      </c>
      <c r="F49" t="s">
        <v>137</v>
      </c>
      <c r="G49">
        <v>87.17</v>
      </c>
      <c r="H49">
        <v>74.12</v>
      </c>
      <c r="I49">
        <v>94466</v>
      </c>
      <c r="J49" s="2">
        <f t="shared" si="0"/>
        <v>566796000000</v>
      </c>
      <c r="K49" t="str">
        <f>_xlfn.XLOOKUP(A49,[1]Sheet1!$E$2:$E$40,[1]Sheet1!$Q$2:$Q$40)</f>
        <v>EUR</v>
      </c>
      <c r="L49" s="1">
        <f>_xlfn.XLOOKUP(A49,[2]Sheet1!$E$2:$E$37,[2]Sheet1!$I$2:$I$37)</f>
        <v>0.75504499999999997</v>
      </c>
      <c r="M49" s="1">
        <f>L49*I49</f>
        <v>71326.080969999995</v>
      </c>
      <c r="N49" s="3">
        <f t="shared" si="1"/>
        <v>52866.891214964002</v>
      </c>
      <c r="O49" s="5">
        <f t="shared" si="2"/>
        <v>317201347289.784</v>
      </c>
    </row>
    <row r="50" spans="1:15" x14ac:dyDescent="0.3">
      <c r="A50" t="s">
        <v>37</v>
      </c>
      <c r="B50" t="s">
        <v>38</v>
      </c>
      <c r="C50">
        <v>1992</v>
      </c>
      <c r="D50" s="4">
        <v>7.8</v>
      </c>
      <c r="E50" s="4">
        <v>1992</v>
      </c>
      <c r="F50" t="s">
        <v>117</v>
      </c>
      <c r="G50" t="e">
        <v>#N/A</v>
      </c>
      <c r="H50">
        <v>28.43</v>
      </c>
      <c r="I50">
        <v>1621835.5379999999</v>
      </c>
      <c r="J50" s="2">
        <f t="shared" si="0"/>
        <v>9731013228000</v>
      </c>
      <c r="K50" t="str">
        <f>_xlfn.XLOOKUP(A50,[1]Sheet1!$E$2:$E$40,[1]Sheet1!$Q$2:$Q$40)</f>
        <v>ZAR</v>
      </c>
      <c r="L50" t="e">
        <f>_xlfn.XLOOKUP(A50,[2]Sheet1!$E$2:$E$37,[2]Sheet1!$I$2:$I$37)</f>
        <v>#N/A</v>
      </c>
      <c r="M50"/>
      <c r="N50" s="3">
        <f t="shared" si="1"/>
        <v>0</v>
      </c>
      <c r="O50" s="5">
        <f t="shared" si="2"/>
        <v>0</v>
      </c>
    </row>
    <row r="51" spans="1:15" x14ac:dyDescent="0.3">
      <c r="A51" t="s">
        <v>5</v>
      </c>
      <c r="B51" t="s">
        <v>6</v>
      </c>
      <c r="C51">
        <v>1993</v>
      </c>
      <c r="D51" s="4">
        <v>6.5</v>
      </c>
      <c r="E51" s="4">
        <v>1993</v>
      </c>
      <c r="F51" t="s">
        <v>140</v>
      </c>
      <c r="G51">
        <v>88.47</v>
      </c>
      <c r="H51">
        <v>76.84</v>
      </c>
      <c r="I51">
        <v>94466</v>
      </c>
      <c r="J51" s="2">
        <f t="shared" si="0"/>
        <v>566796000000</v>
      </c>
      <c r="K51" t="str">
        <f>_xlfn.XLOOKUP(A51,[1]Sheet1!$E$2:$E$40,[1]Sheet1!$Q$2:$Q$40)</f>
        <v>EUR</v>
      </c>
      <c r="L51" s="1">
        <f>_xlfn.XLOOKUP(A51,[2]Sheet1!$E$2:$E$37,[2]Sheet1!$I$2:$I$37)</f>
        <v>0.75504499999999997</v>
      </c>
      <c r="M51" s="1">
        <f>L51*I51</f>
        <v>71326.080969999995</v>
      </c>
      <c r="N51" s="3">
        <f t="shared" si="1"/>
        <v>54806.960617347999</v>
      </c>
      <c r="O51" s="5">
        <f t="shared" si="2"/>
        <v>328841763704.08801</v>
      </c>
    </row>
    <row r="52" spans="1:15" x14ac:dyDescent="0.3">
      <c r="A52" t="s">
        <v>5</v>
      </c>
      <c r="B52" t="s">
        <v>6</v>
      </c>
      <c r="C52">
        <v>1994</v>
      </c>
      <c r="D52" s="4">
        <v>6.2</v>
      </c>
      <c r="E52" s="4">
        <v>1994</v>
      </c>
      <c r="F52" t="s">
        <v>163</v>
      </c>
      <c r="G52">
        <v>88.27</v>
      </c>
      <c r="H52">
        <v>77.260000000000005</v>
      </c>
      <c r="I52">
        <v>94466</v>
      </c>
      <c r="J52" s="2">
        <f t="shared" si="0"/>
        <v>566796000000</v>
      </c>
      <c r="K52" t="str">
        <f>_xlfn.XLOOKUP(A52,[1]Sheet1!$E$2:$E$40,[1]Sheet1!$Q$2:$Q$40)</f>
        <v>EUR</v>
      </c>
      <c r="L52" s="1">
        <f>_xlfn.XLOOKUP(A52,[2]Sheet1!$E$2:$E$37,[2]Sheet1!$I$2:$I$37)</f>
        <v>0.75504499999999997</v>
      </c>
      <c r="M52" s="1">
        <f>L52*I52</f>
        <v>71326.080969999995</v>
      </c>
      <c r="N52" s="3">
        <f t="shared" si="1"/>
        <v>55106.530157421999</v>
      </c>
      <c r="O52" s="5">
        <f t="shared" si="2"/>
        <v>330639180944.53198</v>
      </c>
    </row>
    <row r="53" spans="1:15" x14ac:dyDescent="0.3">
      <c r="A53" t="s">
        <v>5</v>
      </c>
      <c r="B53" t="s">
        <v>6</v>
      </c>
      <c r="C53">
        <v>1998</v>
      </c>
      <c r="D53" s="4">
        <v>5.6</v>
      </c>
      <c r="E53" s="4">
        <v>1998</v>
      </c>
      <c r="F53" t="s">
        <v>223</v>
      </c>
      <c r="G53">
        <v>90.66</v>
      </c>
      <c r="H53">
        <v>81.23</v>
      </c>
      <c r="I53">
        <v>94466</v>
      </c>
      <c r="J53" s="2">
        <f t="shared" si="0"/>
        <v>566796000000</v>
      </c>
      <c r="K53" t="str">
        <f>_xlfn.XLOOKUP(A53,[1]Sheet1!$E$2:$E$40,[1]Sheet1!$Q$2:$Q$40)</f>
        <v>EUR</v>
      </c>
      <c r="L53" s="1">
        <f>_xlfn.XLOOKUP(A53,[2]Sheet1!$E$2:$E$37,[2]Sheet1!$I$2:$I$37)</f>
        <v>0.75504499999999997</v>
      </c>
      <c r="M53" s="1">
        <f>L53*I53</f>
        <v>71326.080969999995</v>
      </c>
      <c r="N53" s="3">
        <f t="shared" si="1"/>
        <v>57938.175571930995</v>
      </c>
      <c r="O53" s="5">
        <f t="shared" si="2"/>
        <v>347629053431.586</v>
      </c>
    </row>
    <row r="54" spans="1:15" x14ac:dyDescent="0.3">
      <c r="A54" t="s">
        <v>44</v>
      </c>
      <c r="B54" t="s">
        <v>13</v>
      </c>
      <c r="C54">
        <v>1992</v>
      </c>
      <c r="D54" s="4">
        <v>1.2</v>
      </c>
      <c r="E54" s="4">
        <v>1992</v>
      </c>
      <c r="F54" t="s">
        <v>121</v>
      </c>
      <c r="G54" t="e">
        <v>#N/A</v>
      </c>
      <c r="H54" t="e">
        <v>#N/A</v>
      </c>
      <c r="I54">
        <v>282864600</v>
      </c>
      <c r="J54" s="2">
        <f t="shared" si="0"/>
        <v>1697187600000000</v>
      </c>
      <c r="K54" t="str">
        <f>_xlfn.XLOOKUP(A54,[1]Sheet1!$E$2:$E$40,[1]Sheet1!$Q$2:$Q$40)</f>
        <v>JPY</v>
      </c>
      <c r="L54">
        <f>_xlfn.XLOOKUP(A54,[2]Sheet1!$E$2:$E$37,[2]Sheet1!$I$2:$I$37)</f>
        <v>87.779875000000004</v>
      </c>
      <c r="M54"/>
      <c r="N54" s="3" t="e">
        <f t="shared" si="1"/>
        <v>#N/A</v>
      </c>
      <c r="O54" s="5" t="e">
        <f t="shared" si="2"/>
        <v>#N/A</v>
      </c>
    </row>
    <row r="55" spans="1:15" x14ac:dyDescent="0.3">
      <c r="A55" t="s">
        <v>18</v>
      </c>
      <c r="B55" t="s">
        <v>8</v>
      </c>
      <c r="C55">
        <v>1992</v>
      </c>
      <c r="D55" s="4">
        <v>2.2000000000000002</v>
      </c>
      <c r="E55" s="4">
        <v>1992</v>
      </c>
      <c r="F55" t="s">
        <v>122</v>
      </c>
      <c r="G55">
        <v>76</v>
      </c>
      <c r="H55">
        <v>76.319999999999993</v>
      </c>
      <c r="I55">
        <v>926815</v>
      </c>
      <c r="J55" s="2">
        <f t="shared" si="0"/>
        <v>5560890000000</v>
      </c>
      <c r="K55" t="str">
        <f>_xlfn.XLOOKUP(A55,[1]Sheet1!$E$2:$E$40,[1]Sheet1!$Q$2:$Q$40)</f>
        <v>CAD</v>
      </c>
      <c r="L55">
        <f>_xlfn.XLOOKUP(A55,[2]Sheet1!$E$2:$E$37,[2]Sheet1!$I$2:$I$37)</f>
        <v>1.0301629999999999</v>
      </c>
      <c r="M55"/>
      <c r="N55" s="3">
        <f t="shared" si="1"/>
        <v>0</v>
      </c>
      <c r="O55" s="5">
        <f t="shared" si="2"/>
        <v>0</v>
      </c>
    </row>
    <row r="56" spans="1:15" x14ac:dyDescent="0.3">
      <c r="A56" t="s">
        <v>5</v>
      </c>
      <c r="B56" t="s">
        <v>6</v>
      </c>
      <c r="C56">
        <v>1999</v>
      </c>
      <c r="D56" s="4">
        <v>5.7</v>
      </c>
      <c r="E56" s="4">
        <v>1999</v>
      </c>
      <c r="F56" t="s">
        <v>232</v>
      </c>
      <c r="G56">
        <v>91.91</v>
      </c>
      <c r="H56">
        <v>82.45</v>
      </c>
      <c r="I56">
        <v>94466</v>
      </c>
      <c r="J56" s="2">
        <f t="shared" si="0"/>
        <v>566796000000</v>
      </c>
      <c r="K56" t="str">
        <f>_xlfn.XLOOKUP(A56,[1]Sheet1!$E$2:$E$40,[1]Sheet1!$Q$2:$Q$40)</f>
        <v>EUR</v>
      </c>
      <c r="L56" s="1">
        <f>_xlfn.XLOOKUP(A56,[2]Sheet1!$E$2:$E$37,[2]Sheet1!$I$2:$I$37)</f>
        <v>0.75504499999999997</v>
      </c>
      <c r="M56" s="1">
        <f>L56*I56</f>
        <v>71326.080969999995</v>
      </c>
      <c r="N56" s="3">
        <f t="shared" si="1"/>
        <v>58808.353759764999</v>
      </c>
      <c r="O56" s="5">
        <f t="shared" si="2"/>
        <v>352850122558.58997</v>
      </c>
    </row>
    <row r="57" spans="1:15" x14ac:dyDescent="0.3">
      <c r="A57" t="s">
        <v>5</v>
      </c>
      <c r="B57" t="s">
        <v>6</v>
      </c>
      <c r="C57">
        <v>2000</v>
      </c>
      <c r="D57" s="4">
        <v>5.4</v>
      </c>
      <c r="E57" s="4">
        <v>2000</v>
      </c>
      <c r="F57" t="s">
        <v>242</v>
      </c>
      <c r="G57">
        <v>93.88</v>
      </c>
      <c r="H57">
        <v>85.05</v>
      </c>
      <c r="I57">
        <v>94466</v>
      </c>
      <c r="J57" s="2">
        <f t="shared" si="0"/>
        <v>566796000000</v>
      </c>
      <c r="K57" t="str">
        <f>_xlfn.XLOOKUP(A57,[1]Sheet1!$E$2:$E$40,[1]Sheet1!$Q$2:$Q$40)</f>
        <v>EUR</v>
      </c>
      <c r="L57" s="1">
        <f>_xlfn.XLOOKUP(A57,[2]Sheet1!$E$2:$E$37,[2]Sheet1!$I$2:$I$37)</f>
        <v>0.75504499999999997</v>
      </c>
      <c r="M57" s="1">
        <f>L57*I57</f>
        <v>71326.080969999995</v>
      </c>
      <c r="N57" s="3">
        <f t="shared" si="1"/>
        <v>60662.83186498499</v>
      </c>
      <c r="O57" s="5">
        <f t="shared" si="2"/>
        <v>363976991189.90991</v>
      </c>
    </row>
    <row r="58" spans="1:15" x14ac:dyDescent="0.3">
      <c r="A58" t="s">
        <v>5</v>
      </c>
      <c r="B58" t="s">
        <v>6</v>
      </c>
      <c r="C58">
        <v>2001</v>
      </c>
      <c r="D58" s="4">
        <v>5.4</v>
      </c>
      <c r="E58" s="4">
        <v>2001</v>
      </c>
      <c r="F58" t="s">
        <v>266</v>
      </c>
      <c r="G58">
        <v>95.44</v>
      </c>
      <c r="H58">
        <v>87.39</v>
      </c>
      <c r="I58">
        <v>94466</v>
      </c>
      <c r="J58" s="2">
        <f t="shared" si="0"/>
        <v>566796000000</v>
      </c>
      <c r="K58" t="str">
        <f>_xlfn.XLOOKUP(A58,[1]Sheet1!$E$2:$E$40,[1]Sheet1!$Q$2:$Q$40)</f>
        <v>EUR</v>
      </c>
      <c r="L58" s="1">
        <f>_xlfn.XLOOKUP(A58,[2]Sheet1!$E$2:$E$37,[2]Sheet1!$I$2:$I$37)</f>
        <v>0.75504499999999997</v>
      </c>
      <c r="M58" s="1">
        <f>L58*I58</f>
        <v>71326.080969999995</v>
      </c>
      <c r="N58" s="3">
        <f t="shared" si="1"/>
        <v>62331.862159682998</v>
      </c>
      <c r="O58" s="5">
        <f t="shared" si="2"/>
        <v>373991172958.09796</v>
      </c>
    </row>
    <row r="59" spans="1:15" x14ac:dyDescent="0.3">
      <c r="A59" t="s">
        <v>5</v>
      </c>
      <c r="B59" t="s">
        <v>6</v>
      </c>
      <c r="C59">
        <v>2002</v>
      </c>
      <c r="D59" s="4">
        <v>5.5</v>
      </c>
      <c r="E59" s="4">
        <v>2002</v>
      </c>
      <c r="F59" t="s">
        <v>278</v>
      </c>
      <c r="G59">
        <v>97.09</v>
      </c>
      <c r="H59">
        <v>88.88</v>
      </c>
      <c r="I59">
        <v>94466</v>
      </c>
      <c r="J59" s="2">
        <f t="shared" si="0"/>
        <v>566796000000</v>
      </c>
      <c r="K59" t="str">
        <f>_xlfn.XLOOKUP(A59,[1]Sheet1!$E$2:$E$40,[1]Sheet1!$Q$2:$Q$40)</f>
        <v>EUR</v>
      </c>
      <c r="L59" s="1">
        <f>_xlfn.XLOOKUP(A59,[2]Sheet1!$E$2:$E$37,[2]Sheet1!$I$2:$I$37)</f>
        <v>0.75504499999999997</v>
      </c>
      <c r="M59" s="1">
        <f>L59*I59</f>
        <v>71326.080969999995</v>
      </c>
      <c r="N59" s="3">
        <f t="shared" si="1"/>
        <v>63394.620766135988</v>
      </c>
      <c r="O59" s="5">
        <f t="shared" si="2"/>
        <v>380367724596.81592</v>
      </c>
    </row>
    <row r="60" spans="1:15" x14ac:dyDescent="0.3">
      <c r="A60" t="s">
        <v>5</v>
      </c>
      <c r="B60" t="s">
        <v>6</v>
      </c>
      <c r="C60">
        <v>2003</v>
      </c>
      <c r="D60" s="4">
        <v>5.4</v>
      </c>
      <c r="E60" s="4">
        <v>2003</v>
      </c>
      <c r="F60" t="s">
        <v>296</v>
      </c>
      <c r="G60">
        <v>98.39</v>
      </c>
      <c r="H60">
        <v>89.77</v>
      </c>
      <c r="I60">
        <v>94466</v>
      </c>
      <c r="J60" s="2">
        <f t="shared" si="0"/>
        <v>566796000000</v>
      </c>
      <c r="K60" t="str">
        <f>_xlfn.XLOOKUP(A60,[1]Sheet1!$E$2:$E$40,[1]Sheet1!$Q$2:$Q$40)</f>
        <v>EUR</v>
      </c>
      <c r="L60" s="1">
        <f>_xlfn.XLOOKUP(A60,[2]Sheet1!$E$2:$E$37,[2]Sheet1!$I$2:$I$37)</f>
        <v>0.75504499999999997</v>
      </c>
      <c r="M60" s="1">
        <f>L60*I60</f>
        <v>71326.080969999995</v>
      </c>
      <c r="N60" s="3">
        <f t="shared" si="1"/>
        <v>64029.422886768989</v>
      </c>
      <c r="O60" s="5">
        <f t="shared" si="2"/>
        <v>384176537320.61395</v>
      </c>
    </row>
    <row r="61" spans="1:15" x14ac:dyDescent="0.3">
      <c r="A61" t="s">
        <v>5</v>
      </c>
      <c r="B61" t="s">
        <v>6</v>
      </c>
      <c r="C61">
        <v>2004</v>
      </c>
      <c r="D61" s="4">
        <v>4.8</v>
      </c>
      <c r="E61" s="4">
        <v>2004</v>
      </c>
      <c r="F61" t="s">
        <v>310</v>
      </c>
      <c r="G61">
        <v>83.89</v>
      </c>
      <c r="H61">
        <v>90.03</v>
      </c>
      <c r="I61">
        <v>94466</v>
      </c>
      <c r="J61" s="2">
        <f t="shared" si="0"/>
        <v>566796000000</v>
      </c>
      <c r="K61" t="str">
        <f>_xlfn.XLOOKUP(A61,[1]Sheet1!$E$2:$E$40,[1]Sheet1!$Q$2:$Q$40)</f>
        <v>EUR</v>
      </c>
      <c r="L61" s="1">
        <f>_xlfn.XLOOKUP(A61,[2]Sheet1!$E$2:$E$37,[2]Sheet1!$I$2:$I$37)</f>
        <v>0.75504499999999997</v>
      </c>
      <c r="M61" s="1">
        <f>L61*I61</f>
        <v>71326.080969999995</v>
      </c>
      <c r="N61" s="3">
        <f t="shared" si="1"/>
        <v>64214.870697290993</v>
      </c>
      <c r="O61" s="5">
        <f t="shared" si="2"/>
        <v>385289224183.74597</v>
      </c>
    </row>
    <row r="62" spans="1:15" x14ac:dyDescent="0.3">
      <c r="A62" t="s">
        <v>5</v>
      </c>
      <c r="B62" t="s">
        <v>6</v>
      </c>
      <c r="C62">
        <v>2005</v>
      </c>
      <c r="D62" s="4">
        <v>4.5999999999999996</v>
      </c>
      <c r="E62" s="4">
        <v>2005</v>
      </c>
      <c r="F62" t="s">
        <v>316</v>
      </c>
      <c r="G62">
        <v>81.290000000000006</v>
      </c>
      <c r="H62">
        <v>90.89</v>
      </c>
      <c r="I62">
        <v>94466</v>
      </c>
      <c r="J62" s="2">
        <f t="shared" si="0"/>
        <v>566796000000</v>
      </c>
      <c r="K62" t="str">
        <f>_xlfn.XLOOKUP(A62,[1]Sheet1!$E$2:$E$40,[1]Sheet1!$Q$2:$Q$40)</f>
        <v>EUR</v>
      </c>
      <c r="L62" s="1">
        <f>_xlfn.XLOOKUP(A62,[2]Sheet1!$E$2:$E$37,[2]Sheet1!$I$2:$I$37)</f>
        <v>0.75504499999999997</v>
      </c>
      <c r="M62" s="1">
        <f>L62*I62</f>
        <v>71326.080969999995</v>
      </c>
      <c r="N62" s="3">
        <f t="shared" si="1"/>
        <v>64828.274993633</v>
      </c>
      <c r="O62" s="5">
        <f t="shared" si="2"/>
        <v>388969649961.79797</v>
      </c>
    </row>
    <row r="63" spans="1:15" x14ac:dyDescent="0.3">
      <c r="A63" t="s">
        <v>5</v>
      </c>
      <c r="B63" t="s">
        <v>6</v>
      </c>
      <c r="C63">
        <v>2006</v>
      </c>
      <c r="D63" s="4">
        <v>4.5999999999999996</v>
      </c>
      <c r="E63" s="4">
        <v>2006</v>
      </c>
      <c r="F63" t="s">
        <v>348</v>
      </c>
      <c r="G63">
        <v>81.69</v>
      </c>
      <c r="H63">
        <v>92.01</v>
      </c>
      <c r="I63">
        <v>94466</v>
      </c>
      <c r="J63" s="2">
        <f t="shared" si="0"/>
        <v>566796000000</v>
      </c>
      <c r="K63" t="str">
        <f>_xlfn.XLOOKUP(A63,[1]Sheet1!$E$2:$E$40,[1]Sheet1!$Q$2:$Q$40)</f>
        <v>EUR</v>
      </c>
      <c r="L63" s="1">
        <f>_xlfn.XLOOKUP(A63,[2]Sheet1!$E$2:$E$37,[2]Sheet1!$I$2:$I$37)</f>
        <v>0.75504499999999997</v>
      </c>
      <c r="M63" s="1">
        <f>L63*I63</f>
        <v>71326.080969999995</v>
      </c>
      <c r="N63" s="3">
        <f t="shared" si="1"/>
        <v>65627.127100497004</v>
      </c>
      <c r="O63" s="5">
        <f t="shared" si="2"/>
        <v>393762762602.98199</v>
      </c>
    </row>
    <row r="64" spans="1:15" x14ac:dyDescent="0.3">
      <c r="A64" t="s">
        <v>5</v>
      </c>
      <c r="B64" t="s">
        <v>6</v>
      </c>
      <c r="C64">
        <v>2007</v>
      </c>
      <c r="D64" s="4">
        <v>4.7</v>
      </c>
      <c r="E64" s="4">
        <v>2007</v>
      </c>
      <c r="F64" t="s">
        <v>365</v>
      </c>
      <c r="G64">
        <v>84.62</v>
      </c>
      <c r="H64">
        <v>93.74</v>
      </c>
      <c r="I64">
        <v>94466</v>
      </c>
      <c r="J64" s="2">
        <f t="shared" si="0"/>
        <v>566796000000</v>
      </c>
      <c r="K64" t="str">
        <f>_xlfn.XLOOKUP(A64,[1]Sheet1!$E$2:$E$40,[1]Sheet1!$Q$2:$Q$40)</f>
        <v>EUR</v>
      </c>
      <c r="L64" s="1">
        <f>_xlfn.XLOOKUP(A64,[2]Sheet1!$E$2:$E$37,[2]Sheet1!$I$2:$I$37)</f>
        <v>0.75504499999999997</v>
      </c>
      <c r="M64" s="1">
        <f>L64*I64</f>
        <v>71326.080969999995</v>
      </c>
      <c r="N64" s="3">
        <f t="shared" si="1"/>
        <v>66861.068301277992</v>
      </c>
      <c r="O64" s="5">
        <f t="shared" si="2"/>
        <v>401166409807.66797</v>
      </c>
    </row>
    <row r="65" spans="1:15" x14ac:dyDescent="0.3">
      <c r="A65" t="s">
        <v>5</v>
      </c>
      <c r="B65" t="s">
        <v>6</v>
      </c>
      <c r="C65">
        <v>2008</v>
      </c>
      <c r="D65" s="4">
        <v>4.5999999999999996</v>
      </c>
      <c r="E65" s="4">
        <v>2008</v>
      </c>
      <c r="F65" t="s">
        <v>396</v>
      </c>
      <c r="G65">
        <v>90.4</v>
      </c>
      <c r="H65">
        <v>96.78</v>
      </c>
      <c r="I65">
        <v>94466</v>
      </c>
      <c r="J65" s="2">
        <f t="shared" si="0"/>
        <v>566796000000</v>
      </c>
      <c r="K65" t="str">
        <f>_xlfn.XLOOKUP(A65,[1]Sheet1!$E$2:$E$40,[1]Sheet1!$Q$2:$Q$40)</f>
        <v>EUR</v>
      </c>
      <c r="L65" s="1">
        <f>_xlfn.XLOOKUP(A65,[2]Sheet1!$E$2:$E$37,[2]Sheet1!$I$2:$I$37)</f>
        <v>0.75504499999999997</v>
      </c>
      <c r="M65" s="1">
        <f>L65*I65</f>
        <v>71326.080969999995</v>
      </c>
      <c r="N65" s="3">
        <f t="shared" si="1"/>
        <v>69029.381162765989</v>
      </c>
      <c r="O65" s="5">
        <f t="shared" si="2"/>
        <v>414176286976.59595</v>
      </c>
    </row>
    <row r="66" spans="1:15" x14ac:dyDescent="0.3">
      <c r="A66" t="s">
        <v>5</v>
      </c>
      <c r="B66" t="s">
        <v>6</v>
      </c>
      <c r="C66">
        <v>2009</v>
      </c>
      <c r="D66" s="4">
        <v>4.8</v>
      </c>
      <c r="E66" s="4">
        <v>2009</v>
      </c>
      <c r="F66" t="s">
        <v>406</v>
      </c>
      <c r="G66">
        <v>96.62</v>
      </c>
      <c r="H66">
        <v>98.65</v>
      </c>
      <c r="I66">
        <v>94466</v>
      </c>
      <c r="J66" s="2">
        <f t="shared" si="0"/>
        <v>566796000000</v>
      </c>
      <c r="K66" t="str">
        <f>_xlfn.XLOOKUP(A66,[1]Sheet1!$E$2:$E$40,[1]Sheet1!$Q$2:$Q$40)</f>
        <v>EUR</v>
      </c>
      <c r="L66" s="1">
        <f>_xlfn.XLOOKUP(A66,[2]Sheet1!$E$2:$E$37,[2]Sheet1!$I$2:$I$37)</f>
        <v>0.75504499999999997</v>
      </c>
      <c r="M66" s="1">
        <f>L66*I66</f>
        <v>71326.080969999995</v>
      </c>
      <c r="N66" s="3">
        <f t="shared" si="1"/>
        <v>70363.178876905004</v>
      </c>
      <c r="O66" s="5">
        <f t="shared" si="2"/>
        <v>422179073261.42999</v>
      </c>
    </row>
    <row r="67" spans="1:15" x14ac:dyDescent="0.3">
      <c r="A67" t="s">
        <v>45</v>
      </c>
      <c r="B67" t="s">
        <v>46</v>
      </c>
      <c r="C67">
        <v>1992</v>
      </c>
      <c r="D67" s="4">
        <v>2.5</v>
      </c>
      <c r="E67" s="4">
        <v>1992</v>
      </c>
      <c r="F67" t="s">
        <v>134</v>
      </c>
      <c r="G67" t="e">
        <v>#N/A</v>
      </c>
      <c r="H67" t="e">
        <v>#N/A</v>
      </c>
      <c r="I67" t="e">
        <v>#N/A</v>
      </c>
      <c r="J67" s="2" t="e">
        <f t="shared" ref="J67:J130" si="3">I67*6000000</f>
        <v>#N/A</v>
      </c>
      <c r="K67" t="e">
        <f>_xlfn.XLOOKUP(A67,[1]Sheet1!$E$2:$E$40,[1]Sheet1!$Q$2:$Q$40)</f>
        <v>#N/A</v>
      </c>
      <c r="L67" t="e">
        <f>_xlfn.XLOOKUP(A67,[2]Sheet1!$E$2:$E$37,[2]Sheet1!$I$2:$I$37)</f>
        <v>#N/A</v>
      </c>
      <c r="M67"/>
      <c r="N67" s="3" t="e">
        <f t="shared" ref="N67:N130" si="4">M67*(H67/100)</f>
        <v>#N/A</v>
      </c>
      <c r="O67" s="5" t="e">
        <f t="shared" ref="O67:O130" si="5">N67*6000000</f>
        <v>#N/A</v>
      </c>
    </row>
    <row r="68" spans="1:15" x14ac:dyDescent="0.3">
      <c r="A68" t="s">
        <v>5</v>
      </c>
      <c r="B68" t="s">
        <v>6</v>
      </c>
      <c r="C68">
        <v>2010</v>
      </c>
      <c r="D68" s="4">
        <v>4.7</v>
      </c>
      <c r="E68" s="4">
        <v>2010</v>
      </c>
      <c r="F68" t="s">
        <v>435</v>
      </c>
      <c r="G68">
        <v>100</v>
      </c>
      <c r="H68">
        <v>100</v>
      </c>
      <c r="I68">
        <v>94466</v>
      </c>
      <c r="J68" s="2">
        <f t="shared" si="3"/>
        <v>566796000000</v>
      </c>
      <c r="K68" t="str">
        <f>_xlfn.XLOOKUP(A68,[1]Sheet1!$E$2:$E$40,[1]Sheet1!$Q$2:$Q$40)</f>
        <v>EUR</v>
      </c>
      <c r="L68" s="1">
        <f>_xlfn.XLOOKUP(A68,[2]Sheet1!$E$2:$E$37,[2]Sheet1!$I$2:$I$37)</f>
        <v>0.75504499999999997</v>
      </c>
      <c r="M68" s="1">
        <f>L68*I68</f>
        <v>71326.080969999995</v>
      </c>
      <c r="N68" s="3">
        <f t="shared" si="4"/>
        <v>71326.080969999995</v>
      </c>
      <c r="O68" s="5">
        <f t="shared" si="5"/>
        <v>427956485820</v>
      </c>
    </row>
    <row r="69" spans="1:15" x14ac:dyDescent="0.3">
      <c r="A69" t="s">
        <v>5</v>
      </c>
      <c r="B69" t="s">
        <v>6</v>
      </c>
      <c r="C69">
        <v>2011</v>
      </c>
      <c r="D69" s="4">
        <v>4.5</v>
      </c>
      <c r="E69" s="4">
        <v>2011</v>
      </c>
      <c r="F69" t="s">
        <v>460</v>
      </c>
      <c r="G69">
        <v>100.63</v>
      </c>
      <c r="H69">
        <v>103.18</v>
      </c>
      <c r="I69">
        <v>94466</v>
      </c>
      <c r="J69" s="2">
        <f t="shared" si="3"/>
        <v>566796000000</v>
      </c>
      <c r="K69" t="str">
        <f>_xlfn.XLOOKUP(A69,[1]Sheet1!$E$2:$E$40,[1]Sheet1!$Q$2:$Q$40)</f>
        <v>EUR</v>
      </c>
      <c r="L69" s="1">
        <f>_xlfn.XLOOKUP(A69,[2]Sheet1!$E$2:$E$37,[2]Sheet1!$I$2:$I$37)</f>
        <v>0.75504499999999997</v>
      </c>
      <c r="M69" s="1">
        <f>L69*I69</f>
        <v>71326.080969999995</v>
      </c>
      <c r="N69" s="3">
        <f t="shared" si="4"/>
        <v>73594.250344846005</v>
      </c>
      <c r="O69" s="5">
        <f t="shared" si="5"/>
        <v>441565502069.07605</v>
      </c>
    </row>
    <row r="70" spans="1:15" x14ac:dyDescent="0.3">
      <c r="A70" t="s">
        <v>5</v>
      </c>
      <c r="B70" t="s">
        <v>6</v>
      </c>
      <c r="C70">
        <v>2012</v>
      </c>
      <c r="D70" s="4">
        <v>4.4000000000000004</v>
      </c>
      <c r="E70" s="4">
        <v>2012</v>
      </c>
      <c r="F70" t="s">
        <v>479</v>
      </c>
      <c r="G70">
        <v>107.43</v>
      </c>
      <c r="H70">
        <v>106.14</v>
      </c>
      <c r="I70">
        <v>94466</v>
      </c>
      <c r="J70" s="2">
        <f t="shared" si="3"/>
        <v>566796000000</v>
      </c>
      <c r="K70" t="str">
        <f>_xlfn.XLOOKUP(A70,[1]Sheet1!$E$2:$E$40,[1]Sheet1!$Q$2:$Q$40)</f>
        <v>EUR</v>
      </c>
      <c r="L70" s="1">
        <f>_xlfn.XLOOKUP(A70,[2]Sheet1!$E$2:$E$37,[2]Sheet1!$I$2:$I$37)</f>
        <v>0.75504499999999997</v>
      </c>
      <c r="M70" s="1">
        <f>L70*I70</f>
        <v>71326.080969999995</v>
      </c>
      <c r="N70" s="3">
        <f t="shared" si="4"/>
        <v>75705.502341557993</v>
      </c>
      <c r="O70" s="5">
        <f t="shared" si="5"/>
        <v>454233014049.34796</v>
      </c>
    </row>
    <row r="71" spans="1:15" x14ac:dyDescent="0.3">
      <c r="A71" t="s">
        <v>5</v>
      </c>
      <c r="B71" t="s">
        <v>6</v>
      </c>
      <c r="C71">
        <v>2013</v>
      </c>
      <c r="D71" s="4">
        <v>4.3</v>
      </c>
      <c r="E71" s="4">
        <v>2013</v>
      </c>
      <c r="F71" t="s">
        <v>507</v>
      </c>
      <c r="G71">
        <v>108.62</v>
      </c>
      <c r="H71">
        <v>108.78</v>
      </c>
      <c r="I71">
        <v>94466</v>
      </c>
      <c r="J71" s="2">
        <f t="shared" si="3"/>
        <v>566796000000</v>
      </c>
      <c r="K71" t="str">
        <f>_xlfn.XLOOKUP(A71,[1]Sheet1!$E$2:$E$40,[1]Sheet1!$Q$2:$Q$40)</f>
        <v>EUR</v>
      </c>
      <c r="L71" s="1">
        <f>_xlfn.XLOOKUP(A71,[2]Sheet1!$E$2:$E$37,[2]Sheet1!$I$2:$I$37)</f>
        <v>0.75504499999999997</v>
      </c>
      <c r="M71" s="1">
        <f>L71*I71</f>
        <v>71326.080969999995</v>
      </c>
      <c r="N71" s="3">
        <f t="shared" si="4"/>
        <v>77588.510879166002</v>
      </c>
      <c r="O71" s="5">
        <f t="shared" si="5"/>
        <v>465531065274.99603</v>
      </c>
    </row>
    <row r="72" spans="1:15" x14ac:dyDescent="0.3">
      <c r="A72" t="s">
        <v>5</v>
      </c>
      <c r="B72" t="s">
        <v>6</v>
      </c>
      <c r="C72">
        <v>2014</v>
      </c>
      <c r="D72" s="4">
        <v>4.2</v>
      </c>
      <c r="E72" s="4">
        <v>2014</v>
      </c>
      <c r="F72" t="s">
        <v>523</v>
      </c>
      <c r="G72">
        <v>112.19</v>
      </c>
      <c r="H72">
        <v>110.34</v>
      </c>
      <c r="I72">
        <v>94466</v>
      </c>
      <c r="J72" s="2">
        <f t="shared" si="3"/>
        <v>566796000000</v>
      </c>
      <c r="K72" t="str">
        <f>_xlfn.XLOOKUP(A72,[1]Sheet1!$E$2:$E$40,[1]Sheet1!$Q$2:$Q$40)</f>
        <v>EUR</v>
      </c>
      <c r="L72" s="1">
        <f>_xlfn.XLOOKUP(A72,[2]Sheet1!$E$2:$E$37,[2]Sheet1!$I$2:$I$37)</f>
        <v>0.75504499999999997</v>
      </c>
      <c r="M72" s="1">
        <f>L72*I72</f>
        <v>71326.080969999995</v>
      </c>
      <c r="N72" s="3">
        <f t="shared" si="4"/>
        <v>78701.197742297983</v>
      </c>
      <c r="O72" s="5">
        <f t="shared" si="5"/>
        <v>472207186453.7879</v>
      </c>
    </row>
    <row r="73" spans="1:15" x14ac:dyDescent="0.3">
      <c r="A73" t="s">
        <v>5</v>
      </c>
      <c r="B73" t="s">
        <v>6</v>
      </c>
      <c r="C73">
        <v>2015</v>
      </c>
      <c r="D73" s="4">
        <v>4.0999999999999996</v>
      </c>
      <c r="E73" s="4">
        <v>2015</v>
      </c>
      <c r="F73" t="s">
        <v>560</v>
      </c>
      <c r="G73">
        <v>111.75</v>
      </c>
      <c r="H73">
        <v>110.83</v>
      </c>
      <c r="I73">
        <v>94466</v>
      </c>
      <c r="J73" s="2">
        <f t="shared" si="3"/>
        <v>566796000000</v>
      </c>
      <c r="K73" t="str">
        <f>_xlfn.XLOOKUP(A73,[1]Sheet1!$E$2:$E$40,[1]Sheet1!$Q$2:$Q$40)</f>
        <v>EUR</v>
      </c>
      <c r="L73" s="1">
        <f>_xlfn.XLOOKUP(A73,[2]Sheet1!$E$2:$E$37,[2]Sheet1!$I$2:$I$37)</f>
        <v>0.75504499999999997</v>
      </c>
      <c r="M73" s="1">
        <f>L73*I73</f>
        <v>71326.080969999995</v>
      </c>
      <c r="N73" s="3">
        <f t="shared" si="4"/>
        <v>79050.695539050997</v>
      </c>
      <c r="O73" s="5">
        <f t="shared" si="5"/>
        <v>474304173234.30597</v>
      </c>
    </row>
    <row r="74" spans="1:15" x14ac:dyDescent="0.3">
      <c r="A74" t="s">
        <v>48</v>
      </c>
      <c r="B74" t="s">
        <v>6</v>
      </c>
      <c r="C74">
        <v>2000</v>
      </c>
      <c r="D74" s="4">
        <v>0.9</v>
      </c>
      <c r="E74" s="4">
        <v>2000</v>
      </c>
      <c r="F74" t="s">
        <v>250</v>
      </c>
      <c r="G74">
        <v>66.88</v>
      </c>
      <c r="H74">
        <v>74.790000000000006</v>
      </c>
      <c r="I74">
        <v>152037.71520000001</v>
      </c>
      <c r="J74" s="2">
        <f t="shared" si="3"/>
        <v>912226291200</v>
      </c>
      <c r="K74" t="str">
        <f>_xlfn.XLOOKUP(A74,[1]Sheet1!$E$2:$E$40,[1]Sheet1!$Q$2:$Q$40)</f>
        <v>EUR</v>
      </c>
      <c r="L74" s="1">
        <f>_xlfn.XLOOKUP(A74,[2]Sheet1!$E$2:$E$37,[2]Sheet1!$I$2:$I$37)</f>
        <v>0.75504499999999997</v>
      </c>
      <c r="M74" s="1">
        <f>L74*I74</f>
        <v>114795.316673184</v>
      </c>
      <c r="N74" s="3">
        <f t="shared" si="4"/>
        <v>85855.417339874315</v>
      </c>
      <c r="O74" s="5">
        <f t="shared" si="5"/>
        <v>515132504039.24591</v>
      </c>
    </row>
    <row r="75" spans="1:15" x14ac:dyDescent="0.3">
      <c r="A75" t="s">
        <v>28</v>
      </c>
      <c r="B75" t="s">
        <v>13</v>
      </c>
      <c r="C75">
        <v>1993</v>
      </c>
      <c r="D75" s="4">
        <v>2.9</v>
      </c>
      <c r="E75" s="4">
        <v>1993</v>
      </c>
      <c r="F75" t="s">
        <v>142</v>
      </c>
      <c r="G75">
        <v>60.89</v>
      </c>
      <c r="H75">
        <v>66.819999999999993</v>
      </c>
      <c r="I75">
        <v>775116</v>
      </c>
      <c r="J75" s="2">
        <f t="shared" si="3"/>
        <v>4650696000000</v>
      </c>
      <c r="K75" t="str">
        <f>_xlfn.XLOOKUP(A75,[1]Sheet1!$E$2:$E$40,[1]Sheet1!$Q$2:$Q$40)</f>
        <v>AUD</v>
      </c>
      <c r="L75">
        <f>_xlfn.XLOOKUP(A75,[2]Sheet1!$E$2:$E$37,[2]Sheet1!$I$2:$I$37)</f>
        <v>1.0901590000000001</v>
      </c>
      <c r="M75"/>
      <c r="N75" s="3">
        <f t="shared" si="4"/>
        <v>0</v>
      </c>
      <c r="O75" s="5">
        <f t="shared" si="5"/>
        <v>0</v>
      </c>
    </row>
    <row r="76" spans="1:15" x14ac:dyDescent="0.3">
      <c r="A76" t="s">
        <v>48</v>
      </c>
      <c r="B76" t="s">
        <v>6</v>
      </c>
      <c r="C76">
        <v>2002</v>
      </c>
      <c r="D76" s="4">
        <v>0.9</v>
      </c>
      <c r="E76" s="4">
        <v>2002</v>
      </c>
      <c r="F76" t="s">
        <v>282</v>
      </c>
      <c r="G76">
        <v>71.17</v>
      </c>
      <c r="H76">
        <v>78.55</v>
      </c>
      <c r="I76">
        <v>152037.71520000001</v>
      </c>
      <c r="J76" s="2">
        <f t="shared" si="3"/>
        <v>912226291200</v>
      </c>
      <c r="K76" t="str">
        <f>_xlfn.XLOOKUP(A76,[1]Sheet1!$E$2:$E$40,[1]Sheet1!$Q$2:$Q$40)</f>
        <v>EUR</v>
      </c>
      <c r="L76" s="1">
        <f>_xlfn.XLOOKUP(A76,[2]Sheet1!$E$2:$E$37,[2]Sheet1!$I$2:$I$37)</f>
        <v>0.75504499999999997</v>
      </c>
      <c r="M76" s="1">
        <f>L76*I76</f>
        <v>114795.316673184</v>
      </c>
      <c r="N76" s="3">
        <f t="shared" si="4"/>
        <v>90171.721246786037</v>
      </c>
      <c r="O76" s="5">
        <f t="shared" si="5"/>
        <v>541030327480.71625</v>
      </c>
    </row>
    <row r="77" spans="1:15" x14ac:dyDescent="0.3">
      <c r="A77" t="s">
        <v>48</v>
      </c>
      <c r="B77" t="s">
        <v>6</v>
      </c>
      <c r="C77">
        <v>2003</v>
      </c>
      <c r="D77" s="4">
        <v>1</v>
      </c>
      <c r="E77" s="4">
        <v>2003</v>
      </c>
      <c r="F77" t="s">
        <v>287</v>
      </c>
      <c r="G77">
        <v>72.680000000000007</v>
      </c>
      <c r="H77">
        <v>80.510000000000005</v>
      </c>
      <c r="I77">
        <v>152037.71520000001</v>
      </c>
      <c r="J77" s="2">
        <f t="shared" si="3"/>
        <v>912226291200</v>
      </c>
      <c r="K77" t="str">
        <f>_xlfn.XLOOKUP(A77,[1]Sheet1!$E$2:$E$40,[1]Sheet1!$Q$2:$Q$40)</f>
        <v>EUR</v>
      </c>
      <c r="L77" s="1">
        <f>_xlfn.XLOOKUP(A77,[2]Sheet1!$E$2:$E$37,[2]Sheet1!$I$2:$I$37)</f>
        <v>0.75504499999999997</v>
      </c>
      <c r="M77" s="1">
        <f>L77*I77</f>
        <v>114795.316673184</v>
      </c>
      <c r="N77" s="3">
        <f t="shared" si="4"/>
        <v>92421.70945358045</v>
      </c>
      <c r="O77" s="5">
        <f t="shared" si="5"/>
        <v>554530256721.48267</v>
      </c>
    </row>
    <row r="78" spans="1:15" x14ac:dyDescent="0.3">
      <c r="A78" t="s">
        <v>48</v>
      </c>
      <c r="B78" t="s">
        <v>6</v>
      </c>
      <c r="C78">
        <v>2004</v>
      </c>
      <c r="D78" s="4">
        <v>1</v>
      </c>
      <c r="E78" s="4">
        <v>2004</v>
      </c>
      <c r="F78" t="s">
        <v>313</v>
      </c>
      <c r="G78">
        <v>75.150000000000006</v>
      </c>
      <c r="H78">
        <v>83.18</v>
      </c>
      <c r="I78">
        <v>152037.71520000001</v>
      </c>
      <c r="J78" s="2">
        <f t="shared" si="3"/>
        <v>912226291200</v>
      </c>
      <c r="K78" t="str">
        <f>_xlfn.XLOOKUP(A78,[1]Sheet1!$E$2:$E$40,[1]Sheet1!$Q$2:$Q$40)</f>
        <v>EUR</v>
      </c>
      <c r="L78" s="1">
        <f>_xlfn.XLOOKUP(A78,[2]Sheet1!$E$2:$E$37,[2]Sheet1!$I$2:$I$37)</f>
        <v>0.75504499999999997</v>
      </c>
      <c r="M78" s="1">
        <f>L78*I78</f>
        <v>114795.316673184</v>
      </c>
      <c r="N78" s="3">
        <f t="shared" si="4"/>
        <v>95486.744408754457</v>
      </c>
      <c r="O78" s="5">
        <f t="shared" si="5"/>
        <v>572920466452.52673</v>
      </c>
    </row>
    <row r="79" spans="1:15" x14ac:dyDescent="0.3">
      <c r="A79" t="s">
        <v>48</v>
      </c>
      <c r="B79" t="s">
        <v>6</v>
      </c>
      <c r="C79">
        <v>2005</v>
      </c>
      <c r="D79" s="4">
        <v>1</v>
      </c>
      <c r="E79" s="4">
        <v>2005</v>
      </c>
      <c r="F79" t="s">
        <v>324</v>
      </c>
      <c r="G79">
        <v>75.150000000000006</v>
      </c>
      <c r="H79">
        <v>85.63</v>
      </c>
      <c r="I79">
        <v>152037.71520000001</v>
      </c>
      <c r="J79" s="2">
        <f t="shared" si="3"/>
        <v>912226291200</v>
      </c>
      <c r="K79" t="str">
        <f>_xlfn.XLOOKUP(A79,[1]Sheet1!$E$2:$E$40,[1]Sheet1!$Q$2:$Q$40)</f>
        <v>EUR</v>
      </c>
      <c r="L79" s="1">
        <f>_xlfn.XLOOKUP(A79,[2]Sheet1!$E$2:$E$37,[2]Sheet1!$I$2:$I$37)</f>
        <v>0.75504499999999997</v>
      </c>
      <c r="M79" s="1">
        <f>L79*I79</f>
        <v>114795.316673184</v>
      </c>
      <c r="N79" s="3">
        <f t="shared" si="4"/>
        <v>98299.229667247462</v>
      </c>
      <c r="O79" s="5">
        <f t="shared" si="5"/>
        <v>589795378003.48474</v>
      </c>
    </row>
    <row r="80" spans="1:15" x14ac:dyDescent="0.3">
      <c r="A80" t="s">
        <v>48</v>
      </c>
      <c r="B80" t="s">
        <v>6</v>
      </c>
      <c r="C80">
        <v>2006</v>
      </c>
      <c r="D80" s="4">
        <v>1</v>
      </c>
      <c r="E80" s="4">
        <v>2006</v>
      </c>
      <c r="F80" t="s">
        <v>352</v>
      </c>
      <c r="G80">
        <v>77.22</v>
      </c>
      <c r="H80">
        <v>88.4</v>
      </c>
      <c r="I80">
        <v>152037.71520000001</v>
      </c>
      <c r="J80" s="2">
        <f t="shared" si="3"/>
        <v>912226291200</v>
      </c>
      <c r="K80" t="str">
        <f>_xlfn.XLOOKUP(A80,[1]Sheet1!$E$2:$E$40,[1]Sheet1!$Q$2:$Q$40)</f>
        <v>EUR</v>
      </c>
      <c r="L80" s="1">
        <f>_xlfn.XLOOKUP(A80,[2]Sheet1!$E$2:$E$37,[2]Sheet1!$I$2:$I$37)</f>
        <v>0.75504499999999997</v>
      </c>
      <c r="M80" s="1">
        <f>L80*I80</f>
        <v>114795.316673184</v>
      </c>
      <c r="N80" s="3">
        <f t="shared" si="4"/>
        <v>101479.05993909466</v>
      </c>
      <c r="O80" s="5">
        <f t="shared" si="5"/>
        <v>608874359634.56799</v>
      </c>
    </row>
    <row r="81" spans="1:15" x14ac:dyDescent="0.3">
      <c r="A81" t="s">
        <v>48</v>
      </c>
      <c r="B81" t="s">
        <v>6</v>
      </c>
      <c r="C81">
        <v>2007</v>
      </c>
      <c r="D81" s="4">
        <v>0.9</v>
      </c>
      <c r="E81" s="4">
        <v>2007</v>
      </c>
      <c r="F81" t="s">
        <v>378</v>
      </c>
      <c r="G81">
        <v>80.84</v>
      </c>
      <c r="H81">
        <v>91.64</v>
      </c>
      <c r="I81">
        <v>152037.71520000001</v>
      </c>
      <c r="J81" s="2">
        <f t="shared" si="3"/>
        <v>912226291200</v>
      </c>
      <c r="K81" t="str">
        <f>_xlfn.XLOOKUP(A81,[1]Sheet1!$E$2:$E$40,[1]Sheet1!$Q$2:$Q$40)</f>
        <v>EUR</v>
      </c>
      <c r="L81" s="1">
        <f>_xlfn.XLOOKUP(A81,[2]Sheet1!$E$2:$E$37,[2]Sheet1!$I$2:$I$37)</f>
        <v>0.75504499999999997</v>
      </c>
      <c r="M81" s="1">
        <f>L81*I81</f>
        <v>114795.316673184</v>
      </c>
      <c r="N81" s="3">
        <f t="shared" si="4"/>
        <v>105198.42819930582</v>
      </c>
      <c r="O81" s="5">
        <f t="shared" si="5"/>
        <v>631190569195.83496</v>
      </c>
    </row>
    <row r="82" spans="1:15" x14ac:dyDescent="0.3">
      <c r="A82" t="s">
        <v>48</v>
      </c>
      <c r="B82" t="s">
        <v>6</v>
      </c>
      <c r="C82">
        <v>2008</v>
      </c>
      <c r="D82" s="4">
        <v>0.9</v>
      </c>
      <c r="E82" s="4">
        <v>2008</v>
      </c>
      <c r="F82" t="s">
        <v>394</v>
      </c>
      <c r="G82">
        <v>84.53</v>
      </c>
      <c r="H82">
        <v>95.61</v>
      </c>
      <c r="I82">
        <v>152037.71520000001</v>
      </c>
      <c r="J82" s="2">
        <f t="shared" si="3"/>
        <v>912226291200</v>
      </c>
      <c r="K82" t="str">
        <f>_xlfn.XLOOKUP(A82,[1]Sheet1!$E$2:$E$40,[1]Sheet1!$Q$2:$Q$40)</f>
        <v>EUR</v>
      </c>
      <c r="L82" s="1">
        <f>_xlfn.XLOOKUP(A82,[2]Sheet1!$E$2:$E$37,[2]Sheet1!$I$2:$I$37)</f>
        <v>0.75504499999999997</v>
      </c>
      <c r="M82" s="1">
        <f>L82*I82</f>
        <v>114795.316673184</v>
      </c>
      <c r="N82" s="3">
        <f t="shared" si="4"/>
        <v>109755.80227123122</v>
      </c>
      <c r="O82" s="5">
        <f t="shared" si="5"/>
        <v>658534813627.38733</v>
      </c>
    </row>
    <row r="83" spans="1:15" x14ac:dyDescent="0.3">
      <c r="A83" t="s">
        <v>63</v>
      </c>
      <c r="B83" t="s">
        <v>38</v>
      </c>
      <c r="C83">
        <v>1993</v>
      </c>
      <c r="D83" s="4">
        <v>22</v>
      </c>
      <c r="E83" s="4">
        <v>1993</v>
      </c>
      <c r="F83" t="s">
        <v>150</v>
      </c>
      <c r="G83" t="e">
        <v>#N/A</v>
      </c>
      <c r="H83" t="e">
        <v>#N/A</v>
      </c>
      <c r="I83" t="e">
        <v>#N/A</v>
      </c>
      <c r="J83" s="2" t="e">
        <f t="shared" si="3"/>
        <v>#N/A</v>
      </c>
      <c r="K83" t="e">
        <f>_xlfn.XLOOKUP(A83,[1]Sheet1!$E$2:$E$40,[1]Sheet1!$Q$2:$Q$40)</f>
        <v>#N/A</v>
      </c>
      <c r="L83" t="e">
        <f>_xlfn.XLOOKUP(A83,[2]Sheet1!$E$2:$E$37,[2]Sheet1!$I$2:$I$37)</f>
        <v>#N/A</v>
      </c>
      <c r="M83"/>
      <c r="N83" s="3" t="e">
        <f t="shared" si="4"/>
        <v>#N/A</v>
      </c>
      <c r="O83" s="5" t="e">
        <f t="shared" si="5"/>
        <v>#N/A</v>
      </c>
    </row>
    <row r="84" spans="1:15" x14ac:dyDescent="0.3">
      <c r="A84" t="s">
        <v>48</v>
      </c>
      <c r="B84" t="s">
        <v>6</v>
      </c>
      <c r="C84">
        <v>2009</v>
      </c>
      <c r="D84" s="4">
        <v>0.9</v>
      </c>
      <c r="E84" s="4">
        <v>2009</v>
      </c>
      <c r="F84" t="s">
        <v>411</v>
      </c>
      <c r="G84">
        <v>87.71</v>
      </c>
      <c r="H84">
        <v>96.51</v>
      </c>
      <c r="I84">
        <v>152037.71520000001</v>
      </c>
      <c r="J84" s="2">
        <f t="shared" si="3"/>
        <v>912226291200</v>
      </c>
      <c r="K84" t="str">
        <f>_xlfn.XLOOKUP(A84,[1]Sheet1!$E$2:$E$40,[1]Sheet1!$Q$2:$Q$40)</f>
        <v>EUR</v>
      </c>
      <c r="L84" s="1">
        <f>_xlfn.XLOOKUP(A84,[2]Sheet1!$E$2:$E$37,[2]Sheet1!$I$2:$I$37)</f>
        <v>0.75504499999999997</v>
      </c>
      <c r="M84" s="1">
        <f>L84*I84</f>
        <v>114795.316673184</v>
      </c>
      <c r="N84" s="3">
        <f t="shared" si="4"/>
        <v>110788.96012128989</v>
      </c>
      <c r="O84" s="5">
        <f t="shared" si="5"/>
        <v>664733760727.73926</v>
      </c>
    </row>
    <row r="85" spans="1:15" x14ac:dyDescent="0.3">
      <c r="A85" t="s">
        <v>31</v>
      </c>
      <c r="B85" t="s">
        <v>6</v>
      </c>
      <c r="C85">
        <v>1995</v>
      </c>
      <c r="D85" s="4">
        <v>1.7</v>
      </c>
      <c r="E85" s="4">
        <v>1995</v>
      </c>
      <c r="F85" t="s">
        <v>185</v>
      </c>
      <c r="G85">
        <v>88.57</v>
      </c>
      <c r="H85">
        <v>79.33</v>
      </c>
      <c r="I85">
        <v>152497.07999999999</v>
      </c>
      <c r="J85" s="2">
        <f t="shared" si="3"/>
        <v>914982479999.99988</v>
      </c>
      <c r="K85" t="str">
        <f>_xlfn.XLOOKUP(A85,[1]Sheet1!$E$2:$E$40,[1]Sheet1!$Q$2:$Q$40)</f>
        <v>EUR</v>
      </c>
      <c r="L85" s="1">
        <f>_xlfn.XLOOKUP(A85,[2]Sheet1!$E$2:$E$37,[2]Sheet1!$I$2:$I$37)</f>
        <v>0.75504499999999997</v>
      </c>
      <c r="M85" s="1">
        <f>L85*I85</f>
        <v>115142.15776859998</v>
      </c>
      <c r="N85" s="3">
        <f t="shared" si="4"/>
        <v>91342.273757830364</v>
      </c>
      <c r="O85" s="5">
        <f t="shared" si="5"/>
        <v>548053642546.98218</v>
      </c>
    </row>
    <row r="86" spans="1:15" x14ac:dyDescent="0.3">
      <c r="A86" t="s">
        <v>18</v>
      </c>
      <c r="B86" t="s">
        <v>8</v>
      </c>
      <c r="C86">
        <v>1993</v>
      </c>
      <c r="D86" s="4">
        <v>2.2000000000000002</v>
      </c>
      <c r="E86" s="4">
        <v>1993</v>
      </c>
      <c r="F86" t="s">
        <v>153</v>
      </c>
      <c r="G86">
        <v>77.180000000000007</v>
      </c>
      <c r="H86">
        <v>77.84</v>
      </c>
      <c r="I86">
        <v>926815</v>
      </c>
      <c r="J86" s="2">
        <f t="shared" si="3"/>
        <v>5560890000000</v>
      </c>
      <c r="K86" t="str">
        <f>_xlfn.XLOOKUP(A86,[1]Sheet1!$E$2:$E$40,[1]Sheet1!$Q$2:$Q$40)</f>
        <v>CAD</v>
      </c>
      <c r="L86">
        <f>_xlfn.XLOOKUP(A86,[2]Sheet1!$E$2:$E$37,[2]Sheet1!$I$2:$I$37)</f>
        <v>1.0301629999999999</v>
      </c>
      <c r="M86"/>
      <c r="N86" s="3">
        <f t="shared" si="4"/>
        <v>0</v>
      </c>
      <c r="O86" s="5">
        <f t="shared" si="5"/>
        <v>0</v>
      </c>
    </row>
    <row r="87" spans="1:15" x14ac:dyDescent="0.3">
      <c r="A87" t="s">
        <v>31</v>
      </c>
      <c r="B87" t="s">
        <v>6</v>
      </c>
      <c r="C87">
        <v>1996</v>
      </c>
      <c r="D87" s="4">
        <v>1.6</v>
      </c>
      <c r="E87" s="4">
        <v>1996</v>
      </c>
      <c r="F87" t="s">
        <v>197</v>
      </c>
      <c r="G87">
        <v>88.18</v>
      </c>
      <c r="H87">
        <v>80.48</v>
      </c>
      <c r="I87">
        <v>152497.07999999999</v>
      </c>
      <c r="J87" s="2">
        <f t="shared" si="3"/>
        <v>914982479999.99988</v>
      </c>
      <c r="K87" t="str">
        <f>_xlfn.XLOOKUP(A87,[1]Sheet1!$E$2:$E$40,[1]Sheet1!$Q$2:$Q$40)</f>
        <v>EUR</v>
      </c>
      <c r="L87" s="1">
        <f>_xlfn.XLOOKUP(A87,[2]Sheet1!$E$2:$E$37,[2]Sheet1!$I$2:$I$37)</f>
        <v>0.75504499999999997</v>
      </c>
      <c r="M87" s="1">
        <f>L87*I87</f>
        <v>115142.15776859998</v>
      </c>
      <c r="N87" s="3">
        <f t="shared" si="4"/>
        <v>92666.408572169268</v>
      </c>
      <c r="O87" s="5">
        <f t="shared" si="5"/>
        <v>555998451433.01563</v>
      </c>
    </row>
    <row r="88" spans="1:15" x14ac:dyDescent="0.3">
      <c r="A88" t="s">
        <v>44</v>
      </c>
      <c r="B88" t="s">
        <v>13</v>
      </c>
      <c r="C88">
        <v>1993</v>
      </c>
      <c r="D88" s="4">
        <v>1.2</v>
      </c>
      <c r="E88" s="4">
        <v>1993</v>
      </c>
      <c r="F88" t="s">
        <v>155</v>
      </c>
      <c r="G88" t="e">
        <v>#N/A</v>
      </c>
      <c r="H88" t="e">
        <v>#N/A</v>
      </c>
      <c r="I88">
        <v>282864600</v>
      </c>
      <c r="J88" s="2">
        <f t="shared" si="3"/>
        <v>1697187600000000</v>
      </c>
      <c r="K88" t="str">
        <f>_xlfn.XLOOKUP(A88,[1]Sheet1!$E$2:$E$40,[1]Sheet1!$Q$2:$Q$40)</f>
        <v>JPY</v>
      </c>
      <c r="L88">
        <f>_xlfn.XLOOKUP(A88,[2]Sheet1!$E$2:$E$37,[2]Sheet1!$I$2:$I$37)</f>
        <v>87.779875000000004</v>
      </c>
      <c r="M88"/>
      <c r="N88" s="3" t="e">
        <f t="shared" si="4"/>
        <v>#N/A</v>
      </c>
      <c r="O88" s="5" t="e">
        <f t="shared" si="5"/>
        <v>#N/A</v>
      </c>
    </row>
    <row r="89" spans="1:15" x14ac:dyDescent="0.3">
      <c r="A89" t="s">
        <v>31</v>
      </c>
      <c r="B89" t="s">
        <v>6</v>
      </c>
      <c r="C89">
        <v>1997</v>
      </c>
      <c r="D89" s="4">
        <v>1.6</v>
      </c>
      <c r="E89" s="4">
        <v>1997</v>
      </c>
      <c r="F89" t="s">
        <v>207</v>
      </c>
      <c r="G89">
        <v>88.32</v>
      </c>
      <c r="H89">
        <v>81.72</v>
      </c>
      <c r="I89">
        <v>152497.07999999999</v>
      </c>
      <c r="J89" s="2">
        <f t="shared" si="3"/>
        <v>914982479999.99988</v>
      </c>
      <c r="K89" t="str">
        <f>_xlfn.XLOOKUP(A89,[1]Sheet1!$E$2:$E$40,[1]Sheet1!$Q$2:$Q$40)</f>
        <v>EUR</v>
      </c>
      <c r="L89" s="1">
        <f>_xlfn.XLOOKUP(A89,[2]Sheet1!$E$2:$E$37,[2]Sheet1!$I$2:$I$37)</f>
        <v>0.75504499999999997</v>
      </c>
      <c r="M89" s="1">
        <f>L89*I89</f>
        <v>115142.15776859998</v>
      </c>
      <c r="N89" s="3">
        <f t="shared" si="4"/>
        <v>94094.171328499913</v>
      </c>
      <c r="O89" s="5">
        <f t="shared" si="5"/>
        <v>564565027970.99951</v>
      </c>
    </row>
    <row r="90" spans="1:15" x14ac:dyDescent="0.3">
      <c r="A90" t="s">
        <v>31</v>
      </c>
      <c r="B90" t="s">
        <v>6</v>
      </c>
      <c r="C90">
        <v>1998</v>
      </c>
      <c r="D90" s="4">
        <v>1.5</v>
      </c>
      <c r="E90" s="4">
        <v>1998</v>
      </c>
      <c r="F90" t="s">
        <v>217</v>
      </c>
      <c r="G90">
        <v>88.41</v>
      </c>
      <c r="H90">
        <v>81.900000000000006</v>
      </c>
      <c r="I90">
        <v>152497.07999999999</v>
      </c>
      <c r="J90" s="2">
        <f t="shared" si="3"/>
        <v>914982479999.99988</v>
      </c>
      <c r="K90" t="str">
        <f>_xlfn.XLOOKUP(A90,[1]Sheet1!$E$2:$E$40,[1]Sheet1!$Q$2:$Q$40)</f>
        <v>EUR</v>
      </c>
      <c r="L90" s="1">
        <f>_xlfn.XLOOKUP(A90,[2]Sheet1!$E$2:$E$37,[2]Sheet1!$I$2:$I$37)</f>
        <v>0.75504499999999997</v>
      </c>
      <c r="M90" s="1">
        <f>L90*I90</f>
        <v>115142.15776859998</v>
      </c>
      <c r="N90" s="3">
        <f t="shared" si="4"/>
        <v>94301.427212483395</v>
      </c>
      <c r="O90" s="5">
        <f t="shared" si="5"/>
        <v>565808563274.90039</v>
      </c>
    </row>
    <row r="91" spans="1:15" x14ac:dyDescent="0.3">
      <c r="A91" t="s">
        <v>31</v>
      </c>
      <c r="B91" t="s">
        <v>6</v>
      </c>
      <c r="C91">
        <v>1999</v>
      </c>
      <c r="D91" s="4">
        <v>1.5</v>
      </c>
      <c r="E91" s="4">
        <v>1999</v>
      </c>
      <c r="F91" t="s">
        <v>231</v>
      </c>
      <c r="G91">
        <v>88.32</v>
      </c>
      <c r="H91">
        <v>81.96</v>
      </c>
      <c r="I91">
        <v>152497.07999999999</v>
      </c>
      <c r="J91" s="2">
        <f t="shared" si="3"/>
        <v>914982479999.99988</v>
      </c>
      <c r="K91" t="str">
        <f>_xlfn.XLOOKUP(A91,[1]Sheet1!$E$2:$E$40,[1]Sheet1!$Q$2:$Q$40)</f>
        <v>EUR</v>
      </c>
      <c r="L91" s="1">
        <f>_xlfn.XLOOKUP(A91,[2]Sheet1!$E$2:$E$37,[2]Sheet1!$I$2:$I$37)</f>
        <v>0.75504499999999997</v>
      </c>
      <c r="M91" s="1">
        <f>L91*I91</f>
        <v>115142.15776859998</v>
      </c>
      <c r="N91" s="3">
        <f t="shared" si="4"/>
        <v>94370.512507144536</v>
      </c>
      <c r="O91" s="5">
        <f t="shared" si="5"/>
        <v>566223075042.86719</v>
      </c>
    </row>
    <row r="92" spans="1:15" x14ac:dyDescent="0.3">
      <c r="A92" t="s">
        <v>31</v>
      </c>
      <c r="B92" t="s">
        <v>6</v>
      </c>
      <c r="C92">
        <v>2000</v>
      </c>
      <c r="D92" s="4">
        <v>1.4</v>
      </c>
      <c r="E92" s="4">
        <v>2000</v>
      </c>
      <c r="F92" t="s">
        <v>241</v>
      </c>
      <c r="G92">
        <v>87.17</v>
      </c>
      <c r="H92">
        <v>83.64</v>
      </c>
      <c r="I92">
        <v>152497.07999999999</v>
      </c>
      <c r="J92" s="2">
        <f t="shared" si="3"/>
        <v>914982479999.99988</v>
      </c>
      <c r="K92" t="str">
        <f>_xlfn.XLOOKUP(A92,[1]Sheet1!$E$2:$E$40,[1]Sheet1!$Q$2:$Q$40)</f>
        <v>EUR</v>
      </c>
      <c r="L92" s="1">
        <f>_xlfn.XLOOKUP(A92,[2]Sheet1!$E$2:$E$37,[2]Sheet1!$I$2:$I$37)</f>
        <v>0.75504499999999997</v>
      </c>
      <c r="M92" s="1">
        <f>L92*I92</f>
        <v>115142.15776859998</v>
      </c>
      <c r="N92" s="3">
        <f t="shared" si="4"/>
        <v>96304.900757657029</v>
      </c>
      <c r="O92" s="5">
        <f t="shared" si="5"/>
        <v>577829404545.94214</v>
      </c>
    </row>
    <row r="93" spans="1:15" x14ac:dyDescent="0.3">
      <c r="A93" t="s">
        <v>31</v>
      </c>
      <c r="B93" t="s">
        <v>6</v>
      </c>
      <c r="C93">
        <v>2001</v>
      </c>
      <c r="D93" s="4">
        <v>1.4</v>
      </c>
      <c r="E93" s="4">
        <v>2001</v>
      </c>
      <c r="F93" t="s">
        <v>258</v>
      </c>
      <c r="G93">
        <v>89.07</v>
      </c>
      <c r="H93">
        <v>85.66</v>
      </c>
      <c r="I93">
        <v>152497.07999999999</v>
      </c>
      <c r="J93" s="2">
        <f t="shared" si="3"/>
        <v>914982479999.99988</v>
      </c>
      <c r="K93" t="str">
        <f>_xlfn.XLOOKUP(A93,[1]Sheet1!$E$2:$E$40,[1]Sheet1!$Q$2:$Q$40)</f>
        <v>EUR</v>
      </c>
      <c r="L93" s="1">
        <f>_xlfn.XLOOKUP(A93,[2]Sheet1!$E$2:$E$37,[2]Sheet1!$I$2:$I$37)</f>
        <v>0.75504499999999997</v>
      </c>
      <c r="M93" s="1">
        <f>L93*I93</f>
        <v>115142.15776859998</v>
      </c>
      <c r="N93" s="3">
        <f t="shared" si="4"/>
        <v>98630.772344582729</v>
      </c>
      <c r="O93" s="5">
        <f t="shared" si="5"/>
        <v>591784634067.49634</v>
      </c>
    </row>
    <row r="94" spans="1:15" x14ac:dyDescent="0.3">
      <c r="A94" t="s">
        <v>18</v>
      </c>
      <c r="B94" t="s">
        <v>8</v>
      </c>
      <c r="C94">
        <v>1994</v>
      </c>
      <c r="D94" s="4">
        <v>2.2000000000000002</v>
      </c>
      <c r="E94" s="4">
        <v>1994</v>
      </c>
      <c r="F94" t="s">
        <v>161</v>
      </c>
      <c r="G94">
        <v>77.12</v>
      </c>
      <c r="H94">
        <v>78.66</v>
      </c>
      <c r="I94">
        <v>926815</v>
      </c>
      <c r="J94" s="2">
        <f t="shared" si="3"/>
        <v>5560890000000</v>
      </c>
      <c r="K94" t="str">
        <f>_xlfn.XLOOKUP(A94,[1]Sheet1!$E$2:$E$40,[1]Sheet1!$Q$2:$Q$40)</f>
        <v>CAD</v>
      </c>
      <c r="L94">
        <f>_xlfn.XLOOKUP(A94,[2]Sheet1!$E$2:$E$37,[2]Sheet1!$I$2:$I$37)</f>
        <v>1.0301629999999999</v>
      </c>
      <c r="M94"/>
      <c r="N94" s="3">
        <f t="shared" si="4"/>
        <v>0</v>
      </c>
      <c r="O94" s="5">
        <f t="shared" si="5"/>
        <v>0</v>
      </c>
    </row>
    <row r="95" spans="1:15" x14ac:dyDescent="0.3">
      <c r="A95" t="s">
        <v>28</v>
      </c>
      <c r="B95" t="s">
        <v>13</v>
      </c>
      <c r="C95">
        <v>1994</v>
      </c>
      <c r="D95" s="4">
        <v>2.9</v>
      </c>
      <c r="E95" s="4">
        <v>1994</v>
      </c>
      <c r="F95" t="s">
        <v>162</v>
      </c>
      <c r="G95">
        <v>63.07</v>
      </c>
      <c r="H95">
        <v>68.2</v>
      </c>
      <c r="I95">
        <v>775116</v>
      </c>
      <c r="J95" s="2">
        <f t="shared" si="3"/>
        <v>4650696000000</v>
      </c>
      <c r="K95" t="str">
        <f>_xlfn.XLOOKUP(A95,[1]Sheet1!$E$2:$E$40,[1]Sheet1!$Q$2:$Q$40)</f>
        <v>AUD</v>
      </c>
      <c r="L95">
        <f>_xlfn.XLOOKUP(A95,[2]Sheet1!$E$2:$E$37,[2]Sheet1!$I$2:$I$37)</f>
        <v>1.0901590000000001</v>
      </c>
      <c r="M95"/>
      <c r="N95" s="3">
        <f t="shared" si="4"/>
        <v>0</v>
      </c>
      <c r="O95" s="5">
        <f t="shared" si="5"/>
        <v>0</v>
      </c>
    </row>
    <row r="96" spans="1:15" x14ac:dyDescent="0.3">
      <c r="A96" t="s">
        <v>31</v>
      </c>
      <c r="B96" t="s">
        <v>6</v>
      </c>
      <c r="C96">
        <v>2002</v>
      </c>
      <c r="D96" s="4">
        <v>1.4</v>
      </c>
      <c r="E96" s="4">
        <v>2002</v>
      </c>
      <c r="F96" t="s">
        <v>277</v>
      </c>
      <c r="G96">
        <v>90.12</v>
      </c>
      <c r="H96">
        <v>86.58</v>
      </c>
      <c r="I96">
        <v>152497.07999999999</v>
      </c>
      <c r="J96" s="2">
        <f t="shared" si="3"/>
        <v>914982479999.99988</v>
      </c>
      <c r="K96" t="str">
        <f>_xlfn.XLOOKUP(A96,[1]Sheet1!$E$2:$E$40,[1]Sheet1!$Q$2:$Q$40)</f>
        <v>EUR</v>
      </c>
      <c r="L96" s="1">
        <f>_xlfn.XLOOKUP(A96,[2]Sheet1!$E$2:$E$37,[2]Sheet1!$I$2:$I$37)</f>
        <v>0.75504499999999997</v>
      </c>
      <c r="M96" s="1">
        <f>L96*I96</f>
        <v>115142.15776859998</v>
      </c>
      <c r="N96" s="3">
        <f t="shared" si="4"/>
        <v>99690.080196053867</v>
      </c>
      <c r="O96" s="5">
        <f t="shared" si="5"/>
        <v>598140481176.32324</v>
      </c>
    </row>
    <row r="97" spans="1:15" x14ac:dyDescent="0.3">
      <c r="A97" t="s">
        <v>44</v>
      </c>
      <c r="B97" t="s">
        <v>13</v>
      </c>
      <c r="C97">
        <v>1994</v>
      </c>
      <c r="D97" s="4">
        <v>1.1000000000000001</v>
      </c>
      <c r="E97" s="4">
        <v>1994</v>
      </c>
      <c r="F97" t="s">
        <v>164</v>
      </c>
      <c r="G97" t="e">
        <v>#N/A</v>
      </c>
      <c r="H97">
        <v>109.19</v>
      </c>
      <c r="I97">
        <v>282864600</v>
      </c>
      <c r="J97" s="2">
        <f t="shared" si="3"/>
        <v>1697187600000000</v>
      </c>
      <c r="K97" t="str">
        <f>_xlfn.XLOOKUP(A97,[1]Sheet1!$E$2:$E$40,[1]Sheet1!$Q$2:$Q$40)</f>
        <v>JPY</v>
      </c>
      <c r="L97">
        <f>_xlfn.XLOOKUP(A97,[2]Sheet1!$E$2:$E$37,[2]Sheet1!$I$2:$I$37)</f>
        <v>87.779875000000004</v>
      </c>
      <c r="M97"/>
      <c r="N97" s="3">
        <f t="shared" si="4"/>
        <v>0</v>
      </c>
      <c r="O97" s="5">
        <f t="shared" si="5"/>
        <v>0</v>
      </c>
    </row>
    <row r="98" spans="1:15" x14ac:dyDescent="0.3">
      <c r="A98" t="s">
        <v>31</v>
      </c>
      <c r="B98" t="s">
        <v>6</v>
      </c>
      <c r="C98">
        <v>2003</v>
      </c>
      <c r="D98" s="4">
        <v>1.4</v>
      </c>
      <c r="E98" s="4">
        <v>2003</v>
      </c>
      <c r="F98" t="s">
        <v>298</v>
      </c>
      <c r="G98">
        <v>91.78</v>
      </c>
      <c r="H98">
        <v>87.94</v>
      </c>
      <c r="I98">
        <v>152497.07999999999</v>
      </c>
      <c r="J98" s="2">
        <f t="shared" si="3"/>
        <v>914982479999.99988</v>
      </c>
      <c r="K98" t="str">
        <f>_xlfn.XLOOKUP(A98,[1]Sheet1!$E$2:$E$40,[1]Sheet1!$Q$2:$Q$40)</f>
        <v>EUR</v>
      </c>
      <c r="L98" s="1">
        <f>_xlfn.XLOOKUP(A98,[2]Sheet1!$E$2:$E$37,[2]Sheet1!$I$2:$I$37)</f>
        <v>0.75504499999999997</v>
      </c>
      <c r="M98" s="1">
        <f>L98*I98</f>
        <v>115142.15776859998</v>
      </c>
      <c r="N98" s="3">
        <f t="shared" si="4"/>
        <v>101256.01354170682</v>
      </c>
      <c r="O98" s="5">
        <f t="shared" si="5"/>
        <v>607536081250.24097</v>
      </c>
    </row>
    <row r="99" spans="1:15" x14ac:dyDescent="0.3">
      <c r="A99" t="s">
        <v>31</v>
      </c>
      <c r="B99" t="s">
        <v>6</v>
      </c>
      <c r="C99">
        <v>2004</v>
      </c>
      <c r="D99" s="4">
        <v>1.4</v>
      </c>
      <c r="E99" s="4">
        <v>2004</v>
      </c>
      <c r="F99" t="s">
        <v>309</v>
      </c>
      <c r="G99">
        <v>93.61</v>
      </c>
      <c r="H99">
        <v>89.46</v>
      </c>
      <c r="I99">
        <v>152497.07999999999</v>
      </c>
      <c r="J99" s="2">
        <f t="shared" si="3"/>
        <v>914982479999.99988</v>
      </c>
      <c r="K99" t="str">
        <f>_xlfn.XLOOKUP(A99,[1]Sheet1!$E$2:$E$40,[1]Sheet1!$Q$2:$Q$40)</f>
        <v>EUR</v>
      </c>
      <c r="L99" s="1">
        <f>_xlfn.XLOOKUP(A99,[2]Sheet1!$E$2:$E$37,[2]Sheet1!$I$2:$I$37)</f>
        <v>0.75504499999999997</v>
      </c>
      <c r="M99" s="1">
        <f>L99*I99</f>
        <v>115142.15776859998</v>
      </c>
      <c r="N99" s="3">
        <f t="shared" si="4"/>
        <v>103006.17433978953</v>
      </c>
      <c r="O99" s="5">
        <f t="shared" si="5"/>
        <v>618037046038.73718</v>
      </c>
    </row>
    <row r="100" spans="1:15" x14ac:dyDescent="0.3">
      <c r="A100" t="s">
        <v>31</v>
      </c>
      <c r="B100" t="s">
        <v>6</v>
      </c>
      <c r="C100">
        <v>2005</v>
      </c>
      <c r="D100" s="4">
        <v>1.4</v>
      </c>
      <c r="E100" s="4">
        <v>2005</v>
      </c>
      <c r="F100" t="s">
        <v>318</v>
      </c>
      <c r="G100">
        <v>91.31</v>
      </c>
      <c r="H100">
        <v>91.67</v>
      </c>
      <c r="I100">
        <v>152497.07999999999</v>
      </c>
      <c r="J100" s="2">
        <f t="shared" si="3"/>
        <v>914982479999.99988</v>
      </c>
      <c r="K100" t="str">
        <f>_xlfn.XLOOKUP(A100,[1]Sheet1!$E$2:$E$40,[1]Sheet1!$Q$2:$Q$40)</f>
        <v>EUR</v>
      </c>
      <c r="L100" s="1">
        <f>_xlfn.XLOOKUP(A100,[2]Sheet1!$E$2:$E$37,[2]Sheet1!$I$2:$I$37)</f>
        <v>0.75504499999999997</v>
      </c>
      <c r="M100" s="1">
        <f>L100*I100</f>
        <v>115142.15776859998</v>
      </c>
      <c r="N100" s="3">
        <f t="shared" si="4"/>
        <v>105550.81602647562</v>
      </c>
      <c r="O100" s="5">
        <f t="shared" si="5"/>
        <v>633304896158.85364</v>
      </c>
    </row>
    <row r="101" spans="1:15" x14ac:dyDescent="0.3">
      <c r="A101" t="s">
        <v>31</v>
      </c>
      <c r="B101" t="s">
        <v>6</v>
      </c>
      <c r="C101">
        <v>2006</v>
      </c>
      <c r="D101" s="4">
        <v>1.3</v>
      </c>
      <c r="E101" s="4">
        <v>2006</v>
      </c>
      <c r="F101" t="s">
        <v>349</v>
      </c>
      <c r="G101">
        <v>91.23</v>
      </c>
      <c r="H101">
        <v>93.63</v>
      </c>
      <c r="I101">
        <v>152497.07999999999</v>
      </c>
      <c r="J101" s="2">
        <f t="shared" si="3"/>
        <v>914982479999.99988</v>
      </c>
      <c r="K101" t="str">
        <f>_xlfn.XLOOKUP(A101,[1]Sheet1!$E$2:$E$40,[1]Sheet1!$Q$2:$Q$40)</f>
        <v>EUR</v>
      </c>
      <c r="L101" s="1">
        <f>_xlfn.XLOOKUP(A101,[2]Sheet1!$E$2:$E$37,[2]Sheet1!$I$2:$I$37)</f>
        <v>0.75504499999999997</v>
      </c>
      <c r="M101" s="1">
        <f>L101*I101</f>
        <v>115142.15776859998</v>
      </c>
      <c r="N101" s="3">
        <f t="shared" si="4"/>
        <v>107807.60231874014</v>
      </c>
      <c r="O101" s="5">
        <f t="shared" si="5"/>
        <v>646845613912.44092</v>
      </c>
    </row>
    <row r="102" spans="1:15" x14ac:dyDescent="0.3">
      <c r="A102" t="s">
        <v>31</v>
      </c>
      <c r="B102" t="s">
        <v>6</v>
      </c>
      <c r="C102">
        <v>2007</v>
      </c>
      <c r="D102" s="4">
        <v>1.3</v>
      </c>
      <c r="E102" s="4">
        <v>2007</v>
      </c>
      <c r="F102" t="s">
        <v>368</v>
      </c>
      <c r="G102">
        <v>92.7</v>
      </c>
      <c r="H102">
        <v>96.01</v>
      </c>
      <c r="I102">
        <v>152497.07999999999</v>
      </c>
      <c r="J102" s="2">
        <f t="shared" si="3"/>
        <v>914982479999.99988</v>
      </c>
      <c r="K102" t="str">
        <f>_xlfn.XLOOKUP(A102,[1]Sheet1!$E$2:$E$40,[1]Sheet1!$Q$2:$Q$40)</f>
        <v>EUR</v>
      </c>
      <c r="L102" s="1">
        <f>_xlfn.XLOOKUP(A102,[2]Sheet1!$E$2:$E$37,[2]Sheet1!$I$2:$I$37)</f>
        <v>0.75504499999999997</v>
      </c>
      <c r="M102" s="1">
        <f>L102*I102</f>
        <v>115142.15776859998</v>
      </c>
      <c r="N102" s="3">
        <f t="shared" si="4"/>
        <v>110547.98567363285</v>
      </c>
      <c r="O102" s="5">
        <f t="shared" si="5"/>
        <v>663287914041.79712</v>
      </c>
    </row>
    <row r="103" spans="1:15" x14ac:dyDescent="0.3">
      <c r="A103" t="s">
        <v>31</v>
      </c>
      <c r="B103" t="s">
        <v>6</v>
      </c>
      <c r="C103">
        <v>2008</v>
      </c>
      <c r="D103" s="4">
        <v>1.4</v>
      </c>
      <c r="E103" s="4">
        <v>2008</v>
      </c>
      <c r="F103" t="s">
        <v>400</v>
      </c>
      <c r="G103">
        <v>96.61</v>
      </c>
      <c r="H103">
        <v>98</v>
      </c>
      <c r="I103">
        <v>152497.07999999999</v>
      </c>
      <c r="J103" s="2">
        <f t="shared" si="3"/>
        <v>914982479999.99988</v>
      </c>
      <c r="K103" t="str">
        <f>_xlfn.XLOOKUP(A103,[1]Sheet1!$E$2:$E$40,[1]Sheet1!$Q$2:$Q$40)</f>
        <v>EUR</v>
      </c>
      <c r="L103" s="1">
        <f>_xlfn.XLOOKUP(A103,[2]Sheet1!$E$2:$E$37,[2]Sheet1!$I$2:$I$37)</f>
        <v>0.75504499999999997</v>
      </c>
      <c r="M103" s="1">
        <f>L103*I103</f>
        <v>115142.15776859998</v>
      </c>
      <c r="N103" s="3">
        <f t="shared" si="4"/>
        <v>112839.31461322798</v>
      </c>
      <c r="O103" s="5">
        <f t="shared" si="5"/>
        <v>677035887679.36792</v>
      </c>
    </row>
    <row r="104" spans="1:15" x14ac:dyDescent="0.3">
      <c r="A104" t="s">
        <v>31</v>
      </c>
      <c r="B104" t="s">
        <v>6</v>
      </c>
      <c r="C104">
        <v>2009</v>
      </c>
      <c r="D104" s="4">
        <v>1.4</v>
      </c>
      <c r="E104" s="4">
        <v>2009</v>
      </c>
      <c r="F104" t="s">
        <v>422</v>
      </c>
      <c r="G104">
        <v>99.71</v>
      </c>
      <c r="H104">
        <v>98.26</v>
      </c>
      <c r="I104">
        <v>152497.07999999999</v>
      </c>
      <c r="J104" s="2">
        <f t="shared" si="3"/>
        <v>914982479999.99988</v>
      </c>
      <c r="K104" t="str">
        <f>_xlfn.XLOOKUP(A104,[1]Sheet1!$E$2:$E$40,[1]Sheet1!$Q$2:$Q$40)</f>
        <v>EUR</v>
      </c>
      <c r="L104" s="1">
        <f>_xlfn.XLOOKUP(A104,[2]Sheet1!$E$2:$E$37,[2]Sheet1!$I$2:$I$37)</f>
        <v>0.75504499999999997</v>
      </c>
      <c r="M104" s="1">
        <f>L104*I104</f>
        <v>115142.15776859998</v>
      </c>
      <c r="N104" s="3">
        <f t="shared" si="4"/>
        <v>113138.68422342635</v>
      </c>
      <c r="O104" s="5">
        <f t="shared" si="5"/>
        <v>678832105340.55811</v>
      </c>
    </row>
    <row r="105" spans="1:15" x14ac:dyDescent="0.3">
      <c r="A105" t="s">
        <v>36</v>
      </c>
      <c r="B105" t="s">
        <v>8</v>
      </c>
      <c r="C105">
        <v>1994</v>
      </c>
      <c r="D105" s="4">
        <v>1</v>
      </c>
      <c r="E105" s="4">
        <v>1994</v>
      </c>
      <c r="F105" t="s">
        <v>172</v>
      </c>
      <c r="G105">
        <v>25.74</v>
      </c>
      <c r="H105">
        <v>21.17</v>
      </c>
      <c r="I105">
        <v>8734843.8389999997</v>
      </c>
      <c r="J105" s="2">
        <f t="shared" si="3"/>
        <v>52409063034000</v>
      </c>
      <c r="K105" t="str">
        <f>_xlfn.XLOOKUP(A105,[1]Sheet1!$E$2:$E$40,[1]Sheet1!$Q$2:$Q$40)</f>
        <v>MXN</v>
      </c>
      <c r="L105">
        <f>_xlfn.XLOOKUP(A105,[2]Sheet1!$E$2:$E$37,[2]Sheet1!$I$2:$I$37)</f>
        <v>12.636008</v>
      </c>
      <c r="M105"/>
      <c r="N105" s="3">
        <f t="shared" si="4"/>
        <v>0</v>
      </c>
      <c r="O105" s="5">
        <f t="shared" si="5"/>
        <v>0</v>
      </c>
    </row>
    <row r="106" spans="1:15" x14ac:dyDescent="0.3">
      <c r="A106" t="s">
        <v>31</v>
      </c>
      <c r="B106" t="s">
        <v>6</v>
      </c>
      <c r="C106">
        <v>2010</v>
      </c>
      <c r="D106" s="4">
        <v>1.4</v>
      </c>
      <c r="E106" s="4">
        <v>2010</v>
      </c>
      <c r="F106" t="s">
        <v>429</v>
      </c>
      <c r="G106">
        <v>100</v>
      </c>
      <c r="H106">
        <v>100</v>
      </c>
      <c r="I106">
        <v>152497.07999999999</v>
      </c>
      <c r="J106" s="2">
        <f t="shared" si="3"/>
        <v>914982479999.99988</v>
      </c>
      <c r="K106" t="str">
        <f>_xlfn.XLOOKUP(A106,[1]Sheet1!$E$2:$E$40,[1]Sheet1!$Q$2:$Q$40)</f>
        <v>EUR</v>
      </c>
      <c r="L106" s="1">
        <f>_xlfn.XLOOKUP(A106,[2]Sheet1!$E$2:$E$37,[2]Sheet1!$I$2:$I$37)</f>
        <v>0.75504499999999997</v>
      </c>
      <c r="M106" s="1">
        <f>L106*I106</f>
        <v>115142.15776859998</v>
      </c>
      <c r="N106" s="3">
        <f t="shared" si="4"/>
        <v>115142.15776859998</v>
      </c>
      <c r="O106" s="5">
        <f t="shared" si="5"/>
        <v>690852946611.59985</v>
      </c>
    </row>
    <row r="107" spans="1:15" x14ac:dyDescent="0.3">
      <c r="A107" t="s">
        <v>31</v>
      </c>
      <c r="B107" t="s">
        <v>6</v>
      </c>
      <c r="C107">
        <v>2011</v>
      </c>
      <c r="D107" s="4">
        <v>1.4</v>
      </c>
      <c r="E107" s="4">
        <v>2011</v>
      </c>
      <c r="F107" t="s">
        <v>464</v>
      </c>
      <c r="G107">
        <v>102.48</v>
      </c>
      <c r="H107">
        <v>103.2</v>
      </c>
      <c r="I107">
        <v>152497.07999999999</v>
      </c>
      <c r="J107" s="2">
        <f t="shared" si="3"/>
        <v>914982479999.99988</v>
      </c>
      <c r="K107" t="str">
        <f>_xlfn.XLOOKUP(A107,[1]Sheet1!$E$2:$E$40,[1]Sheet1!$Q$2:$Q$40)</f>
        <v>EUR</v>
      </c>
      <c r="L107" s="1">
        <f>_xlfn.XLOOKUP(A107,[2]Sheet1!$E$2:$E$37,[2]Sheet1!$I$2:$I$37)</f>
        <v>0.75504499999999997</v>
      </c>
      <c r="M107" s="1">
        <f>L107*I107</f>
        <v>115142.15776859998</v>
      </c>
      <c r="N107" s="3">
        <f t="shared" si="4"/>
        <v>118826.70681719518</v>
      </c>
      <c r="O107" s="5">
        <f t="shared" si="5"/>
        <v>712960240903.17114</v>
      </c>
    </row>
    <row r="108" spans="1:15" x14ac:dyDescent="0.3">
      <c r="A108" t="s">
        <v>31</v>
      </c>
      <c r="B108" t="s">
        <v>6</v>
      </c>
      <c r="C108">
        <v>2012</v>
      </c>
      <c r="D108" s="4">
        <v>1.4</v>
      </c>
      <c r="E108" s="4">
        <v>2012</v>
      </c>
      <c r="F108" t="s">
        <v>475</v>
      </c>
      <c r="G108">
        <v>105.66</v>
      </c>
      <c r="H108">
        <v>105.65</v>
      </c>
      <c r="I108">
        <v>152497.07999999999</v>
      </c>
      <c r="J108" s="2">
        <f t="shared" si="3"/>
        <v>914982479999.99988</v>
      </c>
      <c r="K108" t="str">
        <f>_xlfn.XLOOKUP(A108,[1]Sheet1!$E$2:$E$40,[1]Sheet1!$Q$2:$Q$40)</f>
        <v>EUR</v>
      </c>
      <c r="L108" s="1">
        <f>_xlfn.XLOOKUP(A108,[2]Sheet1!$E$2:$E$37,[2]Sheet1!$I$2:$I$37)</f>
        <v>0.75504499999999997</v>
      </c>
      <c r="M108" s="1">
        <f>L108*I108</f>
        <v>115142.15776859998</v>
      </c>
      <c r="N108" s="3">
        <f t="shared" si="4"/>
        <v>121647.68968252587</v>
      </c>
      <c r="O108" s="5">
        <f t="shared" si="5"/>
        <v>729886138095.15527</v>
      </c>
    </row>
    <row r="109" spans="1:15" x14ac:dyDescent="0.3">
      <c r="A109" t="s">
        <v>31</v>
      </c>
      <c r="B109" t="s">
        <v>6</v>
      </c>
      <c r="C109">
        <v>2013</v>
      </c>
      <c r="D109" s="4">
        <v>1.4</v>
      </c>
      <c r="E109" s="4">
        <v>2013</v>
      </c>
      <c r="F109" t="s">
        <v>504</v>
      </c>
      <c r="G109">
        <v>108.58</v>
      </c>
      <c r="H109">
        <v>107.94</v>
      </c>
      <c r="I109">
        <v>152497.07999999999</v>
      </c>
      <c r="J109" s="2">
        <f t="shared" si="3"/>
        <v>914982479999.99988</v>
      </c>
      <c r="K109" t="str">
        <f>_xlfn.XLOOKUP(A109,[1]Sheet1!$E$2:$E$40,[1]Sheet1!$Q$2:$Q$40)</f>
        <v>EUR</v>
      </c>
      <c r="L109" s="1">
        <f>_xlfn.XLOOKUP(A109,[2]Sheet1!$E$2:$E$37,[2]Sheet1!$I$2:$I$37)</f>
        <v>0.75504499999999997</v>
      </c>
      <c r="M109" s="1">
        <f>L109*I109</f>
        <v>115142.15776859998</v>
      </c>
      <c r="N109" s="3">
        <f t="shared" si="4"/>
        <v>124284.44509542681</v>
      </c>
      <c r="O109" s="5">
        <f t="shared" si="5"/>
        <v>745706670572.56091</v>
      </c>
    </row>
    <row r="110" spans="1:15" x14ac:dyDescent="0.3">
      <c r="A110" t="s">
        <v>31</v>
      </c>
      <c r="B110" t="s">
        <v>6</v>
      </c>
      <c r="C110">
        <v>2014</v>
      </c>
      <c r="D110" s="4">
        <v>1.4</v>
      </c>
      <c r="E110" s="4">
        <v>2014</v>
      </c>
      <c r="F110" t="s">
        <v>526</v>
      </c>
      <c r="G110">
        <v>112.69</v>
      </c>
      <c r="H110">
        <v>110.1</v>
      </c>
      <c r="I110">
        <v>152497.07999999999</v>
      </c>
      <c r="J110" s="2">
        <f t="shared" si="3"/>
        <v>914982479999.99988</v>
      </c>
      <c r="K110" t="str">
        <f>_xlfn.XLOOKUP(A110,[1]Sheet1!$E$2:$E$40,[1]Sheet1!$Q$2:$Q$40)</f>
        <v>EUR</v>
      </c>
      <c r="L110" s="1">
        <f>_xlfn.XLOOKUP(A110,[2]Sheet1!$E$2:$E$37,[2]Sheet1!$I$2:$I$37)</f>
        <v>0.75504499999999997</v>
      </c>
      <c r="M110" s="1">
        <f>L110*I110</f>
        <v>115142.15776859998</v>
      </c>
      <c r="N110" s="3">
        <f t="shared" si="4"/>
        <v>126771.51570322858</v>
      </c>
      <c r="O110" s="5">
        <f t="shared" si="5"/>
        <v>760629094219.37146</v>
      </c>
    </row>
    <row r="111" spans="1:15" x14ac:dyDescent="0.3">
      <c r="A111" t="s">
        <v>31</v>
      </c>
      <c r="B111" t="s">
        <v>6</v>
      </c>
      <c r="C111">
        <v>2015</v>
      </c>
      <c r="D111" s="4">
        <v>1.4</v>
      </c>
      <c r="E111" s="4">
        <v>2015</v>
      </c>
      <c r="F111" t="s">
        <v>548</v>
      </c>
      <c r="G111">
        <v>115.79</v>
      </c>
      <c r="H111">
        <v>111.77</v>
      </c>
      <c r="I111">
        <v>152497.07999999999</v>
      </c>
      <c r="J111" s="2">
        <f t="shared" si="3"/>
        <v>914982479999.99988</v>
      </c>
      <c r="K111" t="str">
        <f>_xlfn.XLOOKUP(A111,[1]Sheet1!$E$2:$E$40,[1]Sheet1!$Q$2:$Q$40)</f>
        <v>EUR</v>
      </c>
      <c r="L111" s="1">
        <f>_xlfn.XLOOKUP(A111,[2]Sheet1!$E$2:$E$37,[2]Sheet1!$I$2:$I$37)</f>
        <v>0.75504499999999997</v>
      </c>
      <c r="M111" s="1">
        <f>L111*I111</f>
        <v>115142.15776859998</v>
      </c>
      <c r="N111" s="3">
        <f t="shared" si="4"/>
        <v>128694.38973796419</v>
      </c>
      <c r="O111" s="5">
        <f t="shared" si="5"/>
        <v>772166338427.78516</v>
      </c>
    </row>
    <row r="112" spans="1:15" x14ac:dyDescent="0.3">
      <c r="A112" t="s">
        <v>31</v>
      </c>
      <c r="B112" t="s">
        <v>6</v>
      </c>
      <c r="C112">
        <v>2016</v>
      </c>
      <c r="D112" s="4">
        <v>1.3</v>
      </c>
      <c r="E112" s="4">
        <v>2016</v>
      </c>
      <c r="F112" t="s">
        <v>562</v>
      </c>
      <c r="G112">
        <v>117.7</v>
      </c>
      <c r="H112">
        <v>113.26</v>
      </c>
      <c r="I112">
        <v>152497.07999999999</v>
      </c>
      <c r="J112" s="2">
        <f t="shared" si="3"/>
        <v>914982479999.99988</v>
      </c>
      <c r="K112" t="str">
        <f>_xlfn.XLOOKUP(A112,[1]Sheet1!$E$2:$E$40,[1]Sheet1!$Q$2:$Q$40)</f>
        <v>EUR</v>
      </c>
      <c r="L112" s="1">
        <f>_xlfn.XLOOKUP(A112,[2]Sheet1!$E$2:$E$37,[2]Sheet1!$I$2:$I$37)</f>
        <v>0.75504499999999997</v>
      </c>
      <c r="M112" s="1">
        <f>L112*I112</f>
        <v>115142.15776859998</v>
      </c>
      <c r="N112" s="3">
        <f t="shared" si="4"/>
        <v>130410.00788871634</v>
      </c>
      <c r="O112" s="5">
        <f t="shared" si="5"/>
        <v>782460047332.2981</v>
      </c>
    </row>
    <row r="113" spans="1:15" x14ac:dyDescent="0.3">
      <c r="A113" t="s">
        <v>52</v>
      </c>
      <c r="B113" t="s">
        <v>6</v>
      </c>
      <c r="C113">
        <v>2010</v>
      </c>
      <c r="D113" s="4">
        <v>0.7</v>
      </c>
      <c r="E113" s="4">
        <v>2010</v>
      </c>
      <c r="F113" t="s">
        <v>433</v>
      </c>
      <c r="G113">
        <v>100</v>
      </c>
      <c r="H113">
        <v>100</v>
      </c>
      <c r="I113">
        <v>285227</v>
      </c>
      <c r="J113" s="2">
        <f t="shared" si="3"/>
        <v>1711362000000</v>
      </c>
      <c r="K113" t="str">
        <f>_xlfn.XLOOKUP(A113,[1]Sheet1!$E$2:$E$40,[1]Sheet1!$Q$2:$Q$40)</f>
        <v>EUR</v>
      </c>
      <c r="L113" s="1">
        <f>_xlfn.XLOOKUP(A113,[2]Sheet1!$E$2:$E$37,[2]Sheet1!$I$2:$I$37)</f>
        <v>0.75504499999999997</v>
      </c>
      <c r="M113" s="1">
        <f>L113*I113</f>
        <v>215359.22021499998</v>
      </c>
      <c r="N113" s="3">
        <f t="shared" si="4"/>
        <v>215359.22021499998</v>
      </c>
      <c r="O113" s="5">
        <f t="shared" si="5"/>
        <v>1292155321289.9998</v>
      </c>
    </row>
    <row r="114" spans="1:15" x14ac:dyDescent="0.3">
      <c r="A114" t="s">
        <v>7</v>
      </c>
      <c r="B114" t="s">
        <v>8</v>
      </c>
      <c r="C114">
        <v>1995</v>
      </c>
      <c r="D114" s="4">
        <v>0.9</v>
      </c>
      <c r="E114" s="4">
        <v>1995</v>
      </c>
      <c r="F114" t="s">
        <v>181</v>
      </c>
      <c r="G114">
        <v>75.28</v>
      </c>
      <c r="H114">
        <v>74.84</v>
      </c>
      <c r="I114" s="2">
        <v>9891397</v>
      </c>
      <c r="J114" s="2">
        <f t="shared" si="3"/>
        <v>59348382000000</v>
      </c>
      <c r="K114" t="str">
        <f>_xlfn.XLOOKUP(A114,[1]Sheet1!$E$2:$E$40,[1]Sheet1!$Q$2:$Q$40)</f>
        <v>USD</v>
      </c>
      <c r="L114">
        <f>_xlfn.XLOOKUP(A114,[2]Sheet1!$E$2:$E$37,[2]Sheet1!$I$2:$I$37)</f>
        <v>1</v>
      </c>
      <c r="M114"/>
      <c r="N114" s="3">
        <f t="shared" si="4"/>
        <v>0</v>
      </c>
      <c r="O114" s="5">
        <f t="shared" si="5"/>
        <v>0</v>
      </c>
    </row>
    <row r="115" spans="1:15" x14ac:dyDescent="0.3">
      <c r="A115" t="s">
        <v>44</v>
      </c>
      <c r="B115" t="s">
        <v>13</v>
      </c>
      <c r="C115">
        <v>1995</v>
      </c>
      <c r="D115" s="4">
        <v>1.2</v>
      </c>
      <c r="E115" s="4">
        <v>1995</v>
      </c>
      <c r="F115" t="s">
        <v>182</v>
      </c>
      <c r="G115" t="e">
        <v>#N/A</v>
      </c>
      <c r="H115">
        <v>108.79</v>
      </c>
      <c r="I115">
        <v>282864600</v>
      </c>
      <c r="J115" s="2">
        <f t="shared" si="3"/>
        <v>1697187600000000</v>
      </c>
      <c r="K115" t="str">
        <f>_xlfn.XLOOKUP(A115,[1]Sheet1!$E$2:$E$40,[1]Sheet1!$Q$2:$Q$40)</f>
        <v>JPY</v>
      </c>
      <c r="L115">
        <f>_xlfn.XLOOKUP(A115,[2]Sheet1!$E$2:$E$37,[2]Sheet1!$I$2:$I$37)</f>
        <v>87.779875000000004</v>
      </c>
      <c r="M115"/>
      <c r="N115" s="3">
        <f t="shared" si="4"/>
        <v>0</v>
      </c>
      <c r="O115" s="5">
        <f t="shared" si="5"/>
        <v>0</v>
      </c>
    </row>
    <row r="116" spans="1:15" x14ac:dyDescent="0.3">
      <c r="A116" t="s">
        <v>52</v>
      </c>
      <c r="B116" t="s">
        <v>6</v>
      </c>
      <c r="C116">
        <v>2011</v>
      </c>
      <c r="D116" s="4">
        <v>7.0000000000000007E-2</v>
      </c>
      <c r="E116" s="4">
        <v>2011</v>
      </c>
      <c r="F116" t="s">
        <v>468</v>
      </c>
      <c r="G116">
        <v>102.47</v>
      </c>
      <c r="H116">
        <v>102.05</v>
      </c>
      <c r="I116">
        <v>285227</v>
      </c>
      <c r="J116" s="2">
        <f t="shared" si="3"/>
        <v>1711362000000</v>
      </c>
      <c r="K116" t="str">
        <f>_xlfn.XLOOKUP(A116,[1]Sheet1!$E$2:$E$40,[1]Sheet1!$Q$2:$Q$40)</f>
        <v>EUR</v>
      </c>
      <c r="L116" s="1">
        <f>_xlfn.XLOOKUP(A116,[2]Sheet1!$E$2:$E$37,[2]Sheet1!$I$2:$I$37)</f>
        <v>0.75504499999999997</v>
      </c>
      <c r="M116" s="1">
        <f>L116*I116</f>
        <v>215359.22021499998</v>
      </c>
      <c r="N116" s="3">
        <f t="shared" si="4"/>
        <v>219774.08422940748</v>
      </c>
      <c r="O116" s="5">
        <f t="shared" si="5"/>
        <v>1318644505376.4448</v>
      </c>
    </row>
    <row r="117" spans="1:15" x14ac:dyDescent="0.3">
      <c r="A117" t="s">
        <v>52</v>
      </c>
      <c r="B117" t="s">
        <v>6</v>
      </c>
      <c r="C117">
        <v>2012</v>
      </c>
      <c r="D117" s="4">
        <v>0.8</v>
      </c>
      <c r="E117" s="4">
        <v>2012</v>
      </c>
      <c r="F117" t="s">
        <v>485</v>
      </c>
      <c r="G117">
        <v>106.29</v>
      </c>
      <c r="H117">
        <v>103.36</v>
      </c>
      <c r="I117">
        <v>285227</v>
      </c>
      <c r="J117" s="2">
        <f t="shared" si="3"/>
        <v>1711362000000</v>
      </c>
      <c r="K117" t="str">
        <f>_xlfn.XLOOKUP(A117,[1]Sheet1!$E$2:$E$40,[1]Sheet1!$Q$2:$Q$40)</f>
        <v>EUR</v>
      </c>
      <c r="L117" s="1">
        <f>_xlfn.XLOOKUP(A117,[2]Sheet1!$E$2:$E$37,[2]Sheet1!$I$2:$I$37)</f>
        <v>0.75504499999999997</v>
      </c>
      <c r="M117" s="1">
        <f>L117*I117</f>
        <v>215359.22021499998</v>
      </c>
      <c r="N117" s="3">
        <f t="shared" si="4"/>
        <v>222595.29001422398</v>
      </c>
      <c r="O117" s="5">
        <f t="shared" si="5"/>
        <v>1335571740085.344</v>
      </c>
    </row>
    <row r="118" spans="1:15" x14ac:dyDescent="0.3">
      <c r="A118" t="s">
        <v>52</v>
      </c>
      <c r="B118" t="s">
        <v>6</v>
      </c>
      <c r="C118">
        <v>2013</v>
      </c>
      <c r="D118" s="4">
        <v>0.8</v>
      </c>
      <c r="E118" s="4">
        <v>2013</v>
      </c>
      <c r="F118" t="s">
        <v>515</v>
      </c>
      <c r="G118">
        <v>110.52</v>
      </c>
      <c r="H118">
        <v>105.47</v>
      </c>
      <c r="I118">
        <v>285227</v>
      </c>
      <c r="J118" s="2">
        <f t="shared" si="3"/>
        <v>1711362000000</v>
      </c>
      <c r="K118" t="str">
        <f>_xlfn.XLOOKUP(A118,[1]Sheet1!$E$2:$E$40,[1]Sheet1!$Q$2:$Q$40)</f>
        <v>EUR</v>
      </c>
      <c r="L118" s="1">
        <f>_xlfn.XLOOKUP(A118,[2]Sheet1!$E$2:$E$37,[2]Sheet1!$I$2:$I$37)</f>
        <v>0.75504499999999997</v>
      </c>
      <c r="M118" s="1">
        <f>L118*I118</f>
        <v>215359.22021499998</v>
      </c>
      <c r="N118" s="3">
        <f t="shared" si="4"/>
        <v>227139.36956076047</v>
      </c>
      <c r="O118" s="5">
        <f t="shared" si="5"/>
        <v>1362836217364.5627</v>
      </c>
    </row>
    <row r="119" spans="1:15" x14ac:dyDescent="0.3">
      <c r="A119" t="s">
        <v>18</v>
      </c>
      <c r="B119" t="s">
        <v>8</v>
      </c>
      <c r="C119">
        <v>1995</v>
      </c>
      <c r="D119" s="4">
        <v>2.2000000000000002</v>
      </c>
      <c r="E119" s="4">
        <v>1995</v>
      </c>
      <c r="F119" t="s">
        <v>186</v>
      </c>
      <c r="G119">
        <v>78.040000000000006</v>
      </c>
      <c r="H119">
        <v>79.75</v>
      </c>
      <c r="I119">
        <v>926815</v>
      </c>
      <c r="J119" s="2">
        <f t="shared" si="3"/>
        <v>5560890000000</v>
      </c>
      <c r="K119" t="str">
        <f>_xlfn.XLOOKUP(A119,[1]Sheet1!$E$2:$E$40,[1]Sheet1!$Q$2:$Q$40)</f>
        <v>CAD</v>
      </c>
      <c r="L119">
        <f>_xlfn.XLOOKUP(A119,[2]Sheet1!$E$2:$E$37,[2]Sheet1!$I$2:$I$37)</f>
        <v>1.0301629999999999</v>
      </c>
      <c r="M119"/>
      <c r="N119" s="3">
        <f t="shared" si="4"/>
        <v>0</v>
      </c>
      <c r="O119" s="5">
        <f t="shared" si="5"/>
        <v>0</v>
      </c>
    </row>
    <row r="120" spans="1:15" x14ac:dyDescent="0.3">
      <c r="A120" t="s">
        <v>52</v>
      </c>
      <c r="B120" t="s">
        <v>6</v>
      </c>
      <c r="C120">
        <v>2014</v>
      </c>
      <c r="D120" s="4">
        <v>0.8</v>
      </c>
      <c r="E120" s="4">
        <v>2014</v>
      </c>
      <c r="F120" t="s">
        <v>524</v>
      </c>
      <c r="G120">
        <v>111.28</v>
      </c>
      <c r="H120">
        <v>106.42</v>
      </c>
      <c r="I120">
        <v>285227</v>
      </c>
      <c r="J120" s="2">
        <f t="shared" si="3"/>
        <v>1711362000000</v>
      </c>
      <c r="K120" t="str">
        <f>_xlfn.XLOOKUP(A120,[1]Sheet1!$E$2:$E$40,[1]Sheet1!$Q$2:$Q$40)</f>
        <v>EUR</v>
      </c>
      <c r="L120" s="1">
        <f>_xlfn.XLOOKUP(A120,[2]Sheet1!$E$2:$E$37,[2]Sheet1!$I$2:$I$37)</f>
        <v>0.75504499999999997</v>
      </c>
      <c r="M120" s="1">
        <f>L120*I120</f>
        <v>215359.22021499998</v>
      </c>
      <c r="N120" s="3">
        <f t="shared" si="4"/>
        <v>229185.28215280297</v>
      </c>
      <c r="O120" s="5">
        <f t="shared" si="5"/>
        <v>1375111692916.8179</v>
      </c>
    </row>
    <row r="121" spans="1:15" x14ac:dyDescent="0.3">
      <c r="A121" t="s">
        <v>58</v>
      </c>
      <c r="B121" t="s">
        <v>6</v>
      </c>
      <c r="C121">
        <v>1992</v>
      </c>
      <c r="D121" s="4">
        <v>1.3</v>
      </c>
      <c r="E121" s="4">
        <v>1992</v>
      </c>
      <c r="F121" t="s">
        <v>127</v>
      </c>
      <c r="G121" t="e">
        <v>#N/A</v>
      </c>
      <c r="H121" t="e">
        <v>#N/A</v>
      </c>
      <c r="I121">
        <v>607981</v>
      </c>
      <c r="J121" s="2">
        <f t="shared" si="3"/>
        <v>3647886000000</v>
      </c>
      <c r="K121" t="str">
        <f>_xlfn.XLOOKUP(A121,[1]Sheet1!$E$2:$E$40,[1]Sheet1!$Q$2:$Q$40)</f>
        <v>EUR</v>
      </c>
      <c r="L121" s="1">
        <f>_xlfn.XLOOKUP(A121,[2]Sheet1!$E$2:$E$37,[2]Sheet1!$I$2:$I$37)</f>
        <v>0.75504499999999997</v>
      </c>
      <c r="M121" s="1">
        <f>L121*I121</f>
        <v>459053.01414499996</v>
      </c>
      <c r="N121" s="3" t="e">
        <f t="shared" si="4"/>
        <v>#N/A</v>
      </c>
      <c r="O121" s="5" t="e">
        <f t="shared" si="5"/>
        <v>#N/A</v>
      </c>
    </row>
    <row r="122" spans="1:15" x14ac:dyDescent="0.3">
      <c r="A122" t="s">
        <v>19</v>
      </c>
      <c r="B122" t="s">
        <v>6</v>
      </c>
      <c r="C122">
        <v>1990</v>
      </c>
      <c r="D122" s="4">
        <v>6.5</v>
      </c>
      <c r="E122" s="4">
        <v>1990</v>
      </c>
      <c r="F122" t="s">
        <v>73</v>
      </c>
      <c r="G122" t="e">
        <v>#N/A</v>
      </c>
      <c r="H122" t="e">
        <v>#N/A</v>
      </c>
      <c r="I122">
        <v>983196</v>
      </c>
      <c r="J122" s="2">
        <f t="shared" si="3"/>
        <v>5899176000000</v>
      </c>
      <c r="K122" t="str">
        <f>_xlfn.XLOOKUP(A122,[1]Sheet1!$E$2:$E$40,[1]Sheet1!$Q$2:$Q$40)</f>
        <v>GBP</v>
      </c>
      <c r="L122" s="1">
        <f>_xlfn.XLOOKUP(A122,[2]Sheet1!$E$2:$E$37,[2]Sheet1!$I$2:$I$37)</f>
        <v>0.64717899999999995</v>
      </c>
      <c r="M122" s="1">
        <f>L122*I122</f>
        <v>636303.80408399994</v>
      </c>
      <c r="N122" s="3" t="e">
        <f t="shared" si="4"/>
        <v>#N/A</v>
      </c>
      <c r="O122" s="5" t="e">
        <f t="shared" si="5"/>
        <v>#N/A</v>
      </c>
    </row>
    <row r="123" spans="1:15" x14ac:dyDescent="0.3">
      <c r="A123" t="s">
        <v>19</v>
      </c>
      <c r="B123" t="s">
        <v>6</v>
      </c>
      <c r="C123">
        <v>1991</v>
      </c>
      <c r="D123" s="4">
        <v>6.5</v>
      </c>
      <c r="E123" s="4">
        <v>1991</v>
      </c>
      <c r="F123" t="s">
        <v>95</v>
      </c>
      <c r="G123" t="e">
        <v>#N/A</v>
      </c>
      <c r="H123" t="e">
        <v>#N/A</v>
      </c>
      <c r="I123">
        <v>983196</v>
      </c>
      <c r="J123" s="2">
        <f t="shared" si="3"/>
        <v>5899176000000</v>
      </c>
      <c r="K123" t="str">
        <f>_xlfn.XLOOKUP(A123,[1]Sheet1!$E$2:$E$40,[1]Sheet1!$Q$2:$Q$40)</f>
        <v>GBP</v>
      </c>
      <c r="L123" s="1">
        <f>_xlfn.XLOOKUP(A123,[2]Sheet1!$E$2:$E$37,[2]Sheet1!$I$2:$I$37)</f>
        <v>0.64717899999999995</v>
      </c>
      <c r="M123" s="1">
        <f>L123*I123</f>
        <v>636303.80408399994</v>
      </c>
      <c r="N123" s="3" t="e">
        <f t="shared" si="4"/>
        <v>#N/A</v>
      </c>
      <c r="O123" s="5" t="e">
        <f t="shared" si="5"/>
        <v>#N/A</v>
      </c>
    </row>
    <row r="124" spans="1:15" x14ac:dyDescent="0.3">
      <c r="A124" t="s">
        <v>19</v>
      </c>
      <c r="B124" t="s">
        <v>6</v>
      </c>
      <c r="C124">
        <v>1992</v>
      </c>
      <c r="D124" s="4">
        <v>6.3</v>
      </c>
      <c r="E124" s="4">
        <v>1992</v>
      </c>
      <c r="F124" t="s">
        <v>119</v>
      </c>
      <c r="G124" t="e">
        <v>#N/A</v>
      </c>
      <c r="H124" t="e">
        <v>#N/A</v>
      </c>
      <c r="I124">
        <v>983196</v>
      </c>
      <c r="J124" s="2">
        <f t="shared" si="3"/>
        <v>5899176000000</v>
      </c>
      <c r="K124" t="str">
        <f>_xlfn.XLOOKUP(A124,[1]Sheet1!$E$2:$E$40,[1]Sheet1!$Q$2:$Q$40)</f>
        <v>GBP</v>
      </c>
      <c r="L124" s="1">
        <f>_xlfn.XLOOKUP(A124,[2]Sheet1!$E$2:$E$37,[2]Sheet1!$I$2:$I$37)</f>
        <v>0.64717899999999995</v>
      </c>
      <c r="M124" s="1">
        <f>L124*I124</f>
        <v>636303.80408399994</v>
      </c>
      <c r="N124" s="3" t="e">
        <f t="shared" si="4"/>
        <v>#N/A</v>
      </c>
      <c r="O124" s="5" t="e">
        <f t="shared" si="5"/>
        <v>#N/A</v>
      </c>
    </row>
    <row r="125" spans="1:15" x14ac:dyDescent="0.3">
      <c r="A125" t="s">
        <v>19</v>
      </c>
      <c r="B125" t="s">
        <v>6</v>
      </c>
      <c r="C125">
        <v>1993</v>
      </c>
      <c r="D125" s="4">
        <v>6.2</v>
      </c>
      <c r="E125" s="4">
        <v>1993</v>
      </c>
      <c r="F125" t="s">
        <v>151</v>
      </c>
      <c r="G125" t="e">
        <v>#N/A</v>
      </c>
      <c r="H125" t="e">
        <v>#N/A</v>
      </c>
      <c r="I125">
        <v>983196</v>
      </c>
      <c r="J125" s="2">
        <f t="shared" si="3"/>
        <v>5899176000000</v>
      </c>
      <c r="K125" t="str">
        <f>_xlfn.XLOOKUP(A125,[1]Sheet1!$E$2:$E$40,[1]Sheet1!$Q$2:$Q$40)</f>
        <v>GBP</v>
      </c>
      <c r="L125" s="1">
        <f>_xlfn.XLOOKUP(A125,[2]Sheet1!$E$2:$E$37,[2]Sheet1!$I$2:$I$37)</f>
        <v>0.64717899999999995</v>
      </c>
      <c r="M125" s="1">
        <f>L125*I125</f>
        <v>636303.80408399994</v>
      </c>
      <c r="N125" s="3" t="e">
        <f t="shared" si="4"/>
        <v>#N/A</v>
      </c>
      <c r="O125" s="5" t="e">
        <f t="shared" si="5"/>
        <v>#N/A</v>
      </c>
    </row>
    <row r="126" spans="1:15" x14ac:dyDescent="0.3">
      <c r="A126" t="s">
        <v>19</v>
      </c>
      <c r="B126" t="s">
        <v>6</v>
      </c>
      <c r="C126">
        <v>1994</v>
      </c>
      <c r="D126" s="4">
        <v>6.2</v>
      </c>
      <c r="E126" s="4">
        <v>1994</v>
      </c>
      <c r="F126" t="s">
        <v>176</v>
      </c>
      <c r="G126" t="e">
        <v>#N/A</v>
      </c>
      <c r="H126" t="e">
        <v>#N/A</v>
      </c>
      <c r="I126">
        <v>983196</v>
      </c>
      <c r="J126" s="2">
        <f t="shared" si="3"/>
        <v>5899176000000</v>
      </c>
      <c r="K126" t="str">
        <f>_xlfn.XLOOKUP(A126,[1]Sheet1!$E$2:$E$40,[1]Sheet1!$Q$2:$Q$40)</f>
        <v>GBP</v>
      </c>
      <c r="L126" s="1">
        <f>_xlfn.XLOOKUP(A126,[2]Sheet1!$E$2:$E$37,[2]Sheet1!$I$2:$I$37)</f>
        <v>0.64717899999999995</v>
      </c>
      <c r="M126" s="1">
        <f>L126*I126</f>
        <v>636303.80408399994</v>
      </c>
      <c r="N126" s="3" t="e">
        <f t="shared" si="4"/>
        <v>#N/A</v>
      </c>
      <c r="O126" s="5" t="e">
        <f t="shared" si="5"/>
        <v>#N/A</v>
      </c>
    </row>
    <row r="127" spans="1:15" x14ac:dyDescent="0.3">
      <c r="A127" t="s">
        <v>19</v>
      </c>
      <c r="B127" t="s">
        <v>6</v>
      </c>
      <c r="C127">
        <v>1995</v>
      </c>
      <c r="D127" s="4">
        <v>6</v>
      </c>
      <c r="E127" s="4">
        <v>1995</v>
      </c>
      <c r="F127" t="s">
        <v>191</v>
      </c>
      <c r="G127">
        <v>84.85</v>
      </c>
      <c r="H127">
        <v>79.48</v>
      </c>
      <c r="I127">
        <v>983196</v>
      </c>
      <c r="J127" s="2">
        <f t="shared" si="3"/>
        <v>5899176000000</v>
      </c>
      <c r="K127" t="str">
        <f>_xlfn.XLOOKUP(A127,[1]Sheet1!$E$2:$E$40,[1]Sheet1!$Q$2:$Q$40)</f>
        <v>GBP</v>
      </c>
      <c r="L127" s="1">
        <f>_xlfn.XLOOKUP(A127,[2]Sheet1!$E$2:$E$37,[2]Sheet1!$I$2:$I$37)</f>
        <v>0.64717899999999995</v>
      </c>
      <c r="M127" s="1">
        <f>L127*I127</f>
        <v>636303.80408399994</v>
      </c>
      <c r="N127" s="3">
        <f t="shared" si="4"/>
        <v>505734.26348596322</v>
      </c>
      <c r="O127" s="5">
        <f t="shared" si="5"/>
        <v>3034405580915.7793</v>
      </c>
    </row>
    <row r="128" spans="1:15" x14ac:dyDescent="0.3">
      <c r="A128" t="s">
        <v>44</v>
      </c>
      <c r="B128" t="s">
        <v>13</v>
      </c>
      <c r="C128">
        <v>1996</v>
      </c>
      <c r="D128" s="4">
        <v>1.2</v>
      </c>
      <c r="E128" s="4">
        <v>1996</v>
      </c>
      <c r="F128" t="s">
        <v>195</v>
      </c>
      <c r="G128" t="e">
        <v>#N/A</v>
      </c>
      <c r="H128">
        <v>108.82</v>
      </c>
      <c r="I128">
        <v>282864600</v>
      </c>
      <c r="J128" s="2">
        <f t="shared" si="3"/>
        <v>1697187600000000</v>
      </c>
      <c r="K128" t="str">
        <f>_xlfn.XLOOKUP(A128,[1]Sheet1!$E$2:$E$40,[1]Sheet1!$Q$2:$Q$40)</f>
        <v>JPY</v>
      </c>
      <c r="L128">
        <f>_xlfn.XLOOKUP(A128,[2]Sheet1!$E$2:$E$37,[2]Sheet1!$I$2:$I$37)</f>
        <v>87.779875000000004</v>
      </c>
      <c r="M128"/>
      <c r="N128" s="3">
        <f t="shared" si="4"/>
        <v>0</v>
      </c>
      <c r="O128" s="5">
        <f t="shared" si="5"/>
        <v>0</v>
      </c>
    </row>
    <row r="129" spans="1:15" x14ac:dyDescent="0.3">
      <c r="A129" t="s">
        <v>18</v>
      </c>
      <c r="B129" t="s">
        <v>8</v>
      </c>
      <c r="C129">
        <v>1996</v>
      </c>
      <c r="D129" s="4">
        <v>2</v>
      </c>
      <c r="E129" s="4">
        <v>1996</v>
      </c>
      <c r="F129" t="s">
        <v>196</v>
      </c>
      <c r="G129">
        <v>79.849999999999994</v>
      </c>
      <c r="H129">
        <v>81.09</v>
      </c>
      <c r="I129">
        <v>926815</v>
      </c>
      <c r="J129" s="2">
        <f t="shared" si="3"/>
        <v>5560890000000</v>
      </c>
      <c r="K129" t="str">
        <f>_xlfn.XLOOKUP(A129,[1]Sheet1!$E$2:$E$40,[1]Sheet1!$Q$2:$Q$40)</f>
        <v>CAD</v>
      </c>
      <c r="L129">
        <f>_xlfn.XLOOKUP(A129,[2]Sheet1!$E$2:$E$37,[2]Sheet1!$I$2:$I$37)</f>
        <v>1.0301629999999999</v>
      </c>
      <c r="M129"/>
      <c r="N129" s="3">
        <f t="shared" si="4"/>
        <v>0</v>
      </c>
      <c r="O129" s="5">
        <f t="shared" si="5"/>
        <v>0</v>
      </c>
    </row>
    <row r="130" spans="1:15" x14ac:dyDescent="0.3">
      <c r="A130" t="s">
        <v>19</v>
      </c>
      <c r="B130" t="s">
        <v>6</v>
      </c>
      <c r="C130">
        <v>1996</v>
      </c>
      <c r="D130" s="4">
        <v>6.2</v>
      </c>
      <c r="E130" s="4">
        <v>1996</v>
      </c>
      <c r="F130" t="s">
        <v>194</v>
      </c>
      <c r="G130">
        <v>85.8</v>
      </c>
      <c r="H130">
        <v>82.01</v>
      </c>
      <c r="I130">
        <v>983196</v>
      </c>
      <c r="J130" s="2">
        <f t="shared" si="3"/>
        <v>5899176000000</v>
      </c>
      <c r="K130" t="str">
        <f>_xlfn.XLOOKUP(A130,[1]Sheet1!$E$2:$E$40,[1]Sheet1!$Q$2:$Q$40)</f>
        <v>GBP</v>
      </c>
      <c r="L130" s="1">
        <f>_xlfn.XLOOKUP(A130,[2]Sheet1!$E$2:$E$37,[2]Sheet1!$I$2:$I$37)</f>
        <v>0.64717899999999995</v>
      </c>
      <c r="M130" s="1">
        <f>L130*I130</f>
        <v>636303.80408399994</v>
      </c>
      <c r="N130" s="3">
        <f t="shared" si="4"/>
        <v>521832.74972928839</v>
      </c>
      <c r="O130" s="5">
        <f t="shared" si="5"/>
        <v>3130996498375.7305</v>
      </c>
    </row>
    <row r="131" spans="1:15" x14ac:dyDescent="0.3">
      <c r="A131" t="s">
        <v>19</v>
      </c>
      <c r="B131" t="s">
        <v>6</v>
      </c>
      <c r="C131">
        <v>1997</v>
      </c>
      <c r="D131" s="4">
        <v>6.1</v>
      </c>
      <c r="E131" s="4">
        <v>1997</v>
      </c>
      <c r="F131" t="s">
        <v>205</v>
      </c>
      <c r="G131">
        <v>86.83</v>
      </c>
      <c r="H131">
        <v>83.72</v>
      </c>
      <c r="I131">
        <v>983196</v>
      </c>
      <c r="J131" s="2">
        <f t="shared" ref="J131:J194" si="6">I131*6000000</f>
        <v>5899176000000</v>
      </c>
      <c r="K131" t="str">
        <f>_xlfn.XLOOKUP(A131,[1]Sheet1!$E$2:$E$40,[1]Sheet1!$Q$2:$Q$40)</f>
        <v>GBP</v>
      </c>
      <c r="L131" s="1">
        <f>_xlfn.XLOOKUP(A131,[2]Sheet1!$E$2:$E$37,[2]Sheet1!$I$2:$I$37)</f>
        <v>0.64717899999999995</v>
      </c>
      <c r="M131" s="1">
        <f>L131*I131</f>
        <v>636303.80408399994</v>
      </c>
      <c r="N131" s="3">
        <f t="shared" ref="N131:N194" si="7">M131*(H131/100)</f>
        <v>532713.54477912467</v>
      </c>
      <c r="O131" s="5">
        <f t="shared" ref="O131:O194" si="8">N131*6000000</f>
        <v>3196281268674.748</v>
      </c>
    </row>
    <row r="132" spans="1:15" x14ac:dyDescent="0.3">
      <c r="A132" t="s">
        <v>19</v>
      </c>
      <c r="B132" t="s">
        <v>6</v>
      </c>
      <c r="C132">
        <v>1998</v>
      </c>
      <c r="D132" s="4">
        <v>6.1</v>
      </c>
      <c r="E132" s="4">
        <v>1998</v>
      </c>
      <c r="F132" t="s">
        <v>218</v>
      </c>
      <c r="G132">
        <v>88.15</v>
      </c>
      <c r="H132">
        <v>84.82</v>
      </c>
      <c r="I132">
        <v>983196</v>
      </c>
      <c r="J132" s="2">
        <f t="shared" si="6"/>
        <v>5899176000000</v>
      </c>
      <c r="K132" t="str">
        <f>_xlfn.XLOOKUP(A132,[1]Sheet1!$E$2:$E$40,[1]Sheet1!$Q$2:$Q$40)</f>
        <v>GBP</v>
      </c>
      <c r="L132" s="1">
        <f>_xlfn.XLOOKUP(A132,[2]Sheet1!$E$2:$E$37,[2]Sheet1!$I$2:$I$37)</f>
        <v>0.64717899999999995</v>
      </c>
      <c r="M132" s="1">
        <f>L132*I132</f>
        <v>636303.80408399994</v>
      </c>
      <c r="N132" s="3">
        <f t="shared" si="7"/>
        <v>539712.8866240487</v>
      </c>
      <c r="O132" s="5">
        <f t="shared" si="8"/>
        <v>3238277319744.292</v>
      </c>
    </row>
    <row r="133" spans="1:15" x14ac:dyDescent="0.3">
      <c r="A133" t="s">
        <v>19</v>
      </c>
      <c r="B133" t="s">
        <v>6</v>
      </c>
      <c r="C133">
        <v>1999</v>
      </c>
      <c r="D133" s="4">
        <v>5.9</v>
      </c>
      <c r="E133" s="4">
        <v>1999</v>
      </c>
      <c r="F133" t="s">
        <v>234</v>
      </c>
      <c r="G133">
        <v>88.84</v>
      </c>
      <c r="H133">
        <v>85.22</v>
      </c>
      <c r="I133">
        <v>983196</v>
      </c>
      <c r="J133" s="2">
        <f t="shared" si="6"/>
        <v>5899176000000</v>
      </c>
      <c r="K133" t="str">
        <f>_xlfn.XLOOKUP(A133,[1]Sheet1!$E$2:$E$40,[1]Sheet1!$Q$2:$Q$40)</f>
        <v>GBP</v>
      </c>
      <c r="L133" s="1">
        <f>_xlfn.XLOOKUP(A133,[2]Sheet1!$E$2:$E$37,[2]Sheet1!$I$2:$I$37)</f>
        <v>0.64717899999999995</v>
      </c>
      <c r="M133" s="1">
        <f>L133*I133</f>
        <v>636303.80408399994</v>
      </c>
      <c r="N133" s="3">
        <f t="shared" si="7"/>
        <v>542258.10184038477</v>
      </c>
      <c r="O133" s="5">
        <f t="shared" si="8"/>
        <v>3253548611042.3086</v>
      </c>
    </row>
    <row r="134" spans="1:15" x14ac:dyDescent="0.3">
      <c r="A134" t="s">
        <v>19</v>
      </c>
      <c r="B134" t="s">
        <v>6</v>
      </c>
      <c r="C134">
        <v>2000</v>
      </c>
      <c r="D134" s="4">
        <v>5.8</v>
      </c>
      <c r="E134" s="4">
        <v>2000</v>
      </c>
      <c r="F134" t="s">
        <v>243</v>
      </c>
      <c r="G134">
        <v>89.41</v>
      </c>
      <c r="H134">
        <v>85.75</v>
      </c>
      <c r="I134">
        <v>983196</v>
      </c>
      <c r="J134" s="2">
        <f t="shared" si="6"/>
        <v>5899176000000</v>
      </c>
      <c r="K134" t="str">
        <f>_xlfn.XLOOKUP(A134,[1]Sheet1!$E$2:$E$40,[1]Sheet1!$Q$2:$Q$40)</f>
        <v>GBP</v>
      </c>
      <c r="L134" s="1">
        <f>_xlfn.XLOOKUP(A134,[2]Sheet1!$E$2:$E$37,[2]Sheet1!$I$2:$I$37)</f>
        <v>0.64717899999999995</v>
      </c>
      <c r="M134" s="1">
        <f>L134*I134</f>
        <v>636303.80408399994</v>
      </c>
      <c r="N134" s="3">
        <f t="shared" si="7"/>
        <v>545630.51200202992</v>
      </c>
      <c r="O134" s="5">
        <f t="shared" si="8"/>
        <v>3273783072012.1797</v>
      </c>
    </row>
    <row r="135" spans="1:15" x14ac:dyDescent="0.3">
      <c r="A135" t="s">
        <v>44</v>
      </c>
      <c r="B135" t="s">
        <v>13</v>
      </c>
      <c r="C135">
        <v>1997</v>
      </c>
      <c r="D135" s="4">
        <v>1.2</v>
      </c>
      <c r="E135" s="4">
        <v>1997</v>
      </c>
      <c r="F135" t="s">
        <v>202</v>
      </c>
      <c r="G135" t="e">
        <v>#N/A</v>
      </c>
      <c r="H135">
        <v>110.07</v>
      </c>
      <c r="I135">
        <v>282864600</v>
      </c>
      <c r="J135" s="2">
        <f t="shared" si="6"/>
        <v>1697187600000000</v>
      </c>
      <c r="K135" t="str">
        <f>_xlfn.XLOOKUP(A135,[1]Sheet1!$E$2:$E$40,[1]Sheet1!$Q$2:$Q$40)</f>
        <v>JPY</v>
      </c>
      <c r="L135">
        <f>_xlfn.XLOOKUP(A135,[2]Sheet1!$E$2:$E$37,[2]Sheet1!$I$2:$I$37)</f>
        <v>87.779875000000004</v>
      </c>
      <c r="M135"/>
      <c r="N135" s="3">
        <f t="shared" si="7"/>
        <v>0</v>
      </c>
      <c r="O135" s="5">
        <f t="shared" si="8"/>
        <v>0</v>
      </c>
    </row>
    <row r="136" spans="1:15" x14ac:dyDescent="0.3">
      <c r="A136" t="s">
        <v>18</v>
      </c>
      <c r="B136" t="s">
        <v>8</v>
      </c>
      <c r="C136">
        <v>1997</v>
      </c>
      <c r="D136" s="4">
        <v>2</v>
      </c>
      <c r="E136" s="4">
        <v>1997</v>
      </c>
      <c r="F136" t="s">
        <v>203</v>
      </c>
      <c r="G136">
        <v>81.53</v>
      </c>
      <c r="H136">
        <v>82.44</v>
      </c>
      <c r="I136">
        <v>926815</v>
      </c>
      <c r="J136" s="2">
        <f t="shared" si="6"/>
        <v>5560890000000</v>
      </c>
      <c r="K136" t="str">
        <f>_xlfn.XLOOKUP(A136,[1]Sheet1!$E$2:$E$40,[1]Sheet1!$Q$2:$Q$40)</f>
        <v>CAD</v>
      </c>
      <c r="L136">
        <f>_xlfn.XLOOKUP(A136,[2]Sheet1!$E$2:$E$37,[2]Sheet1!$I$2:$I$37)</f>
        <v>1.0301629999999999</v>
      </c>
      <c r="M136"/>
      <c r="N136" s="3">
        <f t="shared" si="7"/>
        <v>0</v>
      </c>
      <c r="O136" s="5">
        <f t="shared" si="8"/>
        <v>0</v>
      </c>
    </row>
    <row r="137" spans="1:15" x14ac:dyDescent="0.3">
      <c r="A137" t="s">
        <v>19</v>
      </c>
      <c r="B137" t="s">
        <v>6</v>
      </c>
      <c r="C137">
        <v>2001</v>
      </c>
      <c r="D137" s="4">
        <v>5.7</v>
      </c>
      <c r="E137" s="4">
        <v>2001</v>
      </c>
      <c r="F137" t="s">
        <v>263</v>
      </c>
      <c r="G137">
        <v>89.01</v>
      </c>
      <c r="H137">
        <v>85.91</v>
      </c>
      <c r="I137">
        <v>983196</v>
      </c>
      <c r="J137" s="2">
        <f t="shared" si="6"/>
        <v>5899176000000</v>
      </c>
      <c r="K137" t="str">
        <f>_xlfn.XLOOKUP(A137,[1]Sheet1!$E$2:$E$40,[1]Sheet1!$Q$2:$Q$40)</f>
        <v>GBP</v>
      </c>
      <c r="L137" s="1">
        <f>_xlfn.XLOOKUP(A137,[2]Sheet1!$E$2:$E$37,[2]Sheet1!$I$2:$I$37)</f>
        <v>0.64717899999999995</v>
      </c>
      <c r="M137" s="1">
        <f>L137*I137</f>
        <v>636303.80408399994</v>
      </c>
      <c r="N137" s="3">
        <f t="shared" si="7"/>
        <v>546648.59808856435</v>
      </c>
      <c r="O137" s="5">
        <f t="shared" si="8"/>
        <v>3279891588531.3862</v>
      </c>
    </row>
    <row r="138" spans="1:15" x14ac:dyDescent="0.3">
      <c r="A138" t="s">
        <v>19</v>
      </c>
      <c r="B138" t="s">
        <v>6</v>
      </c>
      <c r="C138">
        <v>2002</v>
      </c>
      <c r="D138" s="4">
        <v>5.8</v>
      </c>
      <c r="E138" s="4">
        <v>2002</v>
      </c>
      <c r="F138" t="s">
        <v>270</v>
      </c>
      <c r="G138">
        <v>88.76</v>
      </c>
      <c r="H138">
        <v>86.23</v>
      </c>
      <c r="I138">
        <v>983196</v>
      </c>
      <c r="J138" s="2">
        <f t="shared" si="6"/>
        <v>5899176000000</v>
      </c>
      <c r="K138" t="str">
        <f>_xlfn.XLOOKUP(A138,[1]Sheet1!$E$2:$E$40,[1]Sheet1!$Q$2:$Q$40)</f>
        <v>GBP</v>
      </c>
      <c r="L138" s="1">
        <f>_xlfn.XLOOKUP(A138,[2]Sheet1!$E$2:$E$37,[2]Sheet1!$I$2:$I$37)</f>
        <v>0.64717899999999995</v>
      </c>
      <c r="M138" s="1">
        <f>L138*I138</f>
        <v>636303.80408399994</v>
      </c>
      <c r="N138" s="3">
        <f t="shared" si="7"/>
        <v>548684.77026163321</v>
      </c>
      <c r="O138" s="5">
        <f t="shared" si="8"/>
        <v>3292108621569.7993</v>
      </c>
    </row>
    <row r="139" spans="1:15" x14ac:dyDescent="0.3">
      <c r="A139" t="s">
        <v>19</v>
      </c>
      <c r="B139" t="s">
        <v>6</v>
      </c>
      <c r="C139">
        <v>2003</v>
      </c>
      <c r="D139" s="4">
        <v>5.6</v>
      </c>
      <c r="E139" s="4">
        <v>2003</v>
      </c>
      <c r="F139" t="s">
        <v>297</v>
      </c>
      <c r="G139">
        <v>90.02</v>
      </c>
      <c r="H139">
        <v>87.08</v>
      </c>
      <c r="I139">
        <v>983196</v>
      </c>
      <c r="J139" s="2">
        <f t="shared" si="6"/>
        <v>5899176000000</v>
      </c>
      <c r="K139" t="str">
        <f>_xlfn.XLOOKUP(A139,[1]Sheet1!$E$2:$E$40,[1]Sheet1!$Q$2:$Q$40)</f>
        <v>GBP</v>
      </c>
      <c r="L139" s="1">
        <f>_xlfn.XLOOKUP(A139,[2]Sheet1!$E$2:$E$37,[2]Sheet1!$I$2:$I$37)</f>
        <v>0.64717899999999995</v>
      </c>
      <c r="M139" s="1">
        <f>L139*I139</f>
        <v>636303.80408399994</v>
      </c>
      <c r="N139" s="3">
        <f t="shared" si="7"/>
        <v>554093.35259634722</v>
      </c>
      <c r="O139" s="5">
        <f t="shared" si="8"/>
        <v>3324560115578.0835</v>
      </c>
    </row>
    <row r="140" spans="1:15" x14ac:dyDescent="0.3">
      <c r="A140" t="s">
        <v>19</v>
      </c>
      <c r="B140" t="s">
        <v>6</v>
      </c>
      <c r="C140">
        <v>2004</v>
      </c>
      <c r="D140" s="4">
        <v>5.5</v>
      </c>
      <c r="E140" s="4">
        <v>2004</v>
      </c>
      <c r="F140" t="s">
        <v>312</v>
      </c>
      <c r="G140">
        <v>88.87</v>
      </c>
      <c r="H140">
        <v>88.27</v>
      </c>
      <c r="I140">
        <v>983196</v>
      </c>
      <c r="J140" s="2">
        <f t="shared" si="6"/>
        <v>5899176000000</v>
      </c>
      <c r="K140" t="str">
        <f>_xlfn.XLOOKUP(A140,[1]Sheet1!$E$2:$E$40,[1]Sheet1!$Q$2:$Q$40)</f>
        <v>GBP</v>
      </c>
      <c r="L140" s="1">
        <f>_xlfn.XLOOKUP(A140,[2]Sheet1!$E$2:$E$37,[2]Sheet1!$I$2:$I$37)</f>
        <v>0.64717899999999995</v>
      </c>
      <c r="M140" s="1">
        <f>L140*I140</f>
        <v>636303.80408399994</v>
      </c>
      <c r="N140" s="3">
        <f t="shared" si="7"/>
        <v>561665.36786494672</v>
      </c>
      <c r="O140" s="5">
        <f t="shared" si="8"/>
        <v>3369992207189.6802</v>
      </c>
    </row>
    <row r="141" spans="1:15" x14ac:dyDescent="0.3">
      <c r="A141" t="s">
        <v>19</v>
      </c>
      <c r="B141" t="s">
        <v>6</v>
      </c>
      <c r="C141">
        <v>2005</v>
      </c>
      <c r="D141" s="4">
        <v>5.4</v>
      </c>
      <c r="E141" s="4">
        <v>2005</v>
      </c>
      <c r="F141" t="s">
        <v>332</v>
      </c>
      <c r="G141">
        <v>87.34</v>
      </c>
      <c r="H141">
        <v>89.91</v>
      </c>
      <c r="I141">
        <v>983196</v>
      </c>
      <c r="J141" s="2">
        <f t="shared" si="6"/>
        <v>5899176000000</v>
      </c>
      <c r="K141" t="str">
        <f>_xlfn.XLOOKUP(A141,[1]Sheet1!$E$2:$E$40,[1]Sheet1!$Q$2:$Q$40)</f>
        <v>GBP</v>
      </c>
      <c r="L141" s="1">
        <f>_xlfn.XLOOKUP(A141,[2]Sheet1!$E$2:$E$37,[2]Sheet1!$I$2:$I$37)</f>
        <v>0.64717899999999995</v>
      </c>
      <c r="M141" s="1">
        <f>L141*I141</f>
        <v>636303.80408399994</v>
      </c>
      <c r="N141" s="3">
        <f t="shared" si="7"/>
        <v>572100.75025192439</v>
      </c>
      <c r="O141" s="5">
        <f t="shared" si="8"/>
        <v>3432604501511.5464</v>
      </c>
    </row>
    <row r="142" spans="1:15" x14ac:dyDescent="0.3">
      <c r="A142" t="s">
        <v>19</v>
      </c>
      <c r="B142" t="s">
        <v>6</v>
      </c>
      <c r="C142">
        <v>2006</v>
      </c>
      <c r="D142" s="4">
        <v>5.2</v>
      </c>
      <c r="E142" s="4">
        <v>2006</v>
      </c>
      <c r="F142" t="s">
        <v>337</v>
      </c>
      <c r="G142">
        <v>88.39</v>
      </c>
      <c r="H142">
        <v>92.25</v>
      </c>
      <c r="I142">
        <v>983196</v>
      </c>
      <c r="J142" s="2">
        <f t="shared" si="6"/>
        <v>5899176000000</v>
      </c>
      <c r="K142" t="str">
        <f>_xlfn.XLOOKUP(A142,[1]Sheet1!$E$2:$E$40,[1]Sheet1!$Q$2:$Q$40)</f>
        <v>GBP</v>
      </c>
      <c r="L142" s="1">
        <f>_xlfn.XLOOKUP(A142,[2]Sheet1!$E$2:$E$37,[2]Sheet1!$I$2:$I$37)</f>
        <v>0.64717899999999995</v>
      </c>
      <c r="M142" s="1">
        <f>L142*I142</f>
        <v>636303.80408399994</v>
      </c>
      <c r="N142" s="3">
        <f t="shared" si="7"/>
        <v>586990.25926748989</v>
      </c>
      <c r="O142" s="5">
        <f t="shared" si="8"/>
        <v>3521941555604.9395</v>
      </c>
    </row>
    <row r="143" spans="1:15" x14ac:dyDescent="0.3">
      <c r="A143" t="s">
        <v>19</v>
      </c>
      <c r="B143" t="s">
        <v>6</v>
      </c>
      <c r="C143">
        <v>2012</v>
      </c>
      <c r="D143" s="4">
        <v>1.6</v>
      </c>
      <c r="E143" s="4">
        <v>2012</v>
      </c>
      <c r="F143" t="s">
        <v>474</v>
      </c>
      <c r="G143">
        <v>112.41</v>
      </c>
      <c r="H143">
        <v>106.16</v>
      </c>
      <c r="I143">
        <v>983196</v>
      </c>
      <c r="J143" s="2">
        <f t="shared" si="6"/>
        <v>5899176000000</v>
      </c>
      <c r="K143" t="str">
        <f>_xlfn.XLOOKUP(A143,[1]Sheet1!$E$2:$E$40,[1]Sheet1!$Q$2:$Q$40)</f>
        <v>GBP</v>
      </c>
      <c r="L143" s="1">
        <f>_xlfn.XLOOKUP(A143,[2]Sheet1!$E$2:$E$37,[2]Sheet1!$I$2:$I$37)</f>
        <v>0.64717899999999995</v>
      </c>
      <c r="M143" s="1">
        <f>L143*I143</f>
        <v>636303.80408399994</v>
      </c>
      <c r="N143" s="3">
        <f t="shared" si="7"/>
        <v>675500.11841557431</v>
      </c>
      <c r="O143" s="5">
        <f t="shared" si="8"/>
        <v>4053000710493.4458</v>
      </c>
    </row>
    <row r="144" spans="1:15" x14ac:dyDescent="0.3">
      <c r="A144" t="s">
        <v>9</v>
      </c>
      <c r="B144" t="s">
        <v>6</v>
      </c>
      <c r="C144">
        <v>1990</v>
      </c>
      <c r="D144" s="4">
        <v>1.1000000000000001</v>
      </c>
      <c r="E144" s="4">
        <v>1990</v>
      </c>
      <c r="F144" t="s">
        <v>72</v>
      </c>
      <c r="G144" t="e">
        <v>#N/A</v>
      </c>
      <c r="H144" t="e">
        <v>#N/A</v>
      </c>
      <c r="I144">
        <v>970153</v>
      </c>
      <c r="J144" s="2">
        <f t="shared" si="6"/>
        <v>5820918000000</v>
      </c>
      <c r="K144" t="str">
        <f>_xlfn.XLOOKUP(A144,[1]Sheet1!$E$2:$E$40,[1]Sheet1!$Q$2:$Q$40)</f>
        <v>EUR</v>
      </c>
      <c r="L144" s="1">
        <f>_xlfn.XLOOKUP(A144,[2]Sheet1!$E$2:$E$37,[2]Sheet1!$I$2:$I$37)</f>
        <v>0.75504499999999997</v>
      </c>
      <c r="M144" s="1">
        <f>L144*I144</f>
        <v>732509.17188499996</v>
      </c>
      <c r="N144" s="3" t="e">
        <f t="shared" si="7"/>
        <v>#N/A</v>
      </c>
      <c r="O144" s="5" t="e">
        <f t="shared" si="8"/>
        <v>#N/A</v>
      </c>
    </row>
    <row r="145" spans="1:15" x14ac:dyDescent="0.3">
      <c r="A145" t="s">
        <v>9</v>
      </c>
      <c r="B145" t="s">
        <v>6</v>
      </c>
      <c r="C145">
        <v>1991</v>
      </c>
      <c r="D145" s="4">
        <v>1.1000000000000001</v>
      </c>
      <c r="E145" s="4">
        <v>1991</v>
      </c>
      <c r="F145" t="s">
        <v>107</v>
      </c>
      <c r="G145" t="e">
        <v>#N/A</v>
      </c>
      <c r="H145" t="e">
        <v>#N/A</v>
      </c>
      <c r="I145">
        <v>970153</v>
      </c>
      <c r="J145" s="2">
        <f t="shared" si="6"/>
        <v>5820918000000</v>
      </c>
      <c r="K145" t="str">
        <f>_xlfn.XLOOKUP(A145,[1]Sheet1!$E$2:$E$40,[1]Sheet1!$Q$2:$Q$40)</f>
        <v>EUR</v>
      </c>
      <c r="L145" s="1">
        <f>_xlfn.XLOOKUP(A145,[2]Sheet1!$E$2:$E$37,[2]Sheet1!$I$2:$I$37)</f>
        <v>0.75504499999999997</v>
      </c>
      <c r="M145" s="1">
        <f>L145*I145</f>
        <v>732509.17188499996</v>
      </c>
      <c r="N145" s="3" t="e">
        <f t="shared" si="7"/>
        <v>#N/A</v>
      </c>
      <c r="O145" s="5" t="e">
        <f t="shared" si="8"/>
        <v>#N/A</v>
      </c>
    </row>
    <row r="146" spans="1:15" x14ac:dyDescent="0.3">
      <c r="A146" t="s">
        <v>9</v>
      </c>
      <c r="B146" t="s">
        <v>6</v>
      </c>
      <c r="C146">
        <v>1992</v>
      </c>
      <c r="D146" s="4">
        <v>1.1000000000000001</v>
      </c>
      <c r="E146" s="4">
        <v>1992</v>
      </c>
      <c r="F146" t="s">
        <v>124</v>
      </c>
      <c r="G146" t="e">
        <v>#N/A</v>
      </c>
      <c r="H146" t="e">
        <v>#N/A</v>
      </c>
      <c r="I146">
        <v>970153</v>
      </c>
      <c r="J146" s="2">
        <f t="shared" si="6"/>
        <v>5820918000000</v>
      </c>
      <c r="K146" t="str">
        <f>_xlfn.XLOOKUP(A146,[1]Sheet1!$E$2:$E$40,[1]Sheet1!$Q$2:$Q$40)</f>
        <v>EUR</v>
      </c>
      <c r="L146" s="1">
        <f>_xlfn.XLOOKUP(A146,[2]Sheet1!$E$2:$E$37,[2]Sheet1!$I$2:$I$37)</f>
        <v>0.75504499999999997</v>
      </c>
      <c r="M146" s="1">
        <f>L146*I146</f>
        <v>732509.17188499996</v>
      </c>
      <c r="N146" s="3" t="e">
        <f t="shared" si="7"/>
        <v>#N/A</v>
      </c>
      <c r="O146" s="5" t="e">
        <f t="shared" si="8"/>
        <v>#N/A</v>
      </c>
    </row>
    <row r="147" spans="1:15" x14ac:dyDescent="0.3">
      <c r="A147" t="s">
        <v>9</v>
      </c>
      <c r="B147" t="s">
        <v>6</v>
      </c>
      <c r="C147">
        <v>1993</v>
      </c>
      <c r="D147" s="4">
        <v>1</v>
      </c>
      <c r="E147" s="4">
        <v>1993</v>
      </c>
      <c r="F147" t="s">
        <v>143</v>
      </c>
      <c r="G147" t="e">
        <v>#N/A</v>
      </c>
      <c r="H147" t="e">
        <v>#N/A</v>
      </c>
      <c r="I147">
        <v>970153</v>
      </c>
      <c r="J147" s="2">
        <f t="shared" si="6"/>
        <v>5820918000000</v>
      </c>
      <c r="K147" t="str">
        <f>_xlfn.XLOOKUP(A147,[1]Sheet1!$E$2:$E$40,[1]Sheet1!$Q$2:$Q$40)</f>
        <v>EUR</v>
      </c>
      <c r="L147" s="1">
        <f>_xlfn.XLOOKUP(A147,[2]Sheet1!$E$2:$E$37,[2]Sheet1!$I$2:$I$37)</f>
        <v>0.75504499999999997</v>
      </c>
      <c r="M147" s="1">
        <f>L147*I147</f>
        <v>732509.17188499996</v>
      </c>
      <c r="N147" s="3" t="e">
        <f t="shared" si="7"/>
        <v>#N/A</v>
      </c>
      <c r="O147" s="5" t="e">
        <f t="shared" si="8"/>
        <v>#N/A</v>
      </c>
    </row>
    <row r="148" spans="1:15" x14ac:dyDescent="0.3">
      <c r="A148" t="s">
        <v>9</v>
      </c>
      <c r="B148" t="s">
        <v>6</v>
      </c>
      <c r="C148">
        <v>1994</v>
      </c>
      <c r="D148" s="4">
        <v>0.9</v>
      </c>
      <c r="E148" s="4">
        <v>1994</v>
      </c>
      <c r="F148" t="s">
        <v>171</v>
      </c>
      <c r="G148" t="e">
        <v>#N/A</v>
      </c>
      <c r="H148" t="e">
        <v>#N/A</v>
      </c>
      <c r="I148">
        <v>970153</v>
      </c>
      <c r="J148" s="2">
        <f t="shared" si="6"/>
        <v>5820918000000</v>
      </c>
      <c r="K148" t="str">
        <f>_xlfn.XLOOKUP(A148,[1]Sheet1!$E$2:$E$40,[1]Sheet1!$Q$2:$Q$40)</f>
        <v>EUR</v>
      </c>
      <c r="L148" s="1">
        <f>_xlfn.XLOOKUP(A148,[2]Sheet1!$E$2:$E$37,[2]Sheet1!$I$2:$I$37)</f>
        <v>0.75504499999999997</v>
      </c>
      <c r="M148" s="1">
        <f>L148*I148</f>
        <v>732509.17188499996</v>
      </c>
      <c r="N148" s="3" t="e">
        <f t="shared" si="7"/>
        <v>#N/A</v>
      </c>
      <c r="O148" s="5" t="e">
        <f t="shared" si="8"/>
        <v>#N/A</v>
      </c>
    </row>
    <row r="149" spans="1:15" x14ac:dyDescent="0.3">
      <c r="A149" t="s">
        <v>44</v>
      </c>
      <c r="B149" t="s">
        <v>13</v>
      </c>
      <c r="C149">
        <v>1998</v>
      </c>
      <c r="D149" s="4">
        <v>1.1000000000000001</v>
      </c>
      <c r="E149" s="4">
        <v>1998</v>
      </c>
      <c r="F149" t="s">
        <v>216</v>
      </c>
      <c r="G149" t="e">
        <v>#N/A</v>
      </c>
      <c r="H149">
        <v>110.08</v>
      </c>
      <c r="I149">
        <v>282864600</v>
      </c>
      <c r="J149" s="2">
        <f t="shared" si="6"/>
        <v>1697187600000000</v>
      </c>
      <c r="K149" t="str">
        <f>_xlfn.XLOOKUP(A149,[1]Sheet1!$E$2:$E$40,[1]Sheet1!$Q$2:$Q$40)</f>
        <v>JPY</v>
      </c>
      <c r="L149">
        <f>_xlfn.XLOOKUP(A149,[2]Sheet1!$E$2:$E$37,[2]Sheet1!$I$2:$I$37)</f>
        <v>87.779875000000004</v>
      </c>
      <c r="M149"/>
      <c r="N149" s="3">
        <f t="shared" si="7"/>
        <v>0</v>
      </c>
      <c r="O149" s="5">
        <f t="shared" si="8"/>
        <v>0</v>
      </c>
    </row>
    <row r="150" spans="1:15" x14ac:dyDescent="0.3">
      <c r="A150" t="s">
        <v>9</v>
      </c>
      <c r="B150" t="s">
        <v>6</v>
      </c>
      <c r="C150">
        <v>1995</v>
      </c>
      <c r="D150" s="4">
        <v>0.8</v>
      </c>
      <c r="E150" s="4">
        <v>1995</v>
      </c>
      <c r="F150" t="s">
        <v>178</v>
      </c>
      <c r="G150">
        <v>64.88</v>
      </c>
      <c r="H150">
        <v>70.430000000000007</v>
      </c>
      <c r="I150">
        <v>970153</v>
      </c>
      <c r="J150" s="2">
        <f t="shared" si="6"/>
        <v>5820918000000</v>
      </c>
      <c r="K150" t="str">
        <f>_xlfn.XLOOKUP(A150,[1]Sheet1!$E$2:$E$40,[1]Sheet1!$Q$2:$Q$40)</f>
        <v>EUR</v>
      </c>
      <c r="L150" s="1">
        <f>_xlfn.XLOOKUP(A150,[2]Sheet1!$E$2:$E$37,[2]Sheet1!$I$2:$I$37)</f>
        <v>0.75504499999999997</v>
      </c>
      <c r="M150" s="1">
        <f>L150*I150</f>
        <v>732509.17188499996</v>
      </c>
      <c r="N150" s="3">
        <f t="shared" si="7"/>
        <v>515906.20975860552</v>
      </c>
      <c r="O150" s="5">
        <f t="shared" si="8"/>
        <v>3095437258551.6333</v>
      </c>
    </row>
    <row r="151" spans="1:15" x14ac:dyDescent="0.3">
      <c r="A151" t="s">
        <v>9</v>
      </c>
      <c r="B151" t="s">
        <v>6</v>
      </c>
      <c r="C151">
        <v>1996</v>
      </c>
      <c r="D151" s="4">
        <v>0.9</v>
      </c>
      <c r="E151" s="4">
        <v>1996</v>
      </c>
      <c r="F151" t="s">
        <v>199</v>
      </c>
      <c r="G151">
        <v>71.150000000000006</v>
      </c>
      <c r="H151">
        <v>73.290000000000006</v>
      </c>
      <c r="I151">
        <v>970153</v>
      </c>
      <c r="J151" s="2">
        <f t="shared" si="6"/>
        <v>5820918000000</v>
      </c>
      <c r="K151" t="str">
        <f>_xlfn.XLOOKUP(A151,[1]Sheet1!$E$2:$E$40,[1]Sheet1!$Q$2:$Q$40)</f>
        <v>EUR</v>
      </c>
      <c r="L151" s="1">
        <f>_xlfn.XLOOKUP(A151,[2]Sheet1!$E$2:$E$37,[2]Sheet1!$I$2:$I$37)</f>
        <v>0.75504499999999997</v>
      </c>
      <c r="M151" s="1">
        <f>L151*I151</f>
        <v>732509.17188499996</v>
      </c>
      <c r="N151" s="3">
        <f t="shared" si="7"/>
        <v>536855.97207451658</v>
      </c>
      <c r="O151" s="5">
        <f t="shared" si="8"/>
        <v>3221135832447.0996</v>
      </c>
    </row>
    <row r="152" spans="1:15" x14ac:dyDescent="0.3">
      <c r="A152" t="s">
        <v>9</v>
      </c>
      <c r="B152" t="s">
        <v>6</v>
      </c>
      <c r="C152">
        <v>1997</v>
      </c>
      <c r="D152" s="4">
        <v>0.8</v>
      </c>
      <c r="E152" s="4">
        <v>1997</v>
      </c>
      <c r="F152" t="s">
        <v>210</v>
      </c>
      <c r="G152">
        <v>73.569999999999993</v>
      </c>
      <c r="H152">
        <v>74.94</v>
      </c>
      <c r="I152">
        <v>970153</v>
      </c>
      <c r="J152" s="2">
        <f t="shared" si="6"/>
        <v>5820918000000</v>
      </c>
      <c r="K152" t="str">
        <f>_xlfn.XLOOKUP(A152,[1]Sheet1!$E$2:$E$40,[1]Sheet1!$Q$2:$Q$40)</f>
        <v>EUR</v>
      </c>
      <c r="L152" s="1">
        <f>_xlfn.XLOOKUP(A152,[2]Sheet1!$E$2:$E$37,[2]Sheet1!$I$2:$I$37)</f>
        <v>0.75504499999999997</v>
      </c>
      <c r="M152" s="1">
        <f>L152*I152</f>
        <v>732509.17188499996</v>
      </c>
      <c r="N152" s="3">
        <f t="shared" si="7"/>
        <v>548942.37341061898</v>
      </c>
      <c r="O152" s="5">
        <f t="shared" si="8"/>
        <v>3293654240463.7139</v>
      </c>
    </row>
    <row r="153" spans="1:15" x14ac:dyDescent="0.3">
      <c r="A153" t="s">
        <v>18</v>
      </c>
      <c r="B153" t="s">
        <v>8</v>
      </c>
      <c r="C153">
        <v>1998</v>
      </c>
      <c r="D153" s="4">
        <v>2.2000000000000002</v>
      </c>
      <c r="E153" s="4">
        <v>1998</v>
      </c>
      <c r="F153" t="s">
        <v>220</v>
      </c>
      <c r="G153">
        <v>83.04</v>
      </c>
      <c r="H153">
        <v>83.44</v>
      </c>
      <c r="I153">
        <v>926815</v>
      </c>
      <c r="J153" s="2">
        <f t="shared" si="6"/>
        <v>5560890000000</v>
      </c>
      <c r="K153" t="str">
        <f>_xlfn.XLOOKUP(A153,[1]Sheet1!$E$2:$E$40,[1]Sheet1!$Q$2:$Q$40)</f>
        <v>CAD</v>
      </c>
      <c r="L153">
        <f>_xlfn.XLOOKUP(A153,[2]Sheet1!$E$2:$E$37,[2]Sheet1!$I$2:$I$37)</f>
        <v>1.0301629999999999</v>
      </c>
      <c r="M153"/>
      <c r="N153" s="3">
        <f t="shared" si="7"/>
        <v>0</v>
      </c>
      <c r="O153" s="5">
        <f t="shared" si="8"/>
        <v>0</v>
      </c>
    </row>
    <row r="154" spans="1:15" x14ac:dyDescent="0.3">
      <c r="A154" t="s">
        <v>9</v>
      </c>
      <c r="B154" t="s">
        <v>6</v>
      </c>
      <c r="C154">
        <v>1998</v>
      </c>
      <c r="D154" s="4">
        <v>0.8</v>
      </c>
      <c r="E154" s="4">
        <v>1998</v>
      </c>
      <c r="F154" t="s">
        <v>214</v>
      </c>
      <c r="G154">
        <v>76.31</v>
      </c>
      <c r="H154">
        <v>76.38</v>
      </c>
      <c r="I154">
        <v>970153</v>
      </c>
      <c r="J154" s="2">
        <f t="shared" si="6"/>
        <v>5820918000000</v>
      </c>
      <c r="K154" t="str">
        <f>_xlfn.XLOOKUP(A154,[1]Sheet1!$E$2:$E$40,[1]Sheet1!$Q$2:$Q$40)</f>
        <v>EUR</v>
      </c>
      <c r="L154" s="1">
        <f>_xlfn.XLOOKUP(A154,[2]Sheet1!$E$2:$E$37,[2]Sheet1!$I$2:$I$37)</f>
        <v>0.75504499999999997</v>
      </c>
      <c r="M154" s="1">
        <f>L154*I154</f>
        <v>732509.17188499996</v>
      </c>
      <c r="N154" s="3">
        <f t="shared" si="7"/>
        <v>559490.50548576296</v>
      </c>
      <c r="O154" s="5">
        <f t="shared" si="8"/>
        <v>3356943032914.5776</v>
      </c>
    </row>
    <row r="155" spans="1:15" x14ac:dyDescent="0.3">
      <c r="A155" t="s">
        <v>7</v>
      </c>
      <c r="B155" t="s">
        <v>8</v>
      </c>
      <c r="C155">
        <v>1998</v>
      </c>
      <c r="D155" s="4">
        <v>0.9</v>
      </c>
      <c r="E155" s="4">
        <v>1998</v>
      </c>
      <c r="F155" t="s">
        <v>222</v>
      </c>
      <c r="G155">
        <v>78.709999999999994</v>
      </c>
      <c r="H155">
        <v>78.260000000000005</v>
      </c>
      <c r="I155" s="2">
        <v>9891397</v>
      </c>
      <c r="J155" s="2">
        <f t="shared" si="6"/>
        <v>59348382000000</v>
      </c>
      <c r="K155" t="str">
        <f>_xlfn.XLOOKUP(A155,[1]Sheet1!$E$2:$E$40,[1]Sheet1!$Q$2:$Q$40)</f>
        <v>USD</v>
      </c>
      <c r="L155">
        <f>_xlfn.XLOOKUP(A155,[2]Sheet1!$E$2:$E$37,[2]Sheet1!$I$2:$I$37)</f>
        <v>1</v>
      </c>
      <c r="M155"/>
      <c r="N155" s="3">
        <f t="shared" si="7"/>
        <v>0</v>
      </c>
      <c r="O155" s="5">
        <f t="shared" si="8"/>
        <v>0</v>
      </c>
    </row>
    <row r="156" spans="1:15" x14ac:dyDescent="0.3">
      <c r="A156" t="s">
        <v>9</v>
      </c>
      <c r="B156" t="s">
        <v>6</v>
      </c>
      <c r="C156">
        <v>1999</v>
      </c>
      <c r="D156" s="4">
        <v>0.8</v>
      </c>
      <c r="E156" s="4">
        <v>1999</v>
      </c>
      <c r="F156" t="s">
        <v>229</v>
      </c>
      <c r="G156">
        <v>78.03</v>
      </c>
      <c r="H156">
        <v>77.83</v>
      </c>
      <c r="I156">
        <v>970153</v>
      </c>
      <c r="J156" s="2">
        <f t="shared" si="6"/>
        <v>5820918000000</v>
      </c>
      <c r="K156" t="str">
        <f>_xlfn.XLOOKUP(A156,[1]Sheet1!$E$2:$E$40,[1]Sheet1!$Q$2:$Q$40)</f>
        <v>EUR</v>
      </c>
      <c r="L156" s="1">
        <f>_xlfn.XLOOKUP(A156,[2]Sheet1!$E$2:$E$37,[2]Sheet1!$I$2:$I$37)</f>
        <v>0.75504499999999997</v>
      </c>
      <c r="M156" s="1">
        <f>L156*I156</f>
        <v>732509.17188499996</v>
      </c>
      <c r="N156" s="3">
        <f t="shared" si="7"/>
        <v>570111.88847809541</v>
      </c>
      <c r="O156" s="5">
        <f t="shared" si="8"/>
        <v>3420671330868.5723</v>
      </c>
    </row>
    <row r="157" spans="1:15" x14ac:dyDescent="0.3">
      <c r="A157" t="s">
        <v>9</v>
      </c>
      <c r="B157" t="s">
        <v>6</v>
      </c>
      <c r="C157">
        <v>2000</v>
      </c>
      <c r="D157" s="4">
        <v>0.8</v>
      </c>
      <c r="E157" s="4">
        <v>2000</v>
      </c>
      <c r="F157" t="s">
        <v>255</v>
      </c>
      <c r="G157">
        <v>79.22</v>
      </c>
      <c r="H157">
        <v>80.47</v>
      </c>
      <c r="I157">
        <v>970153</v>
      </c>
      <c r="J157" s="2">
        <f t="shared" si="6"/>
        <v>5820918000000</v>
      </c>
      <c r="K157" t="str">
        <f>_xlfn.XLOOKUP(A157,[1]Sheet1!$E$2:$E$40,[1]Sheet1!$Q$2:$Q$40)</f>
        <v>EUR</v>
      </c>
      <c r="L157" s="1">
        <f>_xlfn.XLOOKUP(A157,[2]Sheet1!$E$2:$E$37,[2]Sheet1!$I$2:$I$37)</f>
        <v>0.75504499999999997</v>
      </c>
      <c r="M157" s="1">
        <f>L157*I157</f>
        <v>732509.17188499996</v>
      </c>
      <c r="N157" s="3">
        <f t="shared" si="7"/>
        <v>589450.13061585941</v>
      </c>
      <c r="O157" s="5">
        <f t="shared" si="8"/>
        <v>3536700783695.1563</v>
      </c>
    </row>
    <row r="158" spans="1:15" x14ac:dyDescent="0.3">
      <c r="A158" t="s">
        <v>28</v>
      </c>
      <c r="B158" t="s">
        <v>13</v>
      </c>
      <c r="C158">
        <v>1999</v>
      </c>
      <c r="D158" s="4">
        <v>2.9</v>
      </c>
      <c r="E158" s="4">
        <v>1999</v>
      </c>
      <c r="F158" t="s">
        <v>225</v>
      </c>
      <c r="G158">
        <v>70.31</v>
      </c>
      <c r="H158">
        <v>74.23</v>
      </c>
      <c r="I158">
        <v>775116</v>
      </c>
      <c r="J158" s="2">
        <f t="shared" si="6"/>
        <v>4650696000000</v>
      </c>
      <c r="K158" t="str">
        <f>_xlfn.XLOOKUP(A158,[1]Sheet1!$E$2:$E$40,[1]Sheet1!$Q$2:$Q$40)</f>
        <v>AUD</v>
      </c>
      <c r="L158">
        <f>_xlfn.XLOOKUP(A158,[2]Sheet1!$E$2:$E$37,[2]Sheet1!$I$2:$I$37)</f>
        <v>1.0901590000000001</v>
      </c>
      <c r="M158"/>
      <c r="N158" s="3">
        <f t="shared" si="7"/>
        <v>0</v>
      </c>
      <c r="O158" s="5">
        <f t="shared" si="8"/>
        <v>0</v>
      </c>
    </row>
    <row r="159" spans="1:15" x14ac:dyDescent="0.3">
      <c r="A159" t="s">
        <v>7</v>
      </c>
      <c r="B159" t="s">
        <v>8</v>
      </c>
      <c r="C159">
        <v>1999</v>
      </c>
      <c r="D159" s="4">
        <v>0.9</v>
      </c>
      <c r="E159" s="4">
        <v>1999</v>
      </c>
      <c r="F159" t="s">
        <v>226</v>
      </c>
      <c r="G159">
        <v>80.36</v>
      </c>
      <c r="H159">
        <v>79.39</v>
      </c>
      <c r="I159" s="2">
        <v>9891397</v>
      </c>
      <c r="J159" s="2">
        <f t="shared" si="6"/>
        <v>59348382000000</v>
      </c>
      <c r="K159" t="str">
        <f>_xlfn.XLOOKUP(A159,[1]Sheet1!$E$2:$E$40,[1]Sheet1!$Q$2:$Q$40)</f>
        <v>USD</v>
      </c>
      <c r="L159">
        <f>_xlfn.XLOOKUP(A159,[2]Sheet1!$E$2:$E$37,[2]Sheet1!$I$2:$I$37)</f>
        <v>1</v>
      </c>
      <c r="M159"/>
      <c r="N159" s="3">
        <f t="shared" si="7"/>
        <v>0</v>
      </c>
      <c r="O159" s="5">
        <f t="shared" si="8"/>
        <v>0</v>
      </c>
    </row>
    <row r="160" spans="1:15" x14ac:dyDescent="0.3">
      <c r="A160" t="s">
        <v>44</v>
      </c>
      <c r="B160" t="s">
        <v>13</v>
      </c>
      <c r="C160">
        <v>1999</v>
      </c>
      <c r="D160" s="4">
        <v>1.2</v>
      </c>
      <c r="E160" s="4">
        <v>1999</v>
      </c>
      <c r="F160" t="s">
        <v>227</v>
      </c>
      <c r="G160" t="e">
        <v>#N/A</v>
      </c>
      <c r="H160">
        <v>109.34</v>
      </c>
      <c r="I160">
        <v>282864600</v>
      </c>
      <c r="J160" s="2">
        <f t="shared" si="6"/>
        <v>1697187600000000</v>
      </c>
      <c r="K160" t="str">
        <f>_xlfn.XLOOKUP(A160,[1]Sheet1!$E$2:$E$40,[1]Sheet1!$Q$2:$Q$40)</f>
        <v>JPY</v>
      </c>
      <c r="L160">
        <f>_xlfn.XLOOKUP(A160,[2]Sheet1!$E$2:$E$37,[2]Sheet1!$I$2:$I$37)</f>
        <v>87.779875000000004</v>
      </c>
      <c r="M160"/>
      <c r="N160" s="3">
        <f t="shared" si="7"/>
        <v>0</v>
      </c>
      <c r="O160" s="5">
        <f t="shared" si="8"/>
        <v>0</v>
      </c>
    </row>
    <row r="161" spans="1:15" x14ac:dyDescent="0.3">
      <c r="A161" t="s">
        <v>9</v>
      </c>
      <c r="B161" t="s">
        <v>6</v>
      </c>
      <c r="C161">
        <v>2001</v>
      </c>
      <c r="D161" s="4">
        <v>0.8</v>
      </c>
      <c r="E161" s="4">
        <v>2001</v>
      </c>
      <c r="F161" t="s">
        <v>256</v>
      </c>
      <c r="G161">
        <v>81.150000000000006</v>
      </c>
      <c r="H161">
        <v>82.58</v>
      </c>
      <c r="I161">
        <v>970153</v>
      </c>
      <c r="J161" s="2">
        <f t="shared" si="6"/>
        <v>5820918000000</v>
      </c>
      <c r="K161" t="str">
        <f>_xlfn.XLOOKUP(A161,[1]Sheet1!$E$2:$E$40,[1]Sheet1!$Q$2:$Q$40)</f>
        <v>EUR</v>
      </c>
      <c r="L161" s="1">
        <f>_xlfn.XLOOKUP(A161,[2]Sheet1!$E$2:$E$37,[2]Sheet1!$I$2:$I$37)</f>
        <v>0.75504499999999997</v>
      </c>
      <c r="M161" s="1">
        <f>L161*I161</f>
        <v>732509.17188499996</v>
      </c>
      <c r="N161" s="3">
        <f t="shared" si="7"/>
        <v>604906.07414263301</v>
      </c>
      <c r="O161" s="5">
        <f t="shared" si="8"/>
        <v>3629436444855.7979</v>
      </c>
    </row>
    <row r="162" spans="1:15" x14ac:dyDescent="0.3">
      <c r="A162" t="s">
        <v>9</v>
      </c>
      <c r="B162" t="s">
        <v>6</v>
      </c>
      <c r="C162">
        <v>2002</v>
      </c>
      <c r="D162" s="4">
        <v>0.8</v>
      </c>
      <c r="E162" s="4">
        <v>2002</v>
      </c>
      <c r="F162" t="s">
        <v>274</v>
      </c>
      <c r="G162">
        <v>83.02</v>
      </c>
      <c r="H162">
        <v>84.98</v>
      </c>
      <c r="I162">
        <v>970153</v>
      </c>
      <c r="J162" s="2">
        <f t="shared" si="6"/>
        <v>5820918000000</v>
      </c>
      <c r="K162" t="str">
        <f>_xlfn.XLOOKUP(A162,[1]Sheet1!$E$2:$E$40,[1]Sheet1!$Q$2:$Q$40)</f>
        <v>EUR</v>
      </c>
      <c r="L162" s="1">
        <f>_xlfn.XLOOKUP(A162,[2]Sheet1!$E$2:$E$37,[2]Sheet1!$I$2:$I$37)</f>
        <v>0.75504499999999997</v>
      </c>
      <c r="M162" s="1">
        <f>L162*I162</f>
        <v>732509.17188499996</v>
      </c>
      <c r="N162" s="3">
        <f t="shared" si="7"/>
        <v>622486.29426787293</v>
      </c>
      <c r="O162" s="5">
        <f t="shared" si="8"/>
        <v>3734917765607.2378</v>
      </c>
    </row>
    <row r="163" spans="1:15" x14ac:dyDescent="0.3">
      <c r="A163" t="s">
        <v>18</v>
      </c>
      <c r="B163" t="s">
        <v>8</v>
      </c>
      <c r="C163">
        <v>1999</v>
      </c>
      <c r="D163" s="4">
        <v>2</v>
      </c>
      <c r="E163" s="4">
        <v>1999</v>
      </c>
      <c r="F163" t="s">
        <v>230</v>
      </c>
      <c r="G163">
        <v>84.64</v>
      </c>
      <c r="H163">
        <v>84.84</v>
      </c>
      <c r="I163">
        <v>926815</v>
      </c>
      <c r="J163" s="2">
        <f t="shared" si="6"/>
        <v>5560890000000</v>
      </c>
      <c r="K163" t="str">
        <f>_xlfn.XLOOKUP(A163,[1]Sheet1!$E$2:$E$40,[1]Sheet1!$Q$2:$Q$40)</f>
        <v>CAD</v>
      </c>
      <c r="L163">
        <f>_xlfn.XLOOKUP(A163,[2]Sheet1!$E$2:$E$37,[2]Sheet1!$I$2:$I$37)</f>
        <v>1.0301629999999999</v>
      </c>
      <c r="M163"/>
      <c r="N163" s="3">
        <f t="shared" si="7"/>
        <v>0</v>
      </c>
      <c r="O163" s="5">
        <f t="shared" si="8"/>
        <v>0</v>
      </c>
    </row>
    <row r="164" spans="1:15" x14ac:dyDescent="0.3">
      <c r="A164" t="s">
        <v>9</v>
      </c>
      <c r="B164" t="s">
        <v>6</v>
      </c>
      <c r="C164">
        <v>2003</v>
      </c>
      <c r="D164" s="4">
        <v>0.8</v>
      </c>
      <c r="E164" s="4">
        <v>2003</v>
      </c>
      <c r="F164" t="s">
        <v>291</v>
      </c>
      <c r="G164">
        <v>86.41</v>
      </c>
      <c r="H164">
        <v>87.43</v>
      </c>
      <c r="I164">
        <v>970153</v>
      </c>
      <c r="J164" s="2">
        <f t="shared" si="6"/>
        <v>5820918000000</v>
      </c>
      <c r="K164" t="str">
        <f>_xlfn.XLOOKUP(A164,[1]Sheet1!$E$2:$E$40,[1]Sheet1!$Q$2:$Q$40)</f>
        <v>EUR</v>
      </c>
      <c r="L164" s="1">
        <f>_xlfn.XLOOKUP(A164,[2]Sheet1!$E$2:$E$37,[2]Sheet1!$I$2:$I$37)</f>
        <v>0.75504499999999997</v>
      </c>
      <c r="M164" s="1">
        <f>L164*I164</f>
        <v>732509.17188499996</v>
      </c>
      <c r="N164" s="3">
        <f t="shared" si="7"/>
        <v>640432.76897905557</v>
      </c>
      <c r="O164" s="5">
        <f t="shared" si="8"/>
        <v>3842596613874.3335</v>
      </c>
    </row>
    <row r="165" spans="1:15" x14ac:dyDescent="0.3">
      <c r="A165" t="s">
        <v>9</v>
      </c>
      <c r="B165" t="s">
        <v>6</v>
      </c>
      <c r="C165">
        <v>2004</v>
      </c>
      <c r="D165" s="4">
        <v>0.8</v>
      </c>
      <c r="E165" s="4">
        <v>2004</v>
      </c>
      <c r="F165" t="s">
        <v>314</v>
      </c>
      <c r="G165">
        <v>89.1</v>
      </c>
      <c r="H165">
        <v>89.55</v>
      </c>
      <c r="I165">
        <v>970153</v>
      </c>
      <c r="J165" s="2">
        <f t="shared" si="6"/>
        <v>5820918000000</v>
      </c>
      <c r="K165" t="str">
        <f>_xlfn.XLOOKUP(A165,[1]Sheet1!$E$2:$E$40,[1]Sheet1!$Q$2:$Q$40)</f>
        <v>EUR</v>
      </c>
      <c r="L165" s="1">
        <f>_xlfn.XLOOKUP(A165,[2]Sheet1!$E$2:$E$37,[2]Sheet1!$I$2:$I$37)</f>
        <v>0.75504499999999997</v>
      </c>
      <c r="M165" s="1">
        <f>L165*I165</f>
        <v>732509.17188499996</v>
      </c>
      <c r="N165" s="3">
        <f t="shared" si="7"/>
        <v>655961.96342301741</v>
      </c>
      <c r="O165" s="5">
        <f t="shared" si="8"/>
        <v>3935771780538.1045</v>
      </c>
    </row>
    <row r="166" spans="1:15" x14ac:dyDescent="0.3">
      <c r="A166" t="s">
        <v>9</v>
      </c>
      <c r="B166" t="s">
        <v>6</v>
      </c>
      <c r="C166">
        <v>2005</v>
      </c>
      <c r="D166" s="4">
        <v>0.8</v>
      </c>
      <c r="E166" s="4">
        <v>2005</v>
      </c>
      <c r="F166" t="s">
        <v>329</v>
      </c>
      <c r="G166">
        <v>89.67</v>
      </c>
      <c r="H166">
        <v>91.45</v>
      </c>
      <c r="I166">
        <v>970153</v>
      </c>
      <c r="J166" s="2">
        <f t="shared" si="6"/>
        <v>5820918000000</v>
      </c>
      <c r="K166" t="str">
        <f>_xlfn.XLOOKUP(A166,[1]Sheet1!$E$2:$E$40,[1]Sheet1!$Q$2:$Q$40)</f>
        <v>EUR</v>
      </c>
      <c r="L166" s="1">
        <f>_xlfn.XLOOKUP(A166,[2]Sheet1!$E$2:$E$37,[2]Sheet1!$I$2:$I$37)</f>
        <v>0.75504499999999997</v>
      </c>
      <c r="M166" s="1">
        <f>L166*I166</f>
        <v>732509.17188499996</v>
      </c>
      <c r="N166" s="3">
        <f t="shared" si="7"/>
        <v>669879.63768883247</v>
      </c>
      <c r="O166" s="5">
        <f t="shared" si="8"/>
        <v>4019277826132.9946</v>
      </c>
    </row>
    <row r="167" spans="1:15" x14ac:dyDescent="0.3">
      <c r="A167" t="s">
        <v>9</v>
      </c>
      <c r="B167" t="s">
        <v>6</v>
      </c>
      <c r="C167">
        <v>2006</v>
      </c>
      <c r="D167" s="4">
        <v>0.8</v>
      </c>
      <c r="E167" s="4">
        <v>2006</v>
      </c>
      <c r="F167" t="s">
        <v>345</v>
      </c>
      <c r="G167">
        <v>90.39</v>
      </c>
      <c r="H167">
        <v>93.82</v>
      </c>
      <c r="I167">
        <v>970153</v>
      </c>
      <c r="J167" s="2">
        <f t="shared" si="6"/>
        <v>5820918000000</v>
      </c>
      <c r="K167" t="str">
        <f>_xlfn.XLOOKUP(A167,[1]Sheet1!$E$2:$E$40,[1]Sheet1!$Q$2:$Q$40)</f>
        <v>EUR</v>
      </c>
      <c r="L167" s="1">
        <f>_xlfn.XLOOKUP(A167,[2]Sheet1!$E$2:$E$37,[2]Sheet1!$I$2:$I$37)</f>
        <v>0.75504499999999997</v>
      </c>
      <c r="M167" s="1">
        <f>L167*I167</f>
        <v>732509.17188499996</v>
      </c>
      <c r="N167" s="3">
        <f t="shared" si="7"/>
        <v>687240.10506250686</v>
      </c>
      <c r="O167" s="5">
        <f t="shared" si="8"/>
        <v>4123440630375.041</v>
      </c>
    </row>
    <row r="168" spans="1:15" x14ac:dyDescent="0.3">
      <c r="A168" t="s">
        <v>9</v>
      </c>
      <c r="B168" t="s">
        <v>6</v>
      </c>
      <c r="C168">
        <v>2007</v>
      </c>
      <c r="D168" s="4">
        <v>0.7</v>
      </c>
      <c r="E168" s="4">
        <v>2007</v>
      </c>
      <c r="F168" t="s">
        <v>364</v>
      </c>
      <c r="G168">
        <v>91.89</v>
      </c>
      <c r="H168">
        <v>95.97</v>
      </c>
      <c r="I168">
        <v>970153</v>
      </c>
      <c r="J168" s="2">
        <f t="shared" si="6"/>
        <v>5820918000000</v>
      </c>
      <c r="K168" t="str">
        <f>_xlfn.XLOOKUP(A168,[1]Sheet1!$E$2:$E$40,[1]Sheet1!$Q$2:$Q$40)</f>
        <v>EUR</v>
      </c>
      <c r="L168" s="1">
        <f>_xlfn.XLOOKUP(A168,[2]Sheet1!$E$2:$E$37,[2]Sheet1!$I$2:$I$37)</f>
        <v>0.75504499999999997</v>
      </c>
      <c r="M168" s="1">
        <f>L168*I168</f>
        <v>732509.17188499996</v>
      </c>
      <c r="N168" s="3">
        <f t="shared" si="7"/>
        <v>702989.05225803447</v>
      </c>
      <c r="O168" s="5">
        <f t="shared" si="8"/>
        <v>4217934313548.207</v>
      </c>
    </row>
    <row r="169" spans="1:15" x14ac:dyDescent="0.3">
      <c r="A169" t="s">
        <v>9</v>
      </c>
      <c r="B169" t="s">
        <v>6</v>
      </c>
      <c r="C169">
        <v>2008</v>
      </c>
      <c r="D169" s="4">
        <v>0.7</v>
      </c>
      <c r="E169" s="4">
        <v>2008</v>
      </c>
      <c r="F169" t="s">
        <v>392</v>
      </c>
      <c r="G169">
        <v>96</v>
      </c>
      <c r="H169">
        <v>98.96</v>
      </c>
      <c r="I169">
        <v>970153</v>
      </c>
      <c r="J169" s="2">
        <f t="shared" si="6"/>
        <v>5820918000000</v>
      </c>
      <c r="K169" t="str">
        <f>_xlfn.XLOOKUP(A169,[1]Sheet1!$E$2:$E$40,[1]Sheet1!$Q$2:$Q$40)</f>
        <v>EUR</v>
      </c>
      <c r="L169" s="1">
        <f>_xlfn.XLOOKUP(A169,[2]Sheet1!$E$2:$E$37,[2]Sheet1!$I$2:$I$37)</f>
        <v>0.75504499999999997</v>
      </c>
      <c r="M169" s="1">
        <f>L169*I169</f>
        <v>732509.17188499996</v>
      </c>
      <c r="N169" s="3">
        <f t="shared" si="7"/>
        <v>724891.07649739587</v>
      </c>
      <c r="O169" s="5">
        <f t="shared" si="8"/>
        <v>4349346458984.375</v>
      </c>
    </row>
    <row r="170" spans="1:15" x14ac:dyDescent="0.3">
      <c r="A170" t="s">
        <v>9</v>
      </c>
      <c r="B170" t="s">
        <v>6</v>
      </c>
      <c r="C170">
        <v>2009</v>
      </c>
      <c r="D170" s="4">
        <v>0.7</v>
      </c>
      <c r="E170" s="4">
        <v>2009</v>
      </c>
      <c r="F170" t="s">
        <v>426</v>
      </c>
      <c r="G170">
        <v>98.91</v>
      </c>
      <c r="H170">
        <v>98.59</v>
      </c>
      <c r="I170">
        <v>970153</v>
      </c>
      <c r="J170" s="2">
        <f t="shared" si="6"/>
        <v>5820918000000</v>
      </c>
      <c r="K170" t="str">
        <f>_xlfn.XLOOKUP(A170,[1]Sheet1!$E$2:$E$40,[1]Sheet1!$Q$2:$Q$40)</f>
        <v>EUR</v>
      </c>
      <c r="L170" s="1">
        <f>_xlfn.XLOOKUP(A170,[2]Sheet1!$E$2:$E$37,[2]Sheet1!$I$2:$I$37)</f>
        <v>0.75504499999999997</v>
      </c>
      <c r="M170" s="1">
        <f>L170*I170</f>
        <v>732509.17188499996</v>
      </c>
      <c r="N170" s="3">
        <f t="shared" si="7"/>
        <v>722180.7925614214</v>
      </c>
      <c r="O170" s="5">
        <f t="shared" si="8"/>
        <v>4333084755368.5283</v>
      </c>
    </row>
    <row r="171" spans="1:15" x14ac:dyDescent="0.3">
      <c r="A171" t="s">
        <v>9</v>
      </c>
      <c r="B171" t="s">
        <v>6</v>
      </c>
      <c r="C171">
        <v>2010</v>
      </c>
      <c r="D171" s="4">
        <v>0.7</v>
      </c>
      <c r="E171" s="4">
        <v>2010</v>
      </c>
      <c r="F171" t="s">
        <v>430</v>
      </c>
      <c r="G171">
        <v>100</v>
      </c>
      <c r="H171">
        <v>100</v>
      </c>
      <c r="I171">
        <v>970153</v>
      </c>
      <c r="J171" s="2">
        <f t="shared" si="6"/>
        <v>5820918000000</v>
      </c>
      <c r="K171" t="str">
        <f>_xlfn.XLOOKUP(A171,[1]Sheet1!$E$2:$E$40,[1]Sheet1!$Q$2:$Q$40)</f>
        <v>EUR</v>
      </c>
      <c r="L171" s="1">
        <f>_xlfn.XLOOKUP(A171,[2]Sheet1!$E$2:$E$37,[2]Sheet1!$I$2:$I$37)</f>
        <v>0.75504499999999997</v>
      </c>
      <c r="M171" s="1">
        <f>L171*I171</f>
        <v>732509.17188499996</v>
      </c>
      <c r="N171" s="3">
        <f t="shared" si="7"/>
        <v>732509.17188499996</v>
      </c>
      <c r="O171" s="5">
        <f t="shared" si="8"/>
        <v>4395055031310</v>
      </c>
    </row>
    <row r="172" spans="1:15" x14ac:dyDescent="0.3">
      <c r="A172" t="s">
        <v>7</v>
      </c>
      <c r="B172" t="s">
        <v>8</v>
      </c>
      <c r="C172">
        <v>2000</v>
      </c>
      <c r="D172" s="4">
        <v>1</v>
      </c>
      <c r="E172" s="4">
        <v>2000</v>
      </c>
      <c r="F172" t="s">
        <v>239</v>
      </c>
      <c r="G172">
        <v>82.73</v>
      </c>
      <c r="H172">
        <v>81.31</v>
      </c>
      <c r="I172" s="2">
        <v>9891397</v>
      </c>
      <c r="J172" s="2">
        <f t="shared" si="6"/>
        <v>59348382000000</v>
      </c>
      <c r="K172" t="str">
        <f>_xlfn.XLOOKUP(A172,[1]Sheet1!$E$2:$E$40,[1]Sheet1!$Q$2:$Q$40)</f>
        <v>USD</v>
      </c>
      <c r="L172">
        <f>_xlfn.XLOOKUP(A172,[2]Sheet1!$E$2:$E$37,[2]Sheet1!$I$2:$I$37)</f>
        <v>1</v>
      </c>
      <c r="M172"/>
      <c r="N172" s="3">
        <f t="shared" si="7"/>
        <v>0</v>
      </c>
      <c r="O172" s="5">
        <f t="shared" si="8"/>
        <v>0</v>
      </c>
    </row>
    <row r="173" spans="1:15" x14ac:dyDescent="0.3">
      <c r="A173" t="s">
        <v>9</v>
      </c>
      <c r="B173" t="s">
        <v>6</v>
      </c>
      <c r="C173">
        <v>2014</v>
      </c>
      <c r="D173" s="4">
        <v>1.4</v>
      </c>
      <c r="E173" s="4">
        <v>2014</v>
      </c>
      <c r="F173" t="s">
        <v>525</v>
      </c>
      <c r="G173">
        <v>114.85</v>
      </c>
      <c r="H173">
        <v>107.23</v>
      </c>
      <c r="I173">
        <v>970153</v>
      </c>
      <c r="J173" s="2">
        <f t="shared" si="6"/>
        <v>5820918000000</v>
      </c>
      <c r="K173" t="str">
        <f>_xlfn.XLOOKUP(A173,[1]Sheet1!$E$2:$E$40,[1]Sheet1!$Q$2:$Q$40)</f>
        <v>EUR</v>
      </c>
      <c r="L173" s="1">
        <f>_xlfn.XLOOKUP(A173,[2]Sheet1!$E$2:$E$37,[2]Sheet1!$I$2:$I$37)</f>
        <v>0.75504499999999997</v>
      </c>
      <c r="M173" s="1">
        <f>L173*I173</f>
        <v>732509.17188499996</v>
      </c>
      <c r="N173" s="3">
        <f t="shared" si="7"/>
        <v>785469.5850122855</v>
      </c>
      <c r="O173" s="5">
        <f t="shared" si="8"/>
        <v>4712817510073.7129</v>
      </c>
    </row>
    <row r="174" spans="1:15" x14ac:dyDescent="0.3">
      <c r="A174" t="s">
        <v>9</v>
      </c>
      <c r="B174" t="s">
        <v>6</v>
      </c>
      <c r="C174">
        <v>2015</v>
      </c>
      <c r="D174" s="4">
        <v>1.6</v>
      </c>
      <c r="E174" s="4">
        <v>2015</v>
      </c>
      <c r="F174" t="s">
        <v>554</v>
      </c>
      <c r="G174">
        <v>115.96</v>
      </c>
      <c r="H174">
        <v>107.44</v>
      </c>
      <c r="I174">
        <v>970153</v>
      </c>
      <c r="J174" s="2">
        <f t="shared" si="6"/>
        <v>5820918000000</v>
      </c>
      <c r="K174" t="str">
        <f>_xlfn.XLOOKUP(A174,[1]Sheet1!$E$2:$E$40,[1]Sheet1!$Q$2:$Q$40)</f>
        <v>EUR</v>
      </c>
      <c r="L174" s="1">
        <f>_xlfn.XLOOKUP(A174,[2]Sheet1!$E$2:$E$37,[2]Sheet1!$I$2:$I$37)</f>
        <v>0.75504499999999997</v>
      </c>
      <c r="M174" s="1">
        <f>L174*I174</f>
        <v>732509.17188499996</v>
      </c>
      <c r="N174" s="3">
        <f t="shared" si="7"/>
        <v>787007.85427324392</v>
      </c>
      <c r="O174" s="5">
        <f t="shared" si="8"/>
        <v>4722047125639.4639</v>
      </c>
    </row>
    <row r="175" spans="1:15" x14ac:dyDescent="0.3">
      <c r="A175" t="s">
        <v>9</v>
      </c>
      <c r="B175" t="s">
        <v>6</v>
      </c>
      <c r="C175">
        <v>2016</v>
      </c>
      <c r="D175" s="4">
        <v>1.6</v>
      </c>
      <c r="E175" s="4">
        <v>2016</v>
      </c>
      <c r="F175" t="s">
        <v>569</v>
      </c>
      <c r="G175">
        <v>115.66</v>
      </c>
      <c r="H175">
        <v>107.69</v>
      </c>
      <c r="I175">
        <v>970153</v>
      </c>
      <c r="J175" s="2">
        <f t="shared" si="6"/>
        <v>5820918000000</v>
      </c>
      <c r="K175" t="str">
        <f>_xlfn.XLOOKUP(A175,[1]Sheet1!$E$2:$E$40,[1]Sheet1!$Q$2:$Q$40)</f>
        <v>EUR</v>
      </c>
      <c r="L175" s="1">
        <f>_xlfn.XLOOKUP(A175,[2]Sheet1!$E$2:$E$37,[2]Sheet1!$I$2:$I$37)</f>
        <v>0.75504499999999997</v>
      </c>
      <c r="M175" s="1">
        <f>L175*I175</f>
        <v>732509.17188499996</v>
      </c>
      <c r="N175" s="3">
        <f t="shared" si="7"/>
        <v>788839.12720295647</v>
      </c>
      <c r="O175" s="5">
        <f t="shared" si="8"/>
        <v>4733034763217.7393</v>
      </c>
    </row>
    <row r="176" spans="1:15" x14ac:dyDescent="0.3">
      <c r="A176" t="s">
        <v>50</v>
      </c>
      <c r="B176" t="s">
        <v>6</v>
      </c>
      <c r="C176">
        <v>2006</v>
      </c>
      <c r="D176" s="4">
        <v>1.4</v>
      </c>
      <c r="E176" s="4">
        <v>2006</v>
      </c>
      <c r="F176" t="s">
        <v>344</v>
      </c>
      <c r="G176">
        <v>91.76</v>
      </c>
      <c r="H176">
        <v>95.67</v>
      </c>
      <c r="I176">
        <v>1064884</v>
      </c>
      <c r="J176" s="2">
        <f t="shared" si="6"/>
        <v>6389304000000</v>
      </c>
      <c r="K176" t="str">
        <f>_xlfn.XLOOKUP(A176,[1]Sheet1!$E$2:$E$40,[1]Sheet1!$Q$2:$Q$40)</f>
        <v>EUR</v>
      </c>
      <c r="L176" s="1">
        <f>_xlfn.XLOOKUP(A176,[2]Sheet1!$E$2:$E$37,[2]Sheet1!$I$2:$I$37)</f>
        <v>0.75504499999999997</v>
      </c>
      <c r="M176" s="1">
        <f>L176*I176</f>
        <v>804035.33977999992</v>
      </c>
      <c r="N176" s="3">
        <f t="shared" si="7"/>
        <v>769220.60956752591</v>
      </c>
      <c r="O176" s="5">
        <f t="shared" si="8"/>
        <v>4615323657405.1553</v>
      </c>
    </row>
    <row r="177" spans="1:15" x14ac:dyDescent="0.3">
      <c r="A177" t="s">
        <v>34</v>
      </c>
      <c r="B177" t="s">
        <v>6</v>
      </c>
      <c r="C177">
        <v>1990</v>
      </c>
      <c r="D177" s="4">
        <v>8.5</v>
      </c>
      <c r="E177" s="4">
        <v>1990</v>
      </c>
      <c r="F177" t="s">
        <v>74</v>
      </c>
      <c r="G177" t="e">
        <v>#N/A</v>
      </c>
      <c r="H177" t="e">
        <v>#N/A</v>
      </c>
      <c r="I177">
        <v>875207.5</v>
      </c>
      <c r="J177" s="2">
        <f t="shared" si="6"/>
        <v>5251245000000</v>
      </c>
      <c r="K177" t="str">
        <f>_xlfn.XLOOKUP(A177,[1]Sheet1!$E$2:$E$40,[1]Sheet1!$Q$2:$Q$40)</f>
        <v>PLN</v>
      </c>
      <c r="L177" s="1">
        <f>_xlfn.XLOOKUP(A177,[2]Sheet1!$E$2:$E$37,[2]Sheet1!$I$2:$I$37)</f>
        <v>3.0152999999999999</v>
      </c>
      <c r="M177" s="1">
        <f>L177*I177</f>
        <v>2639013.1747499998</v>
      </c>
      <c r="N177" s="3" t="e">
        <f t="shared" si="7"/>
        <v>#N/A</v>
      </c>
      <c r="O177" s="5" t="e">
        <f t="shared" si="8"/>
        <v>#N/A</v>
      </c>
    </row>
    <row r="178" spans="1:15" x14ac:dyDescent="0.3">
      <c r="A178" t="s">
        <v>18</v>
      </c>
      <c r="B178" t="s">
        <v>8</v>
      </c>
      <c r="C178">
        <v>2000</v>
      </c>
      <c r="D178" s="4">
        <v>2.1</v>
      </c>
      <c r="E178" s="4">
        <v>2000</v>
      </c>
      <c r="F178" t="s">
        <v>245</v>
      </c>
      <c r="G178">
        <v>85.88</v>
      </c>
      <c r="H178">
        <v>86.78</v>
      </c>
      <c r="I178">
        <v>926815</v>
      </c>
      <c r="J178" s="2">
        <f t="shared" si="6"/>
        <v>5560890000000</v>
      </c>
      <c r="K178" t="str">
        <f>_xlfn.XLOOKUP(A178,[1]Sheet1!$E$2:$E$40,[1]Sheet1!$Q$2:$Q$40)</f>
        <v>CAD</v>
      </c>
      <c r="L178">
        <f>_xlfn.XLOOKUP(A178,[2]Sheet1!$E$2:$E$37,[2]Sheet1!$I$2:$I$37)</f>
        <v>1.0301629999999999</v>
      </c>
      <c r="M178"/>
      <c r="N178" s="3">
        <f t="shared" si="7"/>
        <v>0</v>
      </c>
      <c r="O178" s="5">
        <f t="shared" si="8"/>
        <v>0</v>
      </c>
    </row>
    <row r="179" spans="1:15" x14ac:dyDescent="0.3">
      <c r="A179" t="s">
        <v>34</v>
      </c>
      <c r="B179" t="s">
        <v>6</v>
      </c>
      <c r="C179">
        <v>1991</v>
      </c>
      <c r="D179" s="4">
        <v>8.5</v>
      </c>
      <c r="E179" s="4">
        <v>1991</v>
      </c>
      <c r="F179" t="s">
        <v>112</v>
      </c>
      <c r="G179" t="e">
        <v>#N/A</v>
      </c>
      <c r="H179" t="e">
        <v>#N/A</v>
      </c>
      <c r="I179">
        <v>875207.5</v>
      </c>
      <c r="J179" s="2">
        <f t="shared" si="6"/>
        <v>5251245000000</v>
      </c>
      <c r="K179" t="str">
        <f>_xlfn.XLOOKUP(A179,[1]Sheet1!$E$2:$E$40,[1]Sheet1!$Q$2:$Q$40)</f>
        <v>PLN</v>
      </c>
      <c r="L179" s="1">
        <f>_xlfn.XLOOKUP(A179,[2]Sheet1!$E$2:$E$37,[2]Sheet1!$I$2:$I$37)</f>
        <v>3.0152999999999999</v>
      </c>
      <c r="M179" s="1">
        <f>L179*I179</f>
        <v>2639013.1747499998</v>
      </c>
      <c r="N179" s="3" t="e">
        <f t="shared" si="7"/>
        <v>#N/A</v>
      </c>
      <c r="O179" s="5" t="e">
        <f t="shared" si="8"/>
        <v>#N/A</v>
      </c>
    </row>
    <row r="180" spans="1:15" x14ac:dyDescent="0.3">
      <c r="A180" t="s">
        <v>34</v>
      </c>
      <c r="B180" t="s">
        <v>6</v>
      </c>
      <c r="C180">
        <v>1992</v>
      </c>
      <c r="D180" s="4">
        <v>7.2</v>
      </c>
      <c r="E180" s="4">
        <v>1992</v>
      </c>
      <c r="F180" t="s">
        <v>116</v>
      </c>
      <c r="G180" t="e">
        <v>#N/A</v>
      </c>
      <c r="H180" t="e">
        <v>#N/A</v>
      </c>
      <c r="I180">
        <v>875207.5</v>
      </c>
      <c r="J180" s="2">
        <f t="shared" si="6"/>
        <v>5251245000000</v>
      </c>
      <c r="K180" t="str">
        <f>_xlfn.XLOOKUP(A180,[1]Sheet1!$E$2:$E$40,[1]Sheet1!$Q$2:$Q$40)</f>
        <v>PLN</v>
      </c>
      <c r="L180" s="1">
        <f>_xlfn.XLOOKUP(A180,[2]Sheet1!$E$2:$E$37,[2]Sheet1!$I$2:$I$37)</f>
        <v>3.0152999999999999</v>
      </c>
      <c r="M180" s="1">
        <f>L180*I180</f>
        <v>2639013.1747499998</v>
      </c>
      <c r="N180" s="3" t="e">
        <f t="shared" si="7"/>
        <v>#N/A</v>
      </c>
      <c r="O180" s="5" t="e">
        <f t="shared" si="8"/>
        <v>#N/A</v>
      </c>
    </row>
    <row r="181" spans="1:15" x14ac:dyDescent="0.3">
      <c r="A181" t="s">
        <v>34</v>
      </c>
      <c r="B181" t="s">
        <v>6</v>
      </c>
      <c r="C181">
        <v>1993</v>
      </c>
      <c r="D181" s="4">
        <v>6.8</v>
      </c>
      <c r="E181" s="4">
        <v>1993</v>
      </c>
      <c r="F181" t="s">
        <v>146</v>
      </c>
      <c r="G181" t="e">
        <v>#N/A</v>
      </c>
      <c r="H181" t="e">
        <v>#N/A</v>
      </c>
      <c r="I181">
        <v>875207.5</v>
      </c>
      <c r="J181" s="2">
        <f t="shared" si="6"/>
        <v>5251245000000</v>
      </c>
      <c r="K181" t="str">
        <f>_xlfn.XLOOKUP(A181,[1]Sheet1!$E$2:$E$40,[1]Sheet1!$Q$2:$Q$40)</f>
        <v>PLN</v>
      </c>
      <c r="L181" s="1">
        <f>_xlfn.XLOOKUP(A181,[2]Sheet1!$E$2:$E$37,[2]Sheet1!$I$2:$I$37)</f>
        <v>3.0152999999999999</v>
      </c>
      <c r="M181" s="1">
        <f>L181*I181</f>
        <v>2639013.1747499998</v>
      </c>
      <c r="N181" s="3" t="e">
        <f t="shared" si="7"/>
        <v>#N/A</v>
      </c>
      <c r="O181" s="5" t="e">
        <f t="shared" si="8"/>
        <v>#N/A</v>
      </c>
    </row>
    <row r="182" spans="1:15" x14ac:dyDescent="0.3">
      <c r="A182" t="s">
        <v>44</v>
      </c>
      <c r="B182" t="s">
        <v>13</v>
      </c>
      <c r="C182">
        <v>2000</v>
      </c>
      <c r="D182" s="4">
        <v>1.2</v>
      </c>
      <c r="E182" s="4">
        <v>2000</v>
      </c>
      <c r="F182" t="s">
        <v>249</v>
      </c>
      <c r="G182" t="e">
        <v>#N/A</v>
      </c>
      <c r="H182">
        <v>108.31</v>
      </c>
      <c r="I182">
        <v>282864600</v>
      </c>
      <c r="J182" s="2">
        <f t="shared" si="6"/>
        <v>1697187600000000</v>
      </c>
      <c r="K182" t="str">
        <f>_xlfn.XLOOKUP(A182,[1]Sheet1!$E$2:$E$40,[1]Sheet1!$Q$2:$Q$40)</f>
        <v>JPY</v>
      </c>
      <c r="L182">
        <f>_xlfn.XLOOKUP(A182,[2]Sheet1!$E$2:$E$37,[2]Sheet1!$I$2:$I$37)</f>
        <v>87.779875000000004</v>
      </c>
      <c r="M182"/>
      <c r="N182" s="3">
        <f t="shared" si="7"/>
        <v>0</v>
      </c>
      <c r="O182" s="5">
        <f t="shared" si="8"/>
        <v>0</v>
      </c>
    </row>
    <row r="183" spans="1:15" x14ac:dyDescent="0.3">
      <c r="A183" t="s">
        <v>34</v>
      </c>
      <c r="B183" t="s">
        <v>6</v>
      </c>
      <c r="C183">
        <v>2012</v>
      </c>
      <c r="D183" s="4">
        <v>0.8</v>
      </c>
      <c r="E183" s="4">
        <v>2012</v>
      </c>
      <c r="F183" t="s">
        <v>489</v>
      </c>
      <c r="G183">
        <v>103.3</v>
      </c>
      <c r="H183">
        <v>108.41</v>
      </c>
      <c r="I183">
        <v>875207.5</v>
      </c>
      <c r="J183" s="2">
        <f t="shared" si="6"/>
        <v>5251245000000</v>
      </c>
      <c r="K183" t="str">
        <f>_xlfn.XLOOKUP(A183,[1]Sheet1!$E$2:$E$40,[1]Sheet1!$Q$2:$Q$40)</f>
        <v>PLN</v>
      </c>
      <c r="L183" s="1">
        <f>_xlfn.XLOOKUP(A183,[2]Sheet1!$E$2:$E$37,[2]Sheet1!$I$2:$I$37)</f>
        <v>3.0152999999999999</v>
      </c>
      <c r="M183" s="1">
        <f>L183*I183</f>
        <v>2639013.1747499998</v>
      </c>
      <c r="N183" s="3">
        <f t="shared" si="7"/>
        <v>2860954.1827464751</v>
      </c>
      <c r="O183" s="5">
        <f t="shared" si="8"/>
        <v>17165725096478.85</v>
      </c>
    </row>
    <row r="184" spans="1:15" x14ac:dyDescent="0.3">
      <c r="A184" t="s">
        <v>30</v>
      </c>
      <c r="B184" t="s">
        <v>6</v>
      </c>
      <c r="C184">
        <v>1994</v>
      </c>
      <c r="D184" s="4">
        <v>2.4</v>
      </c>
      <c r="E184" s="4">
        <v>1994</v>
      </c>
      <c r="F184" t="s">
        <v>174</v>
      </c>
      <c r="G184">
        <v>87.86</v>
      </c>
      <c r="H184">
        <v>74.319999999999993</v>
      </c>
      <c r="I184">
        <v>834283</v>
      </c>
      <c r="J184" s="2">
        <f t="shared" si="6"/>
        <v>5005698000000</v>
      </c>
      <c r="K184" t="str">
        <f>_xlfn.XLOOKUP(A184,[1]Sheet1!$E$2:$E$40,[1]Sheet1!$Q$2:$Q$40)</f>
        <v>DKK</v>
      </c>
      <c r="L184" s="1">
        <f>_xlfn.XLOOKUP(A184,[2]Sheet1!$E$2:$E$37,[2]Sheet1!$I$2:$I$37)</f>
        <v>5.6240750000000004</v>
      </c>
      <c r="M184" s="1">
        <f>L184*I184</f>
        <v>4692070.1632250007</v>
      </c>
      <c r="N184" s="3">
        <f t="shared" si="7"/>
        <v>3487146.5453088204</v>
      </c>
      <c r="O184" s="5">
        <f t="shared" si="8"/>
        <v>20922879271852.922</v>
      </c>
    </row>
    <row r="185" spans="1:15" x14ac:dyDescent="0.3">
      <c r="A185" t="s">
        <v>30</v>
      </c>
      <c r="B185" t="s">
        <v>6</v>
      </c>
      <c r="C185">
        <v>1998</v>
      </c>
      <c r="D185" s="4">
        <v>2.2999999999999998</v>
      </c>
      <c r="E185" s="4">
        <v>1998</v>
      </c>
      <c r="F185" t="s">
        <v>215</v>
      </c>
      <c r="G185">
        <v>90.51</v>
      </c>
      <c r="H185">
        <v>79.53</v>
      </c>
      <c r="I185">
        <v>834283</v>
      </c>
      <c r="J185" s="2">
        <f t="shared" si="6"/>
        <v>5005698000000</v>
      </c>
      <c r="K185" t="str">
        <f>_xlfn.XLOOKUP(A185,[1]Sheet1!$E$2:$E$40,[1]Sheet1!$Q$2:$Q$40)</f>
        <v>DKK</v>
      </c>
      <c r="L185" s="1">
        <f>_xlfn.XLOOKUP(A185,[2]Sheet1!$E$2:$E$37,[2]Sheet1!$I$2:$I$37)</f>
        <v>5.6240750000000004</v>
      </c>
      <c r="M185" s="1">
        <f>L185*I185</f>
        <v>4692070.1632250007</v>
      </c>
      <c r="N185" s="3">
        <f t="shared" si="7"/>
        <v>3731603.4008128429</v>
      </c>
      <c r="O185" s="5">
        <f t="shared" si="8"/>
        <v>22389620404877.059</v>
      </c>
    </row>
    <row r="186" spans="1:15" x14ac:dyDescent="0.3">
      <c r="A186" t="s">
        <v>30</v>
      </c>
      <c r="B186" t="s">
        <v>6</v>
      </c>
      <c r="C186">
        <v>1999</v>
      </c>
      <c r="D186" s="4">
        <v>2.2999999999999998</v>
      </c>
      <c r="E186" s="4">
        <v>1999</v>
      </c>
      <c r="F186" t="s">
        <v>224</v>
      </c>
      <c r="G186">
        <v>90.1</v>
      </c>
      <c r="H186">
        <v>81.010000000000005</v>
      </c>
      <c r="I186">
        <v>834283</v>
      </c>
      <c r="J186" s="2">
        <f t="shared" si="6"/>
        <v>5005698000000</v>
      </c>
      <c r="K186" t="str">
        <f>_xlfn.XLOOKUP(A186,[1]Sheet1!$E$2:$E$40,[1]Sheet1!$Q$2:$Q$40)</f>
        <v>DKK</v>
      </c>
      <c r="L186" s="1">
        <f>_xlfn.XLOOKUP(A186,[2]Sheet1!$E$2:$E$37,[2]Sheet1!$I$2:$I$37)</f>
        <v>5.6240750000000004</v>
      </c>
      <c r="M186" s="1">
        <f>L186*I186</f>
        <v>4692070.1632250007</v>
      </c>
      <c r="N186" s="3">
        <f t="shared" si="7"/>
        <v>3801046.0392285734</v>
      </c>
      <c r="O186" s="5">
        <f t="shared" si="8"/>
        <v>22806276235371.441</v>
      </c>
    </row>
    <row r="187" spans="1:15" x14ac:dyDescent="0.3">
      <c r="A187" t="s">
        <v>30</v>
      </c>
      <c r="B187" t="s">
        <v>6</v>
      </c>
      <c r="C187">
        <v>2000</v>
      </c>
      <c r="D187" s="4">
        <v>2.2999999999999998</v>
      </c>
      <c r="E187" s="4">
        <v>2000</v>
      </c>
      <c r="F187" t="s">
        <v>254</v>
      </c>
      <c r="G187">
        <v>92.91</v>
      </c>
      <c r="H187">
        <v>83.27</v>
      </c>
      <c r="I187">
        <v>834283</v>
      </c>
      <c r="J187" s="2">
        <f t="shared" si="6"/>
        <v>5005698000000</v>
      </c>
      <c r="K187" t="str">
        <f>_xlfn.XLOOKUP(A187,[1]Sheet1!$E$2:$E$40,[1]Sheet1!$Q$2:$Q$40)</f>
        <v>DKK</v>
      </c>
      <c r="L187" s="1">
        <f>_xlfn.XLOOKUP(A187,[2]Sheet1!$E$2:$E$37,[2]Sheet1!$I$2:$I$37)</f>
        <v>5.6240750000000004</v>
      </c>
      <c r="M187" s="1">
        <f>L187*I187</f>
        <v>4692070.1632250007</v>
      </c>
      <c r="N187" s="3">
        <f t="shared" si="7"/>
        <v>3907086.824917458</v>
      </c>
      <c r="O187" s="5">
        <f t="shared" si="8"/>
        <v>23442520949504.746</v>
      </c>
    </row>
    <row r="188" spans="1:15" x14ac:dyDescent="0.3">
      <c r="A188" t="s">
        <v>30</v>
      </c>
      <c r="B188" t="s">
        <v>6</v>
      </c>
      <c r="C188">
        <v>2001</v>
      </c>
      <c r="D188" s="4">
        <v>2.2999999999999998</v>
      </c>
      <c r="E188" s="4">
        <v>2001</v>
      </c>
      <c r="F188" t="s">
        <v>261</v>
      </c>
      <c r="G188">
        <v>93.13</v>
      </c>
      <c r="H188">
        <v>85.2</v>
      </c>
      <c r="I188">
        <v>834283</v>
      </c>
      <c r="J188" s="2">
        <f t="shared" si="6"/>
        <v>5005698000000</v>
      </c>
      <c r="K188" t="str">
        <f>_xlfn.XLOOKUP(A188,[1]Sheet1!$E$2:$E$40,[1]Sheet1!$Q$2:$Q$40)</f>
        <v>DKK</v>
      </c>
      <c r="L188" s="1">
        <f>_xlfn.XLOOKUP(A188,[2]Sheet1!$E$2:$E$37,[2]Sheet1!$I$2:$I$37)</f>
        <v>5.6240750000000004</v>
      </c>
      <c r="M188" s="1">
        <f>L188*I188</f>
        <v>4692070.1632250007</v>
      </c>
      <c r="N188" s="3">
        <f t="shared" si="7"/>
        <v>3997643.7790677007</v>
      </c>
      <c r="O188" s="5">
        <f t="shared" si="8"/>
        <v>23985862674406.203</v>
      </c>
    </row>
    <row r="189" spans="1:15" x14ac:dyDescent="0.3">
      <c r="A189" t="s">
        <v>30</v>
      </c>
      <c r="B189" t="s">
        <v>6</v>
      </c>
      <c r="C189">
        <v>2002</v>
      </c>
      <c r="D189" s="4">
        <v>2.2000000000000002</v>
      </c>
      <c r="E189" s="4">
        <v>2002</v>
      </c>
      <c r="F189" t="s">
        <v>283</v>
      </c>
      <c r="G189">
        <v>93.46</v>
      </c>
      <c r="H189">
        <v>86.75</v>
      </c>
      <c r="I189">
        <v>834283</v>
      </c>
      <c r="J189" s="2">
        <f t="shared" si="6"/>
        <v>5005698000000</v>
      </c>
      <c r="K189" t="str">
        <f>_xlfn.XLOOKUP(A189,[1]Sheet1!$E$2:$E$40,[1]Sheet1!$Q$2:$Q$40)</f>
        <v>DKK</v>
      </c>
      <c r="L189" s="1">
        <f>_xlfn.XLOOKUP(A189,[2]Sheet1!$E$2:$E$37,[2]Sheet1!$I$2:$I$37)</f>
        <v>5.6240750000000004</v>
      </c>
      <c r="M189" s="1">
        <f>L189*I189</f>
        <v>4692070.1632250007</v>
      </c>
      <c r="N189" s="3">
        <f t="shared" si="7"/>
        <v>4070370.8665976883</v>
      </c>
      <c r="O189" s="5">
        <f t="shared" si="8"/>
        <v>24422225199586.129</v>
      </c>
    </row>
    <row r="190" spans="1:15" x14ac:dyDescent="0.3">
      <c r="A190" t="s">
        <v>30</v>
      </c>
      <c r="B190" t="s">
        <v>6</v>
      </c>
      <c r="C190">
        <v>2003</v>
      </c>
      <c r="D190" s="4">
        <v>2.2999999999999998</v>
      </c>
      <c r="E190" s="4">
        <v>2003</v>
      </c>
      <c r="F190" t="s">
        <v>299</v>
      </c>
      <c r="G190">
        <v>92.63</v>
      </c>
      <c r="H190">
        <v>87.75</v>
      </c>
      <c r="I190">
        <v>834283</v>
      </c>
      <c r="J190" s="2">
        <f t="shared" si="6"/>
        <v>5005698000000</v>
      </c>
      <c r="K190" t="str">
        <f>_xlfn.XLOOKUP(A190,[1]Sheet1!$E$2:$E$40,[1]Sheet1!$Q$2:$Q$40)</f>
        <v>DKK</v>
      </c>
      <c r="L190" s="1">
        <f>_xlfn.XLOOKUP(A190,[2]Sheet1!$E$2:$E$37,[2]Sheet1!$I$2:$I$37)</f>
        <v>5.6240750000000004</v>
      </c>
      <c r="M190" s="1">
        <f>L190*I190</f>
        <v>4692070.1632250007</v>
      </c>
      <c r="N190" s="3">
        <f t="shared" si="7"/>
        <v>4117291.5682299379</v>
      </c>
      <c r="O190" s="5">
        <f t="shared" si="8"/>
        <v>24703749409379.629</v>
      </c>
    </row>
    <row r="191" spans="1:15" x14ac:dyDescent="0.3">
      <c r="A191" t="s">
        <v>30</v>
      </c>
      <c r="B191" t="s">
        <v>6</v>
      </c>
      <c r="C191">
        <v>2004</v>
      </c>
      <c r="D191" s="4">
        <v>1.9</v>
      </c>
      <c r="E191" s="4">
        <v>2004</v>
      </c>
      <c r="F191" t="s">
        <v>304</v>
      </c>
      <c r="G191">
        <v>88.84</v>
      </c>
      <c r="H191">
        <v>88.74</v>
      </c>
      <c r="I191">
        <v>834283</v>
      </c>
      <c r="J191" s="2">
        <f t="shared" si="6"/>
        <v>5005698000000</v>
      </c>
      <c r="K191" t="str">
        <f>_xlfn.XLOOKUP(A191,[1]Sheet1!$E$2:$E$40,[1]Sheet1!$Q$2:$Q$40)</f>
        <v>DKK</v>
      </c>
      <c r="L191" s="1">
        <f>_xlfn.XLOOKUP(A191,[2]Sheet1!$E$2:$E$37,[2]Sheet1!$I$2:$I$37)</f>
        <v>5.6240750000000004</v>
      </c>
      <c r="M191" s="1">
        <f>L191*I191</f>
        <v>4692070.1632250007</v>
      </c>
      <c r="N191" s="3">
        <f t="shared" si="7"/>
        <v>4163743.0628458653</v>
      </c>
      <c r="O191" s="5">
        <f t="shared" si="8"/>
        <v>24982458377075.191</v>
      </c>
    </row>
    <row r="192" spans="1:15" x14ac:dyDescent="0.3">
      <c r="A192" t="s">
        <v>30</v>
      </c>
      <c r="B192" t="s">
        <v>6</v>
      </c>
      <c r="C192">
        <v>2005</v>
      </c>
      <c r="D192" s="4">
        <v>1.9</v>
      </c>
      <c r="E192" s="4">
        <v>2005</v>
      </c>
      <c r="F192" t="s">
        <v>322</v>
      </c>
      <c r="G192">
        <v>88.08</v>
      </c>
      <c r="H192">
        <v>90.2</v>
      </c>
      <c r="I192">
        <v>834283</v>
      </c>
      <c r="J192" s="2">
        <f t="shared" si="6"/>
        <v>5005698000000</v>
      </c>
      <c r="K192" t="str">
        <f>_xlfn.XLOOKUP(A192,[1]Sheet1!$E$2:$E$40,[1]Sheet1!$Q$2:$Q$40)</f>
        <v>DKK</v>
      </c>
      <c r="L192" s="1">
        <f>_xlfn.XLOOKUP(A192,[2]Sheet1!$E$2:$E$37,[2]Sheet1!$I$2:$I$37)</f>
        <v>5.6240750000000004</v>
      </c>
      <c r="M192" s="1">
        <f>L192*I192</f>
        <v>4692070.1632250007</v>
      </c>
      <c r="N192" s="3">
        <f t="shared" si="7"/>
        <v>4232247.2872289512</v>
      </c>
      <c r="O192" s="5">
        <f t="shared" si="8"/>
        <v>25393483723373.707</v>
      </c>
    </row>
    <row r="193" spans="1:15" x14ac:dyDescent="0.3">
      <c r="A193" t="s">
        <v>30</v>
      </c>
      <c r="B193" t="s">
        <v>6</v>
      </c>
      <c r="C193">
        <v>2006</v>
      </c>
      <c r="D193" s="4">
        <v>1.8</v>
      </c>
      <c r="E193" s="4">
        <v>2006</v>
      </c>
      <c r="F193" t="s">
        <v>343</v>
      </c>
      <c r="G193">
        <v>88.87</v>
      </c>
      <c r="H193">
        <v>92.18</v>
      </c>
      <c r="I193">
        <v>834283</v>
      </c>
      <c r="J193" s="2">
        <f t="shared" si="6"/>
        <v>5005698000000</v>
      </c>
      <c r="K193" t="str">
        <f>_xlfn.XLOOKUP(A193,[1]Sheet1!$E$2:$E$40,[1]Sheet1!$Q$2:$Q$40)</f>
        <v>DKK</v>
      </c>
      <c r="L193" s="1">
        <f>_xlfn.XLOOKUP(A193,[2]Sheet1!$E$2:$E$37,[2]Sheet1!$I$2:$I$37)</f>
        <v>5.6240750000000004</v>
      </c>
      <c r="M193" s="1">
        <f>L193*I193</f>
        <v>4692070.1632250007</v>
      </c>
      <c r="N193" s="3">
        <f t="shared" si="7"/>
        <v>4325150.2764608059</v>
      </c>
      <c r="O193" s="5">
        <f t="shared" si="8"/>
        <v>25950901658764.836</v>
      </c>
    </row>
    <row r="194" spans="1:15" x14ac:dyDescent="0.3">
      <c r="A194" t="s">
        <v>30</v>
      </c>
      <c r="B194" t="s">
        <v>6</v>
      </c>
      <c r="C194">
        <v>2007</v>
      </c>
      <c r="D194" s="4">
        <v>1.7</v>
      </c>
      <c r="E194" s="4">
        <v>2007</v>
      </c>
      <c r="F194" t="s">
        <v>376</v>
      </c>
      <c r="G194">
        <v>90.25</v>
      </c>
      <c r="H194">
        <v>93.76</v>
      </c>
      <c r="I194">
        <v>834283</v>
      </c>
      <c r="J194" s="2">
        <f t="shared" si="6"/>
        <v>5005698000000</v>
      </c>
      <c r="K194" t="str">
        <f>_xlfn.XLOOKUP(A194,[1]Sheet1!$E$2:$E$40,[1]Sheet1!$Q$2:$Q$40)</f>
        <v>DKK</v>
      </c>
      <c r="L194" s="1">
        <f>_xlfn.XLOOKUP(A194,[2]Sheet1!$E$2:$E$37,[2]Sheet1!$I$2:$I$37)</f>
        <v>5.6240750000000004</v>
      </c>
      <c r="M194" s="1">
        <f>L194*I194</f>
        <v>4692070.1632250007</v>
      </c>
      <c r="N194" s="3">
        <f t="shared" si="7"/>
        <v>4399284.9850397613</v>
      </c>
      <c r="O194" s="5">
        <f t="shared" si="8"/>
        <v>26395709910238.566</v>
      </c>
    </row>
    <row r="195" spans="1:15" x14ac:dyDescent="0.3">
      <c r="A195" t="s">
        <v>7</v>
      </c>
      <c r="B195" t="s">
        <v>8</v>
      </c>
      <c r="C195">
        <v>2001</v>
      </c>
      <c r="D195" s="4">
        <v>0.9</v>
      </c>
      <c r="E195" s="4">
        <v>2001</v>
      </c>
      <c r="F195" t="s">
        <v>262</v>
      </c>
      <c r="G195">
        <v>84.4</v>
      </c>
      <c r="H195">
        <v>82.82</v>
      </c>
      <c r="I195" s="2">
        <v>9891397</v>
      </c>
      <c r="J195" s="2">
        <f t="shared" ref="J195:J258" si="9">I195*6000000</f>
        <v>59348382000000</v>
      </c>
      <c r="K195" t="str">
        <f>_xlfn.XLOOKUP(A195,[1]Sheet1!$E$2:$E$40,[1]Sheet1!$Q$2:$Q$40)</f>
        <v>USD</v>
      </c>
      <c r="L195">
        <f>_xlfn.XLOOKUP(A195,[2]Sheet1!$E$2:$E$37,[2]Sheet1!$I$2:$I$37)</f>
        <v>1</v>
      </c>
      <c r="M195"/>
      <c r="N195" s="3">
        <f t="shared" ref="N195:N258" si="10">M195*(H195/100)</f>
        <v>0</v>
      </c>
      <c r="O195" s="5">
        <f t="shared" ref="O195:O258" si="11">N195*6000000</f>
        <v>0</v>
      </c>
    </row>
    <row r="196" spans="1:15" x14ac:dyDescent="0.3">
      <c r="A196" t="s">
        <v>30</v>
      </c>
      <c r="B196" t="s">
        <v>6</v>
      </c>
      <c r="C196">
        <v>2008</v>
      </c>
      <c r="D196" s="4">
        <v>1.7</v>
      </c>
      <c r="E196" s="4">
        <v>2008</v>
      </c>
      <c r="F196" t="s">
        <v>391</v>
      </c>
      <c r="G196">
        <v>96.44</v>
      </c>
      <c r="H196">
        <v>96.46</v>
      </c>
      <c r="I196">
        <v>834283</v>
      </c>
      <c r="J196" s="2">
        <f t="shared" si="9"/>
        <v>5005698000000</v>
      </c>
      <c r="K196" t="str">
        <f>_xlfn.XLOOKUP(A196,[1]Sheet1!$E$2:$E$40,[1]Sheet1!$Q$2:$Q$40)</f>
        <v>DKK</v>
      </c>
      <c r="L196" s="1">
        <f>_xlfn.XLOOKUP(A196,[2]Sheet1!$E$2:$E$37,[2]Sheet1!$I$2:$I$37)</f>
        <v>5.6240750000000004</v>
      </c>
      <c r="M196" s="1">
        <f>L196*I196</f>
        <v>4692070.1632250007</v>
      </c>
      <c r="N196" s="3">
        <f t="shared" si="10"/>
        <v>4525970.8794468353</v>
      </c>
      <c r="O196" s="5">
        <f t="shared" si="11"/>
        <v>27155825276681.012</v>
      </c>
    </row>
    <row r="197" spans="1:15" x14ac:dyDescent="0.3">
      <c r="A197" t="s">
        <v>44</v>
      </c>
      <c r="B197" t="s">
        <v>13</v>
      </c>
      <c r="C197">
        <v>2001</v>
      </c>
      <c r="D197" s="4">
        <v>1.1000000000000001</v>
      </c>
      <c r="E197" s="4">
        <v>2001</v>
      </c>
      <c r="F197" t="s">
        <v>264</v>
      </c>
      <c r="G197" t="e">
        <v>#N/A</v>
      </c>
      <c r="H197">
        <v>107.15</v>
      </c>
      <c r="I197">
        <v>282864600</v>
      </c>
      <c r="J197" s="2">
        <f t="shared" si="9"/>
        <v>1697187600000000</v>
      </c>
      <c r="K197" t="str">
        <f>_xlfn.XLOOKUP(A197,[1]Sheet1!$E$2:$E$40,[1]Sheet1!$Q$2:$Q$40)</f>
        <v>JPY</v>
      </c>
      <c r="L197">
        <f>_xlfn.XLOOKUP(A197,[2]Sheet1!$E$2:$E$37,[2]Sheet1!$I$2:$I$37)</f>
        <v>87.779875000000004</v>
      </c>
      <c r="M197"/>
      <c r="N197" s="3">
        <f t="shared" si="10"/>
        <v>0</v>
      </c>
      <c r="O197" s="5">
        <f t="shared" si="11"/>
        <v>0</v>
      </c>
    </row>
    <row r="198" spans="1:15" x14ac:dyDescent="0.3">
      <c r="A198" t="s">
        <v>30</v>
      </c>
      <c r="B198" t="s">
        <v>6</v>
      </c>
      <c r="C198">
        <v>2009</v>
      </c>
      <c r="D198" s="4">
        <v>1.7</v>
      </c>
      <c r="E198" s="4">
        <v>2009</v>
      </c>
      <c r="F198" t="s">
        <v>418</v>
      </c>
      <c r="G198">
        <v>99.36</v>
      </c>
      <c r="H198">
        <v>97.6</v>
      </c>
      <c r="I198">
        <v>834283</v>
      </c>
      <c r="J198" s="2">
        <f t="shared" si="9"/>
        <v>5005698000000</v>
      </c>
      <c r="K198" t="str">
        <f>_xlfn.XLOOKUP(A198,[1]Sheet1!$E$2:$E$40,[1]Sheet1!$Q$2:$Q$40)</f>
        <v>DKK</v>
      </c>
      <c r="L198" s="1">
        <f>_xlfn.XLOOKUP(A198,[2]Sheet1!$E$2:$E$37,[2]Sheet1!$I$2:$I$37)</f>
        <v>5.6240750000000004</v>
      </c>
      <c r="M198" s="1">
        <f>L198*I198</f>
        <v>4692070.1632250007</v>
      </c>
      <c r="N198" s="3">
        <f t="shared" si="10"/>
        <v>4579460.4793076003</v>
      </c>
      <c r="O198" s="5">
        <f t="shared" si="11"/>
        <v>27476762875845.602</v>
      </c>
    </row>
    <row r="199" spans="1:15" x14ac:dyDescent="0.3">
      <c r="A199" t="s">
        <v>30</v>
      </c>
      <c r="B199" t="s">
        <v>6</v>
      </c>
      <c r="C199">
        <v>2010</v>
      </c>
      <c r="D199" s="4">
        <v>1.6</v>
      </c>
      <c r="E199" s="4">
        <v>2010</v>
      </c>
      <c r="F199" t="s">
        <v>438</v>
      </c>
      <c r="G199">
        <v>100</v>
      </c>
      <c r="H199">
        <v>100</v>
      </c>
      <c r="I199">
        <v>834283</v>
      </c>
      <c r="J199" s="2">
        <f t="shared" si="9"/>
        <v>5005698000000</v>
      </c>
      <c r="K199" t="str">
        <f>_xlfn.XLOOKUP(A199,[1]Sheet1!$E$2:$E$40,[1]Sheet1!$Q$2:$Q$40)</f>
        <v>DKK</v>
      </c>
      <c r="L199" s="1">
        <f>_xlfn.XLOOKUP(A199,[2]Sheet1!$E$2:$E$37,[2]Sheet1!$I$2:$I$37)</f>
        <v>5.6240750000000004</v>
      </c>
      <c r="M199" s="1">
        <f>L199*I199</f>
        <v>4692070.1632250007</v>
      </c>
      <c r="N199" s="3">
        <f t="shared" si="10"/>
        <v>4692070.1632250007</v>
      </c>
      <c r="O199" s="5">
        <f t="shared" si="11"/>
        <v>28152420979350.004</v>
      </c>
    </row>
    <row r="200" spans="1:15" x14ac:dyDescent="0.3">
      <c r="A200" t="s">
        <v>30</v>
      </c>
      <c r="B200" t="s">
        <v>6</v>
      </c>
      <c r="C200">
        <v>2011</v>
      </c>
      <c r="D200" s="4">
        <v>1.6</v>
      </c>
      <c r="E200" s="4">
        <v>2011</v>
      </c>
      <c r="F200" t="s">
        <v>452</v>
      </c>
      <c r="G200">
        <v>99.98</v>
      </c>
      <c r="H200">
        <v>102.41</v>
      </c>
      <c r="I200">
        <v>834283</v>
      </c>
      <c r="J200" s="2">
        <f t="shared" si="9"/>
        <v>5005698000000</v>
      </c>
      <c r="K200" t="str">
        <f>_xlfn.XLOOKUP(A200,[1]Sheet1!$E$2:$E$40,[1]Sheet1!$Q$2:$Q$40)</f>
        <v>DKK</v>
      </c>
      <c r="L200" s="1">
        <f>_xlfn.XLOOKUP(A200,[2]Sheet1!$E$2:$E$37,[2]Sheet1!$I$2:$I$37)</f>
        <v>5.6240750000000004</v>
      </c>
      <c r="M200" s="1">
        <f>L200*I200</f>
        <v>4692070.1632250007</v>
      </c>
      <c r="N200" s="3">
        <f t="shared" si="10"/>
        <v>4805149.054158723</v>
      </c>
      <c r="O200" s="5">
        <f t="shared" si="11"/>
        <v>28830894324952.336</v>
      </c>
    </row>
    <row r="201" spans="1:15" x14ac:dyDescent="0.3">
      <c r="A201" t="s">
        <v>18</v>
      </c>
      <c r="B201" t="s">
        <v>8</v>
      </c>
      <c r="C201">
        <v>2001</v>
      </c>
      <c r="D201" s="4">
        <v>2</v>
      </c>
      <c r="E201" s="4">
        <v>2001</v>
      </c>
      <c r="F201" t="s">
        <v>268</v>
      </c>
      <c r="G201">
        <v>87.85</v>
      </c>
      <c r="H201">
        <v>88.55</v>
      </c>
      <c r="I201">
        <v>926815</v>
      </c>
      <c r="J201" s="2">
        <f t="shared" si="9"/>
        <v>5560890000000</v>
      </c>
      <c r="K201" t="str">
        <f>_xlfn.XLOOKUP(A201,[1]Sheet1!$E$2:$E$40,[1]Sheet1!$Q$2:$Q$40)</f>
        <v>CAD</v>
      </c>
      <c r="L201">
        <f>_xlfn.XLOOKUP(A201,[2]Sheet1!$E$2:$E$37,[2]Sheet1!$I$2:$I$37)</f>
        <v>1.0301629999999999</v>
      </c>
      <c r="M201"/>
      <c r="N201" s="3">
        <f t="shared" si="10"/>
        <v>0</v>
      </c>
      <c r="O201" s="5">
        <f t="shared" si="11"/>
        <v>0</v>
      </c>
    </row>
    <row r="202" spans="1:15" x14ac:dyDescent="0.3">
      <c r="A202" t="s">
        <v>30</v>
      </c>
      <c r="B202" t="s">
        <v>6</v>
      </c>
      <c r="C202">
        <v>2012</v>
      </c>
      <c r="D202" s="4">
        <v>1.7</v>
      </c>
      <c r="E202" s="4">
        <v>2012</v>
      </c>
      <c r="F202" t="s">
        <v>484</v>
      </c>
      <c r="G202">
        <v>107.84</v>
      </c>
      <c r="H202">
        <v>104.88</v>
      </c>
      <c r="I202">
        <v>834283</v>
      </c>
      <c r="J202" s="2">
        <f t="shared" si="9"/>
        <v>5005698000000</v>
      </c>
      <c r="K202" t="str">
        <f>_xlfn.XLOOKUP(A202,[1]Sheet1!$E$2:$E$40,[1]Sheet1!$Q$2:$Q$40)</f>
        <v>DKK</v>
      </c>
      <c r="L202" s="1">
        <f>_xlfn.XLOOKUP(A202,[2]Sheet1!$E$2:$E$37,[2]Sheet1!$I$2:$I$37)</f>
        <v>5.6240750000000004</v>
      </c>
      <c r="M202" s="1">
        <f>L202*I202</f>
        <v>4692070.1632250007</v>
      </c>
      <c r="N202" s="3">
        <f t="shared" si="10"/>
        <v>4921043.1871903809</v>
      </c>
      <c r="O202" s="5">
        <f t="shared" si="11"/>
        <v>29526259123142.285</v>
      </c>
    </row>
    <row r="203" spans="1:15" x14ac:dyDescent="0.3">
      <c r="A203" t="s">
        <v>30</v>
      </c>
      <c r="B203" t="s">
        <v>6</v>
      </c>
      <c r="C203">
        <v>2013</v>
      </c>
      <c r="D203" s="4">
        <v>1.8</v>
      </c>
      <c r="E203" s="4">
        <v>2013</v>
      </c>
      <c r="F203" t="s">
        <v>517</v>
      </c>
      <c r="G203">
        <v>110.01</v>
      </c>
      <c r="H203">
        <v>105.74</v>
      </c>
      <c r="I203">
        <v>834283</v>
      </c>
      <c r="J203" s="2">
        <f t="shared" si="9"/>
        <v>5005698000000</v>
      </c>
      <c r="K203" t="str">
        <f>_xlfn.XLOOKUP(A203,[1]Sheet1!$E$2:$E$40,[1]Sheet1!$Q$2:$Q$40)</f>
        <v>DKK</v>
      </c>
      <c r="L203" s="1">
        <f>_xlfn.XLOOKUP(A203,[2]Sheet1!$E$2:$E$37,[2]Sheet1!$I$2:$I$37)</f>
        <v>5.6240750000000004</v>
      </c>
      <c r="M203" s="1">
        <f>L203*I203</f>
        <v>4692070.1632250007</v>
      </c>
      <c r="N203" s="3">
        <f t="shared" si="10"/>
        <v>4961394.9905941151</v>
      </c>
      <c r="O203" s="5">
        <f t="shared" si="11"/>
        <v>29768369943564.691</v>
      </c>
    </row>
    <row r="204" spans="1:15" x14ac:dyDescent="0.3">
      <c r="A204" t="s">
        <v>30</v>
      </c>
      <c r="B204" t="s">
        <v>6</v>
      </c>
      <c r="C204">
        <v>2014</v>
      </c>
      <c r="D204" s="4">
        <v>1.7</v>
      </c>
      <c r="E204" s="4">
        <v>2014</v>
      </c>
      <c r="F204" t="s">
        <v>527</v>
      </c>
      <c r="G204">
        <v>109.23</v>
      </c>
      <c r="H204">
        <v>106.34</v>
      </c>
      <c r="I204">
        <v>834283</v>
      </c>
      <c r="J204" s="2">
        <f t="shared" si="9"/>
        <v>5005698000000</v>
      </c>
      <c r="K204" t="str">
        <f>_xlfn.XLOOKUP(A204,[1]Sheet1!$E$2:$E$40,[1]Sheet1!$Q$2:$Q$40)</f>
        <v>DKK</v>
      </c>
      <c r="L204" s="1">
        <f>_xlfn.XLOOKUP(A204,[2]Sheet1!$E$2:$E$37,[2]Sheet1!$I$2:$I$37)</f>
        <v>5.6240750000000004</v>
      </c>
      <c r="M204" s="1">
        <f>L204*I204</f>
        <v>4692070.1632250007</v>
      </c>
      <c r="N204" s="3">
        <f t="shared" si="10"/>
        <v>4989547.4115734659</v>
      </c>
      <c r="O204" s="5">
        <f t="shared" si="11"/>
        <v>29937284469440.797</v>
      </c>
    </row>
    <row r="205" spans="1:15" x14ac:dyDescent="0.3">
      <c r="A205" t="s">
        <v>30</v>
      </c>
      <c r="B205" t="s">
        <v>6</v>
      </c>
      <c r="C205">
        <v>2015</v>
      </c>
      <c r="D205" s="4">
        <v>1.7</v>
      </c>
      <c r="E205" s="4">
        <v>2015</v>
      </c>
      <c r="F205" t="s">
        <v>544</v>
      </c>
      <c r="G205">
        <v>110.27</v>
      </c>
      <c r="H205">
        <v>106.75</v>
      </c>
      <c r="I205">
        <v>834283</v>
      </c>
      <c r="J205" s="2">
        <f t="shared" si="9"/>
        <v>5005698000000</v>
      </c>
      <c r="K205" t="str">
        <f>_xlfn.XLOOKUP(A205,[1]Sheet1!$E$2:$E$40,[1]Sheet1!$Q$2:$Q$40)</f>
        <v>DKK</v>
      </c>
      <c r="L205" s="1">
        <f>_xlfn.XLOOKUP(A205,[2]Sheet1!$E$2:$E$37,[2]Sheet1!$I$2:$I$37)</f>
        <v>5.6240750000000004</v>
      </c>
      <c r="M205" s="1">
        <f>L205*I205</f>
        <v>4692070.1632250007</v>
      </c>
      <c r="N205" s="3">
        <f t="shared" si="10"/>
        <v>5008784.899242688</v>
      </c>
      <c r="O205" s="5">
        <f t="shared" si="11"/>
        <v>30052709395456.129</v>
      </c>
    </row>
    <row r="206" spans="1:15" x14ac:dyDescent="0.3">
      <c r="A206" t="s">
        <v>14</v>
      </c>
      <c r="B206" t="s">
        <v>6</v>
      </c>
      <c r="C206">
        <v>1990</v>
      </c>
      <c r="D206" s="4">
        <v>4.5999999999999996</v>
      </c>
      <c r="E206" s="4">
        <v>1990</v>
      </c>
      <c r="F206" t="s">
        <v>84</v>
      </c>
      <c r="G206">
        <v>63.11</v>
      </c>
      <c r="H206">
        <v>66.36</v>
      </c>
      <c r="I206">
        <v>1038351</v>
      </c>
      <c r="J206" s="2">
        <f t="shared" si="9"/>
        <v>6230106000000</v>
      </c>
      <c r="K206" t="str">
        <f>_xlfn.XLOOKUP(A206,[1]Sheet1!$E$2:$E$40,[1]Sheet1!$Q$2:$Q$40)</f>
        <v>NOK</v>
      </c>
      <c r="L206" s="1">
        <f>_xlfn.XLOOKUP(A206,[2]Sheet1!$E$2:$E$37,[2]Sheet1!$I$2:$I$37)</f>
        <v>6.0441669999999998</v>
      </c>
      <c r="M206" s="1">
        <f>L206*I206</f>
        <v>6275966.8486169996</v>
      </c>
      <c r="N206" s="3">
        <f t="shared" si="10"/>
        <v>4164731.6007422409</v>
      </c>
      <c r="O206" s="5">
        <f t="shared" si="11"/>
        <v>24988389604453.445</v>
      </c>
    </row>
    <row r="207" spans="1:15" x14ac:dyDescent="0.3">
      <c r="A207" t="s">
        <v>14</v>
      </c>
      <c r="B207" t="s">
        <v>6</v>
      </c>
      <c r="C207">
        <v>1991</v>
      </c>
      <c r="D207" s="4">
        <v>4.5999999999999996</v>
      </c>
      <c r="E207" s="4">
        <v>1991</v>
      </c>
      <c r="F207" t="s">
        <v>114</v>
      </c>
      <c r="G207">
        <v>67.37</v>
      </c>
      <c r="H207">
        <v>68.790000000000006</v>
      </c>
      <c r="I207">
        <v>1038351</v>
      </c>
      <c r="J207" s="2">
        <f t="shared" si="9"/>
        <v>6230106000000</v>
      </c>
      <c r="K207" t="str">
        <f>_xlfn.XLOOKUP(A207,[1]Sheet1!$E$2:$E$40,[1]Sheet1!$Q$2:$Q$40)</f>
        <v>NOK</v>
      </c>
      <c r="L207" s="1">
        <f>_xlfn.XLOOKUP(A207,[2]Sheet1!$E$2:$E$37,[2]Sheet1!$I$2:$I$37)</f>
        <v>6.0441669999999998</v>
      </c>
      <c r="M207" s="1">
        <f>L207*I207</f>
        <v>6275966.8486169996</v>
      </c>
      <c r="N207" s="3">
        <f t="shared" si="10"/>
        <v>4317237.595163634</v>
      </c>
      <c r="O207" s="5">
        <f t="shared" si="11"/>
        <v>25903425570981.805</v>
      </c>
    </row>
    <row r="208" spans="1:15" x14ac:dyDescent="0.3">
      <c r="A208" t="s">
        <v>18</v>
      </c>
      <c r="B208" t="s">
        <v>8</v>
      </c>
      <c r="C208">
        <v>2002</v>
      </c>
      <c r="D208" s="4">
        <v>2.1</v>
      </c>
      <c r="E208" s="4">
        <v>2002</v>
      </c>
      <c r="F208" t="s">
        <v>275</v>
      </c>
      <c r="G208">
        <v>89.82</v>
      </c>
      <c r="H208">
        <v>90.3</v>
      </c>
      <c r="I208">
        <v>926815</v>
      </c>
      <c r="J208" s="2">
        <f t="shared" si="9"/>
        <v>5560890000000</v>
      </c>
      <c r="K208" t="str">
        <f>_xlfn.XLOOKUP(A208,[1]Sheet1!$E$2:$E$40,[1]Sheet1!$Q$2:$Q$40)</f>
        <v>CAD</v>
      </c>
      <c r="L208">
        <f>_xlfn.XLOOKUP(A208,[2]Sheet1!$E$2:$E$37,[2]Sheet1!$I$2:$I$37)</f>
        <v>1.0301629999999999</v>
      </c>
      <c r="M208"/>
      <c r="N208" s="3">
        <f t="shared" si="10"/>
        <v>0</v>
      </c>
      <c r="O208" s="5">
        <f t="shared" si="11"/>
        <v>0</v>
      </c>
    </row>
    <row r="209" spans="1:15" x14ac:dyDescent="0.3">
      <c r="A209" t="s">
        <v>7</v>
      </c>
      <c r="B209" t="s">
        <v>8</v>
      </c>
      <c r="C209">
        <v>2002</v>
      </c>
      <c r="D209" s="4">
        <v>0.9</v>
      </c>
      <c r="E209" s="4">
        <v>2002</v>
      </c>
      <c r="F209" t="s">
        <v>276</v>
      </c>
      <c r="G209">
        <v>86</v>
      </c>
      <c r="H209">
        <v>83.93</v>
      </c>
      <c r="I209" s="2">
        <v>9891397</v>
      </c>
      <c r="J209" s="2">
        <f t="shared" si="9"/>
        <v>59348382000000</v>
      </c>
      <c r="K209" t="str">
        <f>_xlfn.XLOOKUP(A209,[1]Sheet1!$E$2:$E$40,[1]Sheet1!$Q$2:$Q$40)</f>
        <v>USD</v>
      </c>
      <c r="L209">
        <f>_xlfn.XLOOKUP(A209,[2]Sheet1!$E$2:$E$37,[2]Sheet1!$I$2:$I$37)</f>
        <v>1</v>
      </c>
      <c r="M209"/>
      <c r="N209" s="3">
        <f t="shared" si="10"/>
        <v>0</v>
      </c>
      <c r="O209" s="5">
        <f t="shared" si="11"/>
        <v>0</v>
      </c>
    </row>
    <row r="210" spans="1:15" x14ac:dyDescent="0.3">
      <c r="A210" t="s">
        <v>14</v>
      </c>
      <c r="B210" t="s">
        <v>6</v>
      </c>
      <c r="C210">
        <v>1992</v>
      </c>
      <c r="D210" s="4">
        <v>4.4000000000000004</v>
      </c>
      <c r="E210" s="4">
        <v>1992</v>
      </c>
      <c r="F210" t="s">
        <v>135</v>
      </c>
      <c r="G210">
        <v>71.760000000000005</v>
      </c>
      <c r="H210">
        <v>70.37</v>
      </c>
      <c r="I210">
        <v>1038351</v>
      </c>
      <c r="J210" s="2">
        <f t="shared" si="9"/>
        <v>6230106000000</v>
      </c>
      <c r="K210" t="str">
        <f>_xlfn.XLOOKUP(A210,[1]Sheet1!$E$2:$E$40,[1]Sheet1!$Q$2:$Q$40)</f>
        <v>NOK</v>
      </c>
      <c r="L210" s="1">
        <f>_xlfn.XLOOKUP(A210,[2]Sheet1!$E$2:$E$37,[2]Sheet1!$I$2:$I$37)</f>
        <v>6.0441669999999998</v>
      </c>
      <c r="M210" s="1">
        <f>L210*I210</f>
        <v>6275966.8486169996</v>
      </c>
      <c r="N210" s="3">
        <f t="shared" si="10"/>
        <v>4416397.8713717824</v>
      </c>
      <c r="O210" s="5">
        <f t="shared" si="11"/>
        <v>26498387228230.695</v>
      </c>
    </row>
    <row r="211" spans="1:15" x14ac:dyDescent="0.3">
      <c r="A211" t="s">
        <v>14</v>
      </c>
      <c r="B211" t="s">
        <v>6</v>
      </c>
      <c r="C211">
        <v>1993</v>
      </c>
      <c r="D211" s="4">
        <v>4.2</v>
      </c>
      <c r="E211" s="4">
        <v>1993</v>
      </c>
      <c r="F211" t="s">
        <v>138</v>
      </c>
      <c r="G211">
        <v>73.260000000000005</v>
      </c>
      <c r="H211">
        <v>72.14</v>
      </c>
      <c r="I211">
        <v>1038351</v>
      </c>
      <c r="J211" s="2">
        <f t="shared" si="9"/>
        <v>6230106000000</v>
      </c>
      <c r="K211" t="str">
        <f>_xlfn.XLOOKUP(A211,[1]Sheet1!$E$2:$E$40,[1]Sheet1!$Q$2:$Q$40)</f>
        <v>NOK</v>
      </c>
      <c r="L211" s="1">
        <f>_xlfn.XLOOKUP(A211,[2]Sheet1!$E$2:$E$37,[2]Sheet1!$I$2:$I$37)</f>
        <v>6.0441669999999998</v>
      </c>
      <c r="M211" s="1">
        <f>L211*I211</f>
        <v>6275966.8486169996</v>
      </c>
      <c r="N211" s="3">
        <f t="shared" si="10"/>
        <v>4527482.4845923036</v>
      </c>
      <c r="O211" s="5">
        <f t="shared" si="11"/>
        <v>27164894907553.82</v>
      </c>
    </row>
    <row r="212" spans="1:15" x14ac:dyDescent="0.3">
      <c r="A212" t="s">
        <v>44</v>
      </c>
      <c r="B212" t="s">
        <v>13</v>
      </c>
      <c r="C212">
        <v>2002</v>
      </c>
      <c r="D212" s="4">
        <v>1.1000000000000001</v>
      </c>
      <c r="E212" s="4">
        <v>2002</v>
      </c>
      <c r="F212" t="s">
        <v>279</v>
      </c>
      <c r="G212" t="e">
        <v>#N/A</v>
      </c>
      <c r="H212">
        <v>105.67</v>
      </c>
      <c r="I212">
        <v>282864600</v>
      </c>
      <c r="J212" s="2">
        <f t="shared" si="9"/>
        <v>1697187600000000</v>
      </c>
      <c r="K212" t="str">
        <f>_xlfn.XLOOKUP(A212,[1]Sheet1!$E$2:$E$40,[1]Sheet1!$Q$2:$Q$40)</f>
        <v>JPY</v>
      </c>
      <c r="L212">
        <f>_xlfn.XLOOKUP(A212,[2]Sheet1!$E$2:$E$37,[2]Sheet1!$I$2:$I$37)</f>
        <v>87.779875000000004</v>
      </c>
      <c r="M212"/>
      <c r="N212" s="3">
        <f t="shared" si="10"/>
        <v>0</v>
      </c>
      <c r="O212" s="5">
        <f t="shared" si="11"/>
        <v>0</v>
      </c>
    </row>
    <row r="213" spans="1:15" x14ac:dyDescent="0.3">
      <c r="A213" t="s">
        <v>14</v>
      </c>
      <c r="B213" t="s">
        <v>6</v>
      </c>
      <c r="C213">
        <v>1994</v>
      </c>
      <c r="D213" s="4">
        <v>4.2</v>
      </c>
      <c r="E213" s="4">
        <v>1994</v>
      </c>
      <c r="F213" t="s">
        <v>175</v>
      </c>
      <c r="G213">
        <v>72.37</v>
      </c>
      <c r="H213">
        <v>72.83</v>
      </c>
      <c r="I213">
        <v>1038351</v>
      </c>
      <c r="J213" s="2">
        <f t="shared" si="9"/>
        <v>6230106000000</v>
      </c>
      <c r="K213" t="str">
        <f>_xlfn.XLOOKUP(A213,[1]Sheet1!$E$2:$E$40,[1]Sheet1!$Q$2:$Q$40)</f>
        <v>NOK</v>
      </c>
      <c r="L213" s="1">
        <f>_xlfn.XLOOKUP(A213,[2]Sheet1!$E$2:$E$37,[2]Sheet1!$I$2:$I$37)</f>
        <v>6.0441669999999998</v>
      </c>
      <c r="M213" s="1">
        <f>L213*I213</f>
        <v>6275966.8486169996</v>
      </c>
      <c r="N213" s="3">
        <f t="shared" si="10"/>
        <v>4570786.6558477608</v>
      </c>
      <c r="O213" s="5">
        <f t="shared" si="11"/>
        <v>27424719935086.566</v>
      </c>
    </row>
    <row r="214" spans="1:15" x14ac:dyDescent="0.3">
      <c r="A214" t="s">
        <v>14</v>
      </c>
      <c r="B214" t="s">
        <v>6</v>
      </c>
      <c r="C214">
        <v>1995</v>
      </c>
      <c r="D214" s="4">
        <v>4.0999999999999996</v>
      </c>
      <c r="E214" s="4">
        <v>1995</v>
      </c>
      <c r="F214" t="s">
        <v>179</v>
      </c>
      <c r="G214">
        <v>74.31</v>
      </c>
      <c r="H214">
        <v>74.5</v>
      </c>
      <c r="I214">
        <v>1038351</v>
      </c>
      <c r="J214" s="2">
        <f t="shared" si="9"/>
        <v>6230106000000</v>
      </c>
      <c r="K214" t="str">
        <f>_xlfn.XLOOKUP(A214,[1]Sheet1!$E$2:$E$40,[1]Sheet1!$Q$2:$Q$40)</f>
        <v>NOK</v>
      </c>
      <c r="L214" s="1">
        <f>_xlfn.XLOOKUP(A214,[2]Sheet1!$E$2:$E$37,[2]Sheet1!$I$2:$I$37)</f>
        <v>6.0441669999999998</v>
      </c>
      <c r="M214" s="1">
        <f>L214*I214</f>
        <v>6275966.8486169996</v>
      </c>
      <c r="N214" s="3">
        <f t="shared" si="10"/>
        <v>4675595.3022196647</v>
      </c>
      <c r="O214" s="5">
        <f t="shared" si="11"/>
        <v>28053571813317.988</v>
      </c>
    </row>
    <row r="215" spans="1:15" x14ac:dyDescent="0.3">
      <c r="A215" t="s">
        <v>14</v>
      </c>
      <c r="B215" t="s">
        <v>6</v>
      </c>
      <c r="C215">
        <v>1996</v>
      </c>
      <c r="D215" s="4">
        <v>4</v>
      </c>
      <c r="E215" s="4">
        <v>1996</v>
      </c>
      <c r="F215" t="s">
        <v>201</v>
      </c>
      <c r="G215">
        <v>75.19</v>
      </c>
      <c r="H215">
        <v>75.349999999999994</v>
      </c>
      <c r="I215">
        <v>1038351</v>
      </c>
      <c r="J215" s="2">
        <f t="shared" si="9"/>
        <v>6230106000000</v>
      </c>
      <c r="K215" t="str">
        <f>_xlfn.XLOOKUP(A215,[1]Sheet1!$E$2:$E$40,[1]Sheet1!$Q$2:$Q$40)</f>
        <v>NOK</v>
      </c>
      <c r="L215" s="1">
        <f>_xlfn.XLOOKUP(A215,[2]Sheet1!$E$2:$E$37,[2]Sheet1!$I$2:$I$37)</f>
        <v>6.0441669999999998</v>
      </c>
      <c r="M215" s="1">
        <f>L215*I215</f>
        <v>6275966.8486169996</v>
      </c>
      <c r="N215" s="3">
        <f t="shared" si="10"/>
        <v>4728941.020432909</v>
      </c>
      <c r="O215" s="5">
        <f t="shared" si="11"/>
        <v>28373646122597.453</v>
      </c>
    </row>
    <row r="216" spans="1:15" x14ac:dyDescent="0.3">
      <c r="A216" t="s">
        <v>14</v>
      </c>
      <c r="B216" t="s">
        <v>6</v>
      </c>
      <c r="C216">
        <v>1997</v>
      </c>
      <c r="D216" s="4">
        <v>4.0999999999999996</v>
      </c>
      <c r="E216" s="4">
        <v>1997</v>
      </c>
      <c r="F216" t="s">
        <v>204</v>
      </c>
      <c r="G216">
        <v>78.38</v>
      </c>
      <c r="H216">
        <v>77.12</v>
      </c>
      <c r="I216">
        <v>1038351</v>
      </c>
      <c r="J216" s="2">
        <f t="shared" si="9"/>
        <v>6230106000000</v>
      </c>
      <c r="K216" t="str">
        <f>_xlfn.XLOOKUP(A216,[1]Sheet1!$E$2:$E$40,[1]Sheet1!$Q$2:$Q$40)</f>
        <v>NOK</v>
      </c>
      <c r="L216" s="1">
        <f>_xlfn.XLOOKUP(A216,[2]Sheet1!$E$2:$E$37,[2]Sheet1!$I$2:$I$37)</f>
        <v>6.0441669999999998</v>
      </c>
      <c r="M216" s="1">
        <f>L216*I216</f>
        <v>6275966.8486169996</v>
      </c>
      <c r="N216" s="3">
        <f t="shared" si="10"/>
        <v>4840025.6336534303</v>
      </c>
      <c r="O216" s="5">
        <f t="shared" si="11"/>
        <v>29040153801920.582</v>
      </c>
    </row>
    <row r="217" spans="1:15" x14ac:dyDescent="0.3">
      <c r="A217" t="s">
        <v>14</v>
      </c>
      <c r="B217" t="s">
        <v>6</v>
      </c>
      <c r="C217">
        <v>1998</v>
      </c>
      <c r="D217" s="4">
        <v>4.0999999999999996</v>
      </c>
      <c r="E217" s="4">
        <v>1998</v>
      </c>
      <c r="F217" t="s">
        <v>211</v>
      </c>
      <c r="G217">
        <v>83.12</v>
      </c>
      <c r="H217">
        <v>79.03</v>
      </c>
      <c r="I217">
        <v>1038351</v>
      </c>
      <c r="J217" s="2">
        <f t="shared" si="9"/>
        <v>6230106000000</v>
      </c>
      <c r="K217" t="str">
        <f>_xlfn.XLOOKUP(A217,[1]Sheet1!$E$2:$E$40,[1]Sheet1!$Q$2:$Q$40)</f>
        <v>NOK</v>
      </c>
      <c r="L217" s="1">
        <f>_xlfn.XLOOKUP(A217,[2]Sheet1!$E$2:$E$37,[2]Sheet1!$I$2:$I$37)</f>
        <v>6.0441669999999998</v>
      </c>
      <c r="M217" s="1">
        <f>L217*I217</f>
        <v>6275966.8486169996</v>
      </c>
      <c r="N217" s="3">
        <f t="shared" si="10"/>
        <v>4959896.6004620148</v>
      </c>
      <c r="O217" s="5">
        <f t="shared" si="11"/>
        <v>29759379602772.09</v>
      </c>
    </row>
    <row r="218" spans="1:15" x14ac:dyDescent="0.3">
      <c r="A218" t="s">
        <v>14</v>
      </c>
      <c r="B218" t="s">
        <v>6</v>
      </c>
      <c r="C218">
        <v>1999</v>
      </c>
      <c r="D218" s="4">
        <v>3.9</v>
      </c>
      <c r="E218" s="4">
        <v>1999</v>
      </c>
      <c r="F218" t="s">
        <v>237</v>
      </c>
      <c r="G218">
        <v>84.47</v>
      </c>
      <c r="H218">
        <v>80.55</v>
      </c>
      <c r="I218">
        <v>1038351</v>
      </c>
      <c r="J218" s="2">
        <f t="shared" si="9"/>
        <v>6230106000000</v>
      </c>
      <c r="K218" t="str">
        <f>_xlfn.XLOOKUP(A218,[1]Sheet1!$E$2:$E$40,[1]Sheet1!$Q$2:$Q$40)</f>
        <v>NOK</v>
      </c>
      <c r="L218" s="1">
        <f>_xlfn.XLOOKUP(A218,[2]Sheet1!$E$2:$E$37,[2]Sheet1!$I$2:$I$37)</f>
        <v>6.0441669999999998</v>
      </c>
      <c r="M218" s="1">
        <f>L218*I218</f>
        <v>6275966.8486169996</v>
      </c>
      <c r="N218" s="3">
        <f t="shared" si="10"/>
        <v>5055291.2965609934</v>
      </c>
      <c r="O218" s="5">
        <f t="shared" si="11"/>
        <v>30331747779365.961</v>
      </c>
    </row>
    <row r="219" spans="1:15" x14ac:dyDescent="0.3">
      <c r="A219" t="s">
        <v>14</v>
      </c>
      <c r="B219" t="s">
        <v>6</v>
      </c>
      <c r="C219">
        <v>2000</v>
      </c>
      <c r="D219" s="4">
        <v>3.9</v>
      </c>
      <c r="E219" s="4">
        <v>2000</v>
      </c>
      <c r="F219" t="s">
        <v>244</v>
      </c>
      <c r="G219">
        <v>87.16</v>
      </c>
      <c r="H219">
        <v>82.85</v>
      </c>
      <c r="I219">
        <v>1038351</v>
      </c>
      <c r="J219" s="2">
        <f t="shared" si="9"/>
        <v>6230106000000</v>
      </c>
      <c r="K219" t="str">
        <f>_xlfn.XLOOKUP(A219,[1]Sheet1!$E$2:$E$40,[1]Sheet1!$Q$2:$Q$40)</f>
        <v>NOK</v>
      </c>
      <c r="L219" s="1">
        <f>_xlfn.XLOOKUP(A219,[2]Sheet1!$E$2:$E$37,[2]Sheet1!$I$2:$I$37)</f>
        <v>6.0441669999999998</v>
      </c>
      <c r="M219" s="1">
        <f>L219*I219</f>
        <v>6275966.8486169996</v>
      </c>
      <c r="N219" s="3">
        <f t="shared" si="10"/>
        <v>5199638.5340791838</v>
      </c>
      <c r="O219" s="5">
        <f t="shared" si="11"/>
        <v>31197831204475.102</v>
      </c>
    </row>
    <row r="220" spans="1:15" x14ac:dyDescent="0.3">
      <c r="A220" t="s">
        <v>14</v>
      </c>
      <c r="B220" t="s">
        <v>6</v>
      </c>
      <c r="C220">
        <v>2001</v>
      </c>
      <c r="D220" s="4">
        <v>3.9</v>
      </c>
      <c r="E220" s="4">
        <v>2001</v>
      </c>
      <c r="F220" t="s">
        <v>260</v>
      </c>
      <c r="G220">
        <v>88.92</v>
      </c>
      <c r="H220">
        <v>84.6</v>
      </c>
      <c r="I220">
        <v>1038351</v>
      </c>
      <c r="J220" s="2">
        <f t="shared" si="9"/>
        <v>6230106000000</v>
      </c>
      <c r="K220" t="str">
        <f>_xlfn.XLOOKUP(A220,[1]Sheet1!$E$2:$E$40,[1]Sheet1!$Q$2:$Q$40)</f>
        <v>NOK</v>
      </c>
      <c r="L220" s="1">
        <f>_xlfn.XLOOKUP(A220,[2]Sheet1!$E$2:$E$37,[2]Sheet1!$I$2:$I$37)</f>
        <v>6.0441669999999998</v>
      </c>
      <c r="M220" s="1">
        <f>L220*I220</f>
        <v>6275966.8486169996</v>
      </c>
      <c r="N220" s="3">
        <f t="shared" si="10"/>
        <v>5309467.9539299812</v>
      </c>
      <c r="O220" s="5">
        <f t="shared" si="11"/>
        <v>31856807723579.887</v>
      </c>
    </row>
    <row r="221" spans="1:15" x14ac:dyDescent="0.3">
      <c r="A221" t="s">
        <v>44</v>
      </c>
      <c r="B221" t="s">
        <v>13</v>
      </c>
      <c r="C221">
        <v>2003</v>
      </c>
      <c r="D221" s="4">
        <v>1.1000000000000001</v>
      </c>
      <c r="E221" s="4">
        <v>2003</v>
      </c>
      <c r="F221" t="s">
        <v>288</v>
      </c>
      <c r="G221" t="e">
        <v>#N/A</v>
      </c>
      <c r="H221">
        <v>104.57</v>
      </c>
      <c r="I221">
        <v>282864600</v>
      </c>
      <c r="J221" s="2">
        <f t="shared" si="9"/>
        <v>1697187600000000</v>
      </c>
      <c r="K221" t="str">
        <f>_xlfn.XLOOKUP(A221,[1]Sheet1!$E$2:$E$40,[1]Sheet1!$Q$2:$Q$40)</f>
        <v>JPY</v>
      </c>
      <c r="L221">
        <f>_xlfn.XLOOKUP(A221,[2]Sheet1!$E$2:$E$37,[2]Sheet1!$I$2:$I$37)</f>
        <v>87.779875000000004</v>
      </c>
      <c r="M221"/>
      <c r="N221" s="3">
        <f t="shared" si="10"/>
        <v>0</v>
      </c>
      <c r="O221" s="5">
        <f t="shared" si="11"/>
        <v>0</v>
      </c>
    </row>
    <row r="222" spans="1:15" x14ac:dyDescent="0.3">
      <c r="A222" t="s">
        <v>14</v>
      </c>
      <c r="B222" t="s">
        <v>6</v>
      </c>
      <c r="C222">
        <v>2002</v>
      </c>
      <c r="D222" s="4">
        <v>3.5</v>
      </c>
      <c r="E222" s="4">
        <v>2002</v>
      </c>
      <c r="F222" t="s">
        <v>271</v>
      </c>
      <c r="G222">
        <v>88.06</v>
      </c>
      <c r="H222">
        <v>85.72</v>
      </c>
      <c r="I222">
        <v>1038351</v>
      </c>
      <c r="J222" s="2">
        <f t="shared" si="9"/>
        <v>6230106000000</v>
      </c>
      <c r="K222" t="str">
        <f>_xlfn.XLOOKUP(A222,[1]Sheet1!$E$2:$E$40,[1]Sheet1!$Q$2:$Q$40)</f>
        <v>NOK</v>
      </c>
      <c r="L222" s="1">
        <f>_xlfn.XLOOKUP(A222,[2]Sheet1!$E$2:$E$37,[2]Sheet1!$I$2:$I$37)</f>
        <v>6.0441669999999998</v>
      </c>
      <c r="M222" s="1">
        <f>L222*I222</f>
        <v>6275966.8486169996</v>
      </c>
      <c r="N222" s="3">
        <f t="shared" si="10"/>
        <v>5379758.782634492</v>
      </c>
      <c r="O222" s="5">
        <f t="shared" si="11"/>
        <v>32278552695806.953</v>
      </c>
    </row>
    <row r="223" spans="1:15" x14ac:dyDescent="0.3">
      <c r="A223" t="s">
        <v>14</v>
      </c>
      <c r="B223" t="s">
        <v>6</v>
      </c>
      <c r="C223">
        <v>2003</v>
      </c>
      <c r="D223" s="4">
        <v>3.2</v>
      </c>
      <c r="E223" s="4">
        <v>2003</v>
      </c>
      <c r="F223" t="s">
        <v>295</v>
      </c>
      <c r="G223">
        <v>87.42</v>
      </c>
      <c r="H223">
        <v>88.14</v>
      </c>
      <c r="I223">
        <v>1038351</v>
      </c>
      <c r="J223" s="2">
        <f t="shared" si="9"/>
        <v>6230106000000</v>
      </c>
      <c r="K223" t="str">
        <f>_xlfn.XLOOKUP(A223,[1]Sheet1!$E$2:$E$40,[1]Sheet1!$Q$2:$Q$40)</f>
        <v>NOK</v>
      </c>
      <c r="L223" s="1">
        <f>_xlfn.XLOOKUP(A223,[2]Sheet1!$E$2:$E$37,[2]Sheet1!$I$2:$I$37)</f>
        <v>6.0441669999999998</v>
      </c>
      <c r="M223" s="1">
        <f>L223*I223</f>
        <v>6275966.8486169996</v>
      </c>
      <c r="N223" s="3">
        <f t="shared" si="10"/>
        <v>5531637.1803710228</v>
      </c>
      <c r="O223" s="5">
        <f t="shared" si="11"/>
        <v>33189823082226.137</v>
      </c>
    </row>
    <row r="224" spans="1:15" x14ac:dyDescent="0.3">
      <c r="A224" t="s">
        <v>14</v>
      </c>
      <c r="B224" t="s">
        <v>6</v>
      </c>
      <c r="C224">
        <v>2004</v>
      </c>
      <c r="D224" s="4">
        <v>3.2</v>
      </c>
      <c r="E224" s="4">
        <v>2004</v>
      </c>
      <c r="F224" t="s">
        <v>311</v>
      </c>
      <c r="G224">
        <v>86.63</v>
      </c>
      <c r="H224">
        <v>89.18</v>
      </c>
      <c r="I224">
        <v>1038351</v>
      </c>
      <c r="J224" s="2">
        <f t="shared" si="9"/>
        <v>6230106000000</v>
      </c>
      <c r="K224" t="str">
        <f>_xlfn.XLOOKUP(A224,[1]Sheet1!$E$2:$E$40,[1]Sheet1!$Q$2:$Q$40)</f>
        <v>NOK</v>
      </c>
      <c r="L224" s="1">
        <f>_xlfn.XLOOKUP(A224,[2]Sheet1!$E$2:$E$37,[2]Sheet1!$I$2:$I$37)</f>
        <v>6.0441669999999998</v>
      </c>
      <c r="M224" s="1">
        <f>L224*I224</f>
        <v>6275966.8486169996</v>
      </c>
      <c r="N224" s="3">
        <f t="shared" si="10"/>
        <v>5596907.23559664</v>
      </c>
      <c r="O224" s="5">
        <f t="shared" si="11"/>
        <v>33581443413579.84</v>
      </c>
    </row>
    <row r="225" spans="1:15" x14ac:dyDescent="0.3">
      <c r="A225" t="s">
        <v>18</v>
      </c>
      <c r="B225" t="s">
        <v>8</v>
      </c>
      <c r="C225">
        <v>2003</v>
      </c>
      <c r="D225" s="4">
        <v>2.1</v>
      </c>
      <c r="E225" s="4">
        <v>2003</v>
      </c>
      <c r="F225" t="s">
        <v>292</v>
      </c>
      <c r="G225">
        <v>91.42</v>
      </c>
      <c r="H225">
        <v>91.76</v>
      </c>
      <c r="I225">
        <v>926815</v>
      </c>
      <c r="J225" s="2">
        <f t="shared" si="9"/>
        <v>5560890000000</v>
      </c>
      <c r="K225" t="str">
        <f>_xlfn.XLOOKUP(A225,[1]Sheet1!$E$2:$E$40,[1]Sheet1!$Q$2:$Q$40)</f>
        <v>CAD</v>
      </c>
      <c r="L225">
        <f>_xlfn.XLOOKUP(A225,[2]Sheet1!$E$2:$E$37,[2]Sheet1!$I$2:$I$37)</f>
        <v>1.0301629999999999</v>
      </c>
      <c r="M225"/>
      <c r="N225" s="3">
        <f t="shared" si="10"/>
        <v>0</v>
      </c>
      <c r="O225" s="5">
        <f t="shared" si="11"/>
        <v>0</v>
      </c>
    </row>
    <row r="226" spans="1:15" x14ac:dyDescent="0.3">
      <c r="A226" t="s">
        <v>14</v>
      </c>
      <c r="B226" t="s">
        <v>6</v>
      </c>
      <c r="C226">
        <v>2005</v>
      </c>
      <c r="D226" s="4">
        <v>3.1</v>
      </c>
      <c r="E226" s="4">
        <v>2005</v>
      </c>
      <c r="F226" t="s">
        <v>330</v>
      </c>
      <c r="G226">
        <v>88.34</v>
      </c>
      <c r="H226">
        <v>90.08</v>
      </c>
      <c r="I226">
        <v>1038351</v>
      </c>
      <c r="J226" s="2">
        <f t="shared" si="9"/>
        <v>6230106000000</v>
      </c>
      <c r="K226" t="str">
        <f>_xlfn.XLOOKUP(A226,[1]Sheet1!$E$2:$E$40,[1]Sheet1!$Q$2:$Q$40)</f>
        <v>NOK</v>
      </c>
      <c r="L226" s="1">
        <f>_xlfn.XLOOKUP(A226,[2]Sheet1!$E$2:$E$37,[2]Sheet1!$I$2:$I$37)</f>
        <v>6.0441669999999998</v>
      </c>
      <c r="M226" s="1">
        <f>L226*I226</f>
        <v>6275966.8486169996</v>
      </c>
      <c r="N226" s="3">
        <f t="shared" si="10"/>
        <v>5653390.9372341931</v>
      </c>
      <c r="O226" s="5">
        <f t="shared" si="11"/>
        <v>33920345623405.16</v>
      </c>
    </row>
    <row r="227" spans="1:15" x14ac:dyDescent="0.3">
      <c r="A227" t="s">
        <v>7</v>
      </c>
      <c r="B227" t="s">
        <v>8</v>
      </c>
      <c r="C227">
        <v>2003</v>
      </c>
      <c r="D227" s="4">
        <v>1</v>
      </c>
      <c r="E227" s="4">
        <v>2003</v>
      </c>
      <c r="F227" t="s">
        <v>294</v>
      </c>
      <c r="G227">
        <v>87.34</v>
      </c>
      <c r="H227">
        <v>85.69</v>
      </c>
      <c r="I227" s="2">
        <v>9891397</v>
      </c>
      <c r="J227" s="2">
        <f t="shared" si="9"/>
        <v>59348382000000</v>
      </c>
      <c r="K227" t="str">
        <f>_xlfn.XLOOKUP(A227,[1]Sheet1!$E$2:$E$40,[1]Sheet1!$Q$2:$Q$40)</f>
        <v>USD</v>
      </c>
      <c r="L227">
        <f>_xlfn.XLOOKUP(A227,[2]Sheet1!$E$2:$E$37,[2]Sheet1!$I$2:$I$37)</f>
        <v>1</v>
      </c>
      <c r="M227"/>
      <c r="N227" s="3">
        <f t="shared" si="10"/>
        <v>0</v>
      </c>
      <c r="O227" s="5">
        <f t="shared" si="11"/>
        <v>0</v>
      </c>
    </row>
    <row r="228" spans="1:15" x14ac:dyDescent="0.3">
      <c r="A228" t="s">
        <v>14</v>
      </c>
      <c r="B228" t="s">
        <v>6</v>
      </c>
      <c r="C228">
        <v>2006</v>
      </c>
      <c r="D228" s="4">
        <v>2.9</v>
      </c>
      <c r="E228" s="4">
        <v>2006</v>
      </c>
      <c r="F228" t="s">
        <v>353</v>
      </c>
      <c r="G228">
        <v>89.65</v>
      </c>
      <c r="H228">
        <v>91.6</v>
      </c>
      <c r="I228">
        <v>1038351</v>
      </c>
      <c r="J228" s="2">
        <f t="shared" si="9"/>
        <v>6230106000000</v>
      </c>
      <c r="K228" t="str">
        <f>_xlfn.XLOOKUP(A228,[1]Sheet1!$E$2:$E$40,[1]Sheet1!$Q$2:$Q$40)</f>
        <v>NOK</v>
      </c>
      <c r="L228" s="1">
        <f>_xlfn.XLOOKUP(A228,[2]Sheet1!$E$2:$E$37,[2]Sheet1!$I$2:$I$37)</f>
        <v>6.0441669999999998</v>
      </c>
      <c r="M228" s="1">
        <f>L228*I228</f>
        <v>6275966.8486169996</v>
      </c>
      <c r="N228" s="3">
        <f t="shared" si="10"/>
        <v>5748785.6333331708</v>
      </c>
      <c r="O228" s="5">
        <f t="shared" si="11"/>
        <v>34492713799999.023</v>
      </c>
    </row>
    <row r="229" spans="1:15" x14ac:dyDescent="0.3">
      <c r="A229" t="s">
        <v>14</v>
      </c>
      <c r="B229" t="s">
        <v>6</v>
      </c>
      <c r="C229">
        <v>2007</v>
      </c>
      <c r="D229" s="4">
        <v>2.8</v>
      </c>
      <c r="E229" s="4">
        <v>2007</v>
      </c>
      <c r="F229" t="s">
        <v>369</v>
      </c>
      <c r="G229">
        <v>90.45</v>
      </c>
      <c r="H229">
        <v>92.56</v>
      </c>
      <c r="I229">
        <v>1038351</v>
      </c>
      <c r="J229" s="2">
        <f t="shared" si="9"/>
        <v>6230106000000</v>
      </c>
      <c r="K229" t="str">
        <f>_xlfn.XLOOKUP(A229,[1]Sheet1!$E$2:$E$40,[1]Sheet1!$Q$2:$Q$40)</f>
        <v>NOK</v>
      </c>
      <c r="L229" s="1">
        <f>_xlfn.XLOOKUP(A229,[2]Sheet1!$E$2:$E$37,[2]Sheet1!$I$2:$I$37)</f>
        <v>6.0441669999999998</v>
      </c>
      <c r="M229" s="1">
        <f>L229*I229</f>
        <v>6275966.8486169996</v>
      </c>
      <c r="N229" s="3">
        <f t="shared" si="10"/>
        <v>5809034.9150798945</v>
      </c>
      <c r="O229" s="5">
        <f t="shared" si="11"/>
        <v>34854209490479.367</v>
      </c>
    </row>
    <row r="230" spans="1:15" x14ac:dyDescent="0.3">
      <c r="A230" t="s">
        <v>14</v>
      </c>
      <c r="B230" t="s">
        <v>6</v>
      </c>
      <c r="C230">
        <v>2008</v>
      </c>
      <c r="D230" s="4">
        <v>2.7</v>
      </c>
      <c r="E230" s="4">
        <v>2008</v>
      </c>
      <c r="F230" t="s">
        <v>402</v>
      </c>
      <c r="G230">
        <v>93.68</v>
      </c>
      <c r="H230">
        <v>95.66</v>
      </c>
      <c r="I230">
        <v>1038351</v>
      </c>
      <c r="J230" s="2">
        <f t="shared" si="9"/>
        <v>6230106000000</v>
      </c>
      <c r="K230" t="str">
        <f>_xlfn.XLOOKUP(A230,[1]Sheet1!$E$2:$E$40,[1]Sheet1!$Q$2:$Q$40)</f>
        <v>NOK</v>
      </c>
      <c r="L230" s="1">
        <f>_xlfn.XLOOKUP(A230,[2]Sheet1!$E$2:$E$37,[2]Sheet1!$I$2:$I$37)</f>
        <v>6.0441669999999998</v>
      </c>
      <c r="M230" s="1">
        <f>L230*I230</f>
        <v>6275966.8486169996</v>
      </c>
      <c r="N230" s="3">
        <f t="shared" si="10"/>
        <v>6003589.8873870214</v>
      </c>
      <c r="O230" s="5">
        <f t="shared" si="11"/>
        <v>36021539324322.125</v>
      </c>
    </row>
    <row r="231" spans="1:15" x14ac:dyDescent="0.3">
      <c r="A231" t="s">
        <v>14</v>
      </c>
      <c r="B231" t="s">
        <v>6</v>
      </c>
      <c r="C231">
        <v>2009</v>
      </c>
      <c r="D231" s="4">
        <v>2.2000000000000002</v>
      </c>
      <c r="E231" s="4">
        <v>2009</v>
      </c>
      <c r="F231" t="s">
        <v>423</v>
      </c>
      <c r="G231">
        <v>98.36</v>
      </c>
      <c r="H231">
        <v>97.99</v>
      </c>
      <c r="I231">
        <v>1038351</v>
      </c>
      <c r="J231" s="2">
        <f t="shared" si="9"/>
        <v>6230106000000</v>
      </c>
      <c r="K231" t="str">
        <f>_xlfn.XLOOKUP(A231,[1]Sheet1!$E$2:$E$40,[1]Sheet1!$Q$2:$Q$40)</f>
        <v>NOK</v>
      </c>
      <c r="L231" s="1">
        <f>_xlfn.XLOOKUP(A231,[2]Sheet1!$E$2:$E$37,[2]Sheet1!$I$2:$I$37)</f>
        <v>6.0441669999999998</v>
      </c>
      <c r="M231" s="1">
        <f>L231*I231</f>
        <v>6275966.8486169996</v>
      </c>
      <c r="N231" s="3">
        <f t="shared" si="10"/>
        <v>6149819.9149597976</v>
      </c>
      <c r="O231" s="5">
        <f t="shared" si="11"/>
        <v>36898919489758.789</v>
      </c>
    </row>
    <row r="232" spans="1:15" x14ac:dyDescent="0.3">
      <c r="A232" t="s">
        <v>14</v>
      </c>
      <c r="B232" t="s">
        <v>6</v>
      </c>
      <c r="C232">
        <v>2010</v>
      </c>
      <c r="D232" s="4">
        <v>2.1</v>
      </c>
      <c r="E232" s="4">
        <v>2010</v>
      </c>
      <c r="F232" t="s">
        <v>447</v>
      </c>
      <c r="G232">
        <v>100</v>
      </c>
      <c r="H232">
        <v>100</v>
      </c>
      <c r="I232">
        <v>1038351</v>
      </c>
      <c r="J232" s="2">
        <f t="shared" si="9"/>
        <v>6230106000000</v>
      </c>
      <c r="K232" t="str">
        <f>_xlfn.XLOOKUP(A232,[1]Sheet1!$E$2:$E$40,[1]Sheet1!$Q$2:$Q$40)</f>
        <v>NOK</v>
      </c>
      <c r="L232" s="1">
        <f>_xlfn.XLOOKUP(A232,[2]Sheet1!$E$2:$E$37,[2]Sheet1!$I$2:$I$37)</f>
        <v>6.0441669999999998</v>
      </c>
      <c r="M232" s="1">
        <f>L232*I232</f>
        <v>6275966.8486169996</v>
      </c>
      <c r="N232" s="3">
        <f t="shared" si="10"/>
        <v>6275966.8486169996</v>
      </c>
      <c r="O232" s="5">
        <f t="shared" si="11"/>
        <v>37655801091702</v>
      </c>
    </row>
    <row r="233" spans="1:15" x14ac:dyDescent="0.3">
      <c r="A233" t="s">
        <v>14</v>
      </c>
      <c r="B233" t="s">
        <v>6</v>
      </c>
      <c r="C233">
        <v>2011</v>
      </c>
      <c r="D233" s="4">
        <v>2</v>
      </c>
      <c r="E233" s="4">
        <v>2011</v>
      </c>
      <c r="F233" t="s">
        <v>462</v>
      </c>
      <c r="G233">
        <v>104.87</v>
      </c>
      <c r="H233">
        <v>100.97</v>
      </c>
      <c r="I233">
        <v>1038351</v>
      </c>
      <c r="J233" s="2">
        <f t="shared" si="9"/>
        <v>6230106000000</v>
      </c>
      <c r="K233" t="str">
        <f>_xlfn.XLOOKUP(A233,[1]Sheet1!$E$2:$E$40,[1]Sheet1!$Q$2:$Q$40)</f>
        <v>NOK</v>
      </c>
      <c r="L233" s="1">
        <f>_xlfn.XLOOKUP(A233,[2]Sheet1!$E$2:$E$37,[2]Sheet1!$I$2:$I$37)</f>
        <v>6.0441669999999998</v>
      </c>
      <c r="M233" s="1">
        <f>L233*I233</f>
        <v>6275966.8486169996</v>
      </c>
      <c r="N233" s="3">
        <f t="shared" si="10"/>
        <v>6336843.7270485852</v>
      </c>
      <c r="O233" s="5">
        <f t="shared" si="11"/>
        <v>38021062362291.508</v>
      </c>
    </row>
    <row r="234" spans="1:15" x14ac:dyDescent="0.3">
      <c r="A234" t="s">
        <v>7</v>
      </c>
      <c r="B234" t="s">
        <v>8</v>
      </c>
      <c r="C234">
        <v>2004</v>
      </c>
      <c r="D234" s="4">
        <v>1.1000000000000001</v>
      </c>
      <c r="E234" s="4">
        <v>2004</v>
      </c>
      <c r="F234" t="s">
        <v>301</v>
      </c>
      <c r="G234">
        <v>89.32</v>
      </c>
      <c r="H234">
        <v>87.91</v>
      </c>
      <c r="I234" s="2">
        <v>9891397</v>
      </c>
      <c r="J234" s="2">
        <f t="shared" si="9"/>
        <v>59348382000000</v>
      </c>
      <c r="K234" t="str">
        <f>_xlfn.XLOOKUP(A234,[1]Sheet1!$E$2:$E$40,[1]Sheet1!$Q$2:$Q$40)</f>
        <v>USD</v>
      </c>
      <c r="L234">
        <f>_xlfn.XLOOKUP(A234,[2]Sheet1!$E$2:$E$37,[2]Sheet1!$I$2:$I$37)</f>
        <v>1</v>
      </c>
      <c r="M234"/>
      <c r="N234" s="3">
        <f t="shared" si="10"/>
        <v>0</v>
      </c>
      <c r="O234" s="5">
        <f t="shared" si="11"/>
        <v>0</v>
      </c>
    </row>
    <row r="235" spans="1:15" x14ac:dyDescent="0.3">
      <c r="A235" t="s">
        <v>14</v>
      </c>
      <c r="B235" t="s">
        <v>6</v>
      </c>
      <c r="C235">
        <v>2012</v>
      </c>
      <c r="D235" s="4">
        <v>2.2000000000000002</v>
      </c>
      <c r="E235" s="4">
        <v>2012</v>
      </c>
      <c r="F235" t="s">
        <v>476</v>
      </c>
      <c r="G235">
        <v>107.6</v>
      </c>
      <c r="H235">
        <v>101.96</v>
      </c>
      <c r="I235">
        <v>1038351</v>
      </c>
      <c r="J235" s="2">
        <f t="shared" si="9"/>
        <v>6230106000000</v>
      </c>
      <c r="K235" t="str">
        <f>_xlfn.XLOOKUP(A235,[1]Sheet1!$E$2:$E$40,[1]Sheet1!$Q$2:$Q$40)</f>
        <v>NOK</v>
      </c>
      <c r="L235" s="1">
        <f>_xlfn.XLOOKUP(A235,[2]Sheet1!$E$2:$E$37,[2]Sheet1!$I$2:$I$37)</f>
        <v>6.0441669999999998</v>
      </c>
      <c r="M235" s="1">
        <f>L235*I235</f>
        <v>6275966.8486169996</v>
      </c>
      <c r="N235" s="3">
        <f t="shared" si="10"/>
        <v>6398975.7988498919</v>
      </c>
      <c r="O235" s="5">
        <f t="shared" si="11"/>
        <v>38393854793099.352</v>
      </c>
    </row>
    <row r="236" spans="1:15" x14ac:dyDescent="0.3">
      <c r="A236" t="s">
        <v>14</v>
      </c>
      <c r="B236" t="s">
        <v>6</v>
      </c>
      <c r="C236">
        <v>2013</v>
      </c>
      <c r="D236" s="4">
        <v>2.2999999999999998</v>
      </c>
      <c r="E236" s="4">
        <v>2013</v>
      </c>
      <c r="F236" t="s">
        <v>500</v>
      </c>
      <c r="G236">
        <v>112.31</v>
      </c>
      <c r="H236">
        <v>104.06</v>
      </c>
      <c r="I236">
        <v>1038351</v>
      </c>
      <c r="J236" s="2">
        <f t="shared" si="9"/>
        <v>6230106000000</v>
      </c>
      <c r="K236" t="str">
        <f>_xlfn.XLOOKUP(A236,[1]Sheet1!$E$2:$E$40,[1]Sheet1!$Q$2:$Q$40)</f>
        <v>NOK</v>
      </c>
      <c r="L236" s="1">
        <f>_xlfn.XLOOKUP(A236,[2]Sheet1!$E$2:$E$37,[2]Sheet1!$I$2:$I$37)</f>
        <v>6.0441669999999998</v>
      </c>
      <c r="M236" s="1">
        <f>L236*I236</f>
        <v>6275966.8486169996</v>
      </c>
      <c r="N236" s="3">
        <f t="shared" si="10"/>
        <v>6530771.1026708493</v>
      </c>
      <c r="O236" s="5">
        <f t="shared" si="11"/>
        <v>39184626616025.094</v>
      </c>
    </row>
    <row r="237" spans="1:15" x14ac:dyDescent="0.3">
      <c r="A237" t="s">
        <v>14</v>
      </c>
      <c r="B237" t="s">
        <v>6</v>
      </c>
      <c r="C237">
        <v>2014</v>
      </c>
      <c r="D237" s="4">
        <v>2.2000000000000002</v>
      </c>
      <c r="E237" s="4">
        <v>2014</v>
      </c>
      <c r="F237" t="s">
        <v>540</v>
      </c>
      <c r="G237">
        <v>115.02</v>
      </c>
      <c r="H237">
        <v>106.35</v>
      </c>
      <c r="I237">
        <v>1038351</v>
      </c>
      <c r="J237" s="2">
        <f t="shared" si="9"/>
        <v>6230106000000</v>
      </c>
      <c r="K237" t="str">
        <f>_xlfn.XLOOKUP(A237,[1]Sheet1!$E$2:$E$40,[1]Sheet1!$Q$2:$Q$40)</f>
        <v>NOK</v>
      </c>
      <c r="L237" s="1">
        <f>_xlfn.XLOOKUP(A237,[2]Sheet1!$E$2:$E$37,[2]Sheet1!$I$2:$I$37)</f>
        <v>6.0441669999999998</v>
      </c>
      <c r="M237" s="1">
        <f>L237*I237</f>
        <v>6275966.8486169996</v>
      </c>
      <c r="N237" s="3">
        <f t="shared" si="10"/>
        <v>6674490.7435041787</v>
      </c>
      <c r="O237" s="5">
        <f t="shared" si="11"/>
        <v>40046944461025.07</v>
      </c>
    </row>
    <row r="238" spans="1:15" x14ac:dyDescent="0.3">
      <c r="A238" t="s">
        <v>28</v>
      </c>
      <c r="B238" t="s">
        <v>13</v>
      </c>
      <c r="C238">
        <v>2004</v>
      </c>
      <c r="D238" s="4">
        <v>2.6</v>
      </c>
      <c r="E238" s="4">
        <v>2004</v>
      </c>
      <c r="F238" t="s">
        <v>305</v>
      </c>
      <c r="G238">
        <v>84.66</v>
      </c>
      <c r="H238">
        <v>84.56</v>
      </c>
      <c r="I238">
        <v>775116</v>
      </c>
      <c r="J238" s="2">
        <f t="shared" si="9"/>
        <v>4650696000000</v>
      </c>
      <c r="K238" t="str">
        <f>_xlfn.XLOOKUP(A238,[1]Sheet1!$E$2:$E$40,[1]Sheet1!$Q$2:$Q$40)</f>
        <v>AUD</v>
      </c>
      <c r="L238">
        <f>_xlfn.XLOOKUP(A238,[2]Sheet1!$E$2:$E$37,[2]Sheet1!$I$2:$I$37)</f>
        <v>1.0901590000000001</v>
      </c>
      <c r="M238"/>
      <c r="N238" s="3">
        <f t="shared" si="10"/>
        <v>0</v>
      </c>
      <c r="O238" s="5">
        <f t="shared" si="11"/>
        <v>0</v>
      </c>
    </row>
    <row r="239" spans="1:15" x14ac:dyDescent="0.3">
      <c r="A239" t="s">
        <v>44</v>
      </c>
      <c r="B239" t="s">
        <v>13</v>
      </c>
      <c r="C239">
        <v>2004</v>
      </c>
      <c r="D239" s="4">
        <v>1.1000000000000001</v>
      </c>
      <c r="E239" s="4">
        <v>2004</v>
      </c>
      <c r="F239" t="s">
        <v>306</v>
      </c>
      <c r="G239" t="e">
        <v>#N/A</v>
      </c>
      <c r="H239">
        <v>103.99</v>
      </c>
      <c r="I239">
        <v>282864600</v>
      </c>
      <c r="J239" s="2">
        <f t="shared" si="9"/>
        <v>1697187600000000</v>
      </c>
      <c r="K239" t="str">
        <f>_xlfn.XLOOKUP(A239,[1]Sheet1!$E$2:$E$40,[1]Sheet1!$Q$2:$Q$40)</f>
        <v>JPY</v>
      </c>
      <c r="L239">
        <f>_xlfn.XLOOKUP(A239,[2]Sheet1!$E$2:$E$37,[2]Sheet1!$I$2:$I$37)</f>
        <v>87.779875000000004</v>
      </c>
      <c r="M239"/>
      <c r="N239" s="3">
        <f t="shared" si="10"/>
        <v>0</v>
      </c>
      <c r="O239" s="5">
        <f t="shared" si="11"/>
        <v>0</v>
      </c>
    </row>
    <row r="240" spans="1:15" x14ac:dyDescent="0.3">
      <c r="A240" t="s">
        <v>17</v>
      </c>
      <c r="B240" t="s">
        <v>6</v>
      </c>
      <c r="C240">
        <v>1992</v>
      </c>
      <c r="D240" s="4">
        <v>3.7</v>
      </c>
      <c r="E240" s="4">
        <v>1992</v>
      </c>
      <c r="F240" t="s">
        <v>129</v>
      </c>
      <c r="G240" t="e">
        <v>#N/A</v>
      </c>
      <c r="H240" t="e">
        <v>#N/A</v>
      </c>
      <c r="I240">
        <v>1583426</v>
      </c>
      <c r="J240" s="2">
        <f t="shared" si="9"/>
        <v>9500556000000</v>
      </c>
      <c r="K240" t="str">
        <f>_xlfn.XLOOKUP(A240,[1]Sheet1!$E$2:$E$40,[1]Sheet1!$Q$2:$Q$40)</f>
        <v>SEK</v>
      </c>
      <c r="L240" s="1">
        <f>_xlfn.XLOOKUP(A240,[2]Sheet1!$E$2:$E$37,[2]Sheet1!$I$2:$I$37)</f>
        <v>7.2075240000000003</v>
      </c>
      <c r="M240" s="1">
        <f>L240*I240</f>
        <v>11412580.897224</v>
      </c>
      <c r="N240" s="3" t="e">
        <f t="shared" si="10"/>
        <v>#N/A</v>
      </c>
      <c r="O240" s="5" t="e">
        <f t="shared" si="11"/>
        <v>#N/A</v>
      </c>
    </row>
    <row r="241" spans="1:15" x14ac:dyDescent="0.3">
      <c r="A241" t="s">
        <v>18</v>
      </c>
      <c r="B241" t="s">
        <v>8</v>
      </c>
      <c r="C241">
        <v>2004</v>
      </c>
      <c r="D241" s="4">
        <v>2.1</v>
      </c>
      <c r="E241" s="4">
        <v>2004</v>
      </c>
      <c r="F241" t="s">
        <v>308</v>
      </c>
      <c r="G241">
        <v>93.64</v>
      </c>
      <c r="H241">
        <v>93.03</v>
      </c>
      <c r="I241">
        <v>926815</v>
      </c>
      <c r="J241" s="2">
        <f t="shared" si="9"/>
        <v>5560890000000</v>
      </c>
      <c r="K241" t="str">
        <f>_xlfn.XLOOKUP(A241,[1]Sheet1!$E$2:$E$40,[1]Sheet1!$Q$2:$Q$40)</f>
        <v>CAD</v>
      </c>
      <c r="L241">
        <f>_xlfn.XLOOKUP(A241,[2]Sheet1!$E$2:$E$37,[2]Sheet1!$I$2:$I$37)</f>
        <v>1.0301629999999999</v>
      </c>
      <c r="M241"/>
      <c r="N241" s="3">
        <f t="shared" si="10"/>
        <v>0</v>
      </c>
      <c r="O241" s="5">
        <f t="shared" si="11"/>
        <v>0</v>
      </c>
    </row>
    <row r="242" spans="1:15" x14ac:dyDescent="0.3">
      <c r="A242" t="s">
        <v>17</v>
      </c>
      <c r="B242" t="s">
        <v>6</v>
      </c>
      <c r="C242">
        <v>1995</v>
      </c>
      <c r="D242" s="4">
        <v>3.1</v>
      </c>
      <c r="E242" s="4">
        <v>1995</v>
      </c>
      <c r="F242" t="s">
        <v>188</v>
      </c>
      <c r="G242">
        <v>85.76</v>
      </c>
      <c r="H242">
        <v>81.209999999999994</v>
      </c>
      <c r="I242">
        <v>1583426</v>
      </c>
      <c r="J242" s="2">
        <f t="shared" si="9"/>
        <v>9500556000000</v>
      </c>
      <c r="K242" t="str">
        <f>_xlfn.XLOOKUP(A242,[1]Sheet1!$E$2:$E$40,[1]Sheet1!$Q$2:$Q$40)</f>
        <v>SEK</v>
      </c>
      <c r="L242" s="1">
        <f>_xlfn.XLOOKUP(A242,[2]Sheet1!$E$2:$E$37,[2]Sheet1!$I$2:$I$37)</f>
        <v>7.2075240000000003</v>
      </c>
      <c r="M242" s="1">
        <f>L242*I242</f>
        <v>11412580.897224</v>
      </c>
      <c r="N242" s="3">
        <f t="shared" si="10"/>
        <v>9268156.9466356095</v>
      </c>
      <c r="O242" s="5">
        <f t="shared" si="11"/>
        <v>55608941679813.656</v>
      </c>
    </row>
    <row r="243" spans="1:15" x14ac:dyDescent="0.3">
      <c r="A243" t="s">
        <v>17</v>
      </c>
      <c r="B243" t="s">
        <v>6</v>
      </c>
      <c r="C243">
        <v>1997</v>
      </c>
      <c r="D243" s="4">
        <v>3.2</v>
      </c>
      <c r="E243" s="4">
        <v>1997</v>
      </c>
      <c r="F243" t="s">
        <v>209</v>
      </c>
      <c r="G243">
        <v>88.48</v>
      </c>
      <c r="H243">
        <v>82.98</v>
      </c>
      <c r="I243">
        <v>1583426</v>
      </c>
      <c r="J243" s="2">
        <f t="shared" si="9"/>
        <v>9500556000000</v>
      </c>
      <c r="K243" t="str">
        <f>_xlfn.XLOOKUP(A243,[1]Sheet1!$E$2:$E$40,[1]Sheet1!$Q$2:$Q$40)</f>
        <v>SEK</v>
      </c>
      <c r="L243" s="1">
        <f>_xlfn.XLOOKUP(A243,[2]Sheet1!$E$2:$E$37,[2]Sheet1!$I$2:$I$37)</f>
        <v>7.2075240000000003</v>
      </c>
      <c r="M243" s="1">
        <f>L243*I243</f>
        <v>11412580.897224</v>
      </c>
      <c r="N243" s="3">
        <f t="shared" si="10"/>
        <v>9470159.6285164766</v>
      </c>
      <c r="O243" s="5">
        <f t="shared" si="11"/>
        <v>56820957771098.859</v>
      </c>
    </row>
    <row r="244" spans="1:15" x14ac:dyDescent="0.3">
      <c r="A244" t="s">
        <v>17</v>
      </c>
      <c r="B244" t="s">
        <v>6</v>
      </c>
      <c r="C244">
        <v>1999</v>
      </c>
      <c r="D244" s="4">
        <v>3.4</v>
      </c>
      <c r="E244" s="4">
        <v>1999</v>
      </c>
      <c r="F244" t="s">
        <v>233</v>
      </c>
      <c r="G244">
        <v>92.63</v>
      </c>
      <c r="H244">
        <v>84.48</v>
      </c>
      <c r="I244">
        <v>1583426</v>
      </c>
      <c r="J244" s="2">
        <f t="shared" si="9"/>
        <v>9500556000000</v>
      </c>
      <c r="K244" t="str">
        <f>_xlfn.XLOOKUP(A244,[1]Sheet1!$E$2:$E$40,[1]Sheet1!$Q$2:$Q$40)</f>
        <v>SEK</v>
      </c>
      <c r="L244" s="1">
        <f>_xlfn.XLOOKUP(A244,[2]Sheet1!$E$2:$E$37,[2]Sheet1!$I$2:$I$37)</f>
        <v>7.2075240000000003</v>
      </c>
      <c r="M244" s="1">
        <f>L244*I244</f>
        <v>11412580.897224</v>
      </c>
      <c r="N244" s="3">
        <f t="shared" si="10"/>
        <v>9641348.3419748358</v>
      </c>
      <c r="O244" s="5">
        <f t="shared" si="11"/>
        <v>57848090051849.016</v>
      </c>
    </row>
    <row r="245" spans="1:15" x14ac:dyDescent="0.3">
      <c r="A245" t="s">
        <v>17</v>
      </c>
      <c r="B245" t="s">
        <v>6</v>
      </c>
      <c r="C245">
        <v>2000</v>
      </c>
      <c r="D245" s="4">
        <v>3.3</v>
      </c>
      <c r="E245" s="4">
        <v>2000</v>
      </c>
      <c r="F245" t="s">
        <v>253</v>
      </c>
      <c r="G245">
        <v>94.13</v>
      </c>
      <c r="H245">
        <v>85.2</v>
      </c>
      <c r="I245">
        <v>1583426</v>
      </c>
      <c r="J245" s="2">
        <f t="shared" si="9"/>
        <v>9500556000000</v>
      </c>
      <c r="K245" t="str">
        <f>_xlfn.XLOOKUP(A245,[1]Sheet1!$E$2:$E$40,[1]Sheet1!$Q$2:$Q$40)</f>
        <v>SEK</v>
      </c>
      <c r="L245" s="1">
        <f>_xlfn.XLOOKUP(A245,[2]Sheet1!$E$2:$E$37,[2]Sheet1!$I$2:$I$37)</f>
        <v>7.2075240000000003</v>
      </c>
      <c r="M245" s="1">
        <f>L245*I245</f>
        <v>11412580.897224</v>
      </c>
      <c r="N245" s="3">
        <f t="shared" si="10"/>
        <v>9723518.9244348481</v>
      </c>
      <c r="O245" s="5">
        <f t="shared" si="11"/>
        <v>58341113546609.086</v>
      </c>
    </row>
    <row r="246" spans="1:15" x14ac:dyDescent="0.3">
      <c r="A246" t="s">
        <v>17</v>
      </c>
      <c r="B246" t="s">
        <v>6</v>
      </c>
      <c r="C246">
        <v>2001</v>
      </c>
      <c r="D246" s="4">
        <v>3.1</v>
      </c>
      <c r="E246" s="4">
        <v>2001</v>
      </c>
      <c r="F246" t="s">
        <v>257</v>
      </c>
      <c r="G246">
        <v>94.66</v>
      </c>
      <c r="H246">
        <v>86.98</v>
      </c>
      <c r="I246">
        <v>1583426</v>
      </c>
      <c r="J246" s="2">
        <f t="shared" si="9"/>
        <v>9500556000000</v>
      </c>
      <c r="K246" t="str">
        <f>_xlfn.XLOOKUP(A246,[1]Sheet1!$E$2:$E$40,[1]Sheet1!$Q$2:$Q$40)</f>
        <v>SEK</v>
      </c>
      <c r="L246" s="1">
        <f>_xlfn.XLOOKUP(A246,[2]Sheet1!$E$2:$E$37,[2]Sheet1!$I$2:$I$37)</f>
        <v>7.2075240000000003</v>
      </c>
      <c r="M246" s="1">
        <f>L246*I246</f>
        <v>11412580.897224</v>
      </c>
      <c r="N246" s="3">
        <f t="shared" si="10"/>
        <v>9926662.8644054346</v>
      </c>
      <c r="O246" s="5">
        <f t="shared" si="11"/>
        <v>59559977186432.609</v>
      </c>
    </row>
    <row r="247" spans="1:15" x14ac:dyDescent="0.3">
      <c r="A247" t="s">
        <v>17</v>
      </c>
      <c r="B247" t="s">
        <v>6</v>
      </c>
      <c r="C247">
        <v>2002</v>
      </c>
      <c r="D247" s="4">
        <v>3</v>
      </c>
      <c r="E247" s="4">
        <v>2002</v>
      </c>
      <c r="F247" t="s">
        <v>281</v>
      </c>
      <c r="G247">
        <v>93.85</v>
      </c>
      <c r="H247">
        <v>88.18</v>
      </c>
      <c r="I247">
        <v>1583426</v>
      </c>
      <c r="J247" s="2">
        <f t="shared" si="9"/>
        <v>9500556000000</v>
      </c>
      <c r="K247" t="str">
        <f>_xlfn.XLOOKUP(A247,[1]Sheet1!$E$2:$E$40,[1]Sheet1!$Q$2:$Q$40)</f>
        <v>SEK</v>
      </c>
      <c r="L247" s="1">
        <f>_xlfn.XLOOKUP(A247,[2]Sheet1!$E$2:$E$37,[2]Sheet1!$I$2:$I$37)</f>
        <v>7.2075240000000003</v>
      </c>
      <c r="M247" s="1">
        <f>L247*I247</f>
        <v>11412580.897224</v>
      </c>
      <c r="N247" s="3">
        <f t="shared" si="10"/>
        <v>10063613.835172124</v>
      </c>
      <c r="O247" s="5">
        <f t="shared" si="11"/>
        <v>60381683011032.742</v>
      </c>
    </row>
    <row r="248" spans="1:15" x14ac:dyDescent="0.3">
      <c r="A248" t="s">
        <v>17</v>
      </c>
      <c r="B248" t="s">
        <v>6</v>
      </c>
      <c r="C248">
        <v>2003</v>
      </c>
      <c r="D248" s="4">
        <v>3</v>
      </c>
      <c r="E248" s="4">
        <v>2003</v>
      </c>
      <c r="F248" t="s">
        <v>289</v>
      </c>
      <c r="G248">
        <v>94.5</v>
      </c>
      <c r="H248">
        <v>89.61</v>
      </c>
      <c r="I248">
        <v>1583426</v>
      </c>
      <c r="J248" s="2">
        <f t="shared" si="9"/>
        <v>9500556000000</v>
      </c>
      <c r="K248" t="str">
        <f>_xlfn.XLOOKUP(A248,[1]Sheet1!$E$2:$E$40,[1]Sheet1!$Q$2:$Q$40)</f>
        <v>SEK</v>
      </c>
      <c r="L248" s="1">
        <f>_xlfn.XLOOKUP(A248,[2]Sheet1!$E$2:$E$37,[2]Sheet1!$I$2:$I$37)</f>
        <v>7.2075240000000003</v>
      </c>
      <c r="M248" s="1">
        <f>L248*I248</f>
        <v>11412580.897224</v>
      </c>
      <c r="N248" s="3">
        <f t="shared" si="10"/>
        <v>10226813.742002426</v>
      </c>
      <c r="O248" s="5">
        <f t="shared" si="11"/>
        <v>61360882452014.555</v>
      </c>
    </row>
    <row r="249" spans="1:15" x14ac:dyDescent="0.3">
      <c r="A249" t="s">
        <v>17</v>
      </c>
      <c r="B249" t="s">
        <v>6</v>
      </c>
      <c r="C249">
        <v>2004</v>
      </c>
      <c r="D249" s="4">
        <v>2.8</v>
      </c>
      <c r="E249" s="4">
        <v>2004</v>
      </c>
      <c r="F249" t="s">
        <v>307</v>
      </c>
      <c r="G249">
        <v>94.41</v>
      </c>
      <c r="H249">
        <v>90.24</v>
      </c>
      <c r="I249">
        <v>1583426</v>
      </c>
      <c r="J249" s="2">
        <f t="shared" si="9"/>
        <v>9500556000000</v>
      </c>
      <c r="K249" t="str">
        <f>_xlfn.XLOOKUP(A249,[1]Sheet1!$E$2:$E$40,[1]Sheet1!$Q$2:$Q$40)</f>
        <v>SEK</v>
      </c>
      <c r="L249" s="1">
        <f>_xlfn.XLOOKUP(A249,[2]Sheet1!$E$2:$E$37,[2]Sheet1!$I$2:$I$37)</f>
        <v>7.2075240000000003</v>
      </c>
      <c r="M249" s="1">
        <f>L249*I249</f>
        <v>11412580.897224</v>
      </c>
      <c r="N249" s="3">
        <f t="shared" si="10"/>
        <v>10298713.001654938</v>
      </c>
      <c r="O249" s="5">
        <f t="shared" si="11"/>
        <v>61792278009929.625</v>
      </c>
    </row>
    <row r="250" spans="1:15" x14ac:dyDescent="0.3">
      <c r="A250" t="s">
        <v>17</v>
      </c>
      <c r="B250" t="s">
        <v>6</v>
      </c>
      <c r="C250">
        <v>2005</v>
      </c>
      <c r="D250" s="4">
        <v>2.8</v>
      </c>
      <c r="E250" s="4">
        <v>2005</v>
      </c>
      <c r="F250" t="s">
        <v>323</v>
      </c>
      <c r="G250">
        <v>94.17</v>
      </c>
      <c r="H250">
        <v>91.21</v>
      </c>
      <c r="I250">
        <v>1583426</v>
      </c>
      <c r="J250" s="2">
        <f t="shared" si="9"/>
        <v>9500556000000</v>
      </c>
      <c r="K250" t="str">
        <f>_xlfn.XLOOKUP(A250,[1]Sheet1!$E$2:$E$40,[1]Sheet1!$Q$2:$Q$40)</f>
        <v>SEK</v>
      </c>
      <c r="L250" s="1">
        <f>_xlfn.XLOOKUP(A250,[2]Sheet1!$E$2:$E$37,[2]Sheet1!$I$2:$I$37)</f>
        <v>7.2075240000000003</v>
      </c>
      <c r="M250" s="1">
        <f>L250*I250</f>
        <v>11412580.897224</v>
      </c>
      <c r="N250" s="3">
        <f t="shared" si="10"/>
        <v>10409415.03635801</v>
      </c>
      <c r="O250" s="5">
        <f t="shared" si="11"/>
        <v>62456490218148.063</v>
      </c>
    </row>
    <row r="251" spans="1:15" x14ac:dyDescent="0.3">
      <c r="A251" t="s">
        <v>17</v>
      </c>
      <c r="B251" t="s">
        <v>6</v>
      </c>
      <c r="C251">
        <v>2007</v>
      </c>
      <c r="D251" s="4">
        <v>2.7</v>
      </c>
      <c r="E251" s="4">
        <v>2007</v>
      </c>
      <c r="F251" t="s">
        <v>377</v>
      </c>
      <c r="G251">
        <v>93.66</v>
      </c>
      <c r="H251">
        <v>93.57</v>
      </c>
      <c r="I251">
        <v>1583426</v>
      </c>
      <c r="J251" s="2">
        <f t="shared" si="9"/>
        <v>9500556000000</v>
      </c>
      <c r="K251" t="str">
        <f>_xlfn.XLOOKUP(A251,[1]Sheet1!$E$2:$E$40,[1]Sheet1!$Q$2:$Q$40)</f>
        <v>SEK</v>
      </c>
      <c r="L251" s="1">
        <f>_xlfn.XLOOKUP(A251,[2]Sheet1!$E$2:$E$37,[2]Sheet1!$I$2:$I$37)</f>
        <v>7.2075240000000003</v>
      </c>
      <c r="M251" s="1">
        <f>L251*I251</f>
        <v>11412580.897224</v>
      </c>
      <c r="N251" s="3">
        <f t="shared" si="10"/>
        <v>10678751.945532497</v>
      </c>
      <c r="O251" s="5">
        <f t="shared" si="11"/>
        <v>64072511673194.984</v>
      </c>
    </row>
    <row r="252" spans="1:15" x14ac:dyDescent="0.3">
      <c r="A252" t="s">
        <v>17</v>
      </c>
      <c r="B252" t="s">
        <v>6</v>
      </c>
      <c r="C252">
        <v>2008</v>
      </c>
      <c r="D252" s="4">
        <v>2.7</v>
      </c>
      <c r="E252" s="4">
        <v>2008</v>
      </c>
      <c r="F252" t="s">
        <v>404</v>
      </c>
      <c r="G252">
        <v>96.57</v>
      </c>
      <c r="H252">
        <v>96.46</v>
      </c>
      <c r="I252">
        <v>1583426</v>
      </c>
      <c r="J252" s="2">
        <f t="shared" si="9"/>
        <v>9500556000000</v>
      </c>
      <c r="K252" t="str">
        <f>_xlfn.XLOOKUP(A252,[1]Sheet1!$E$2:$E$40,[1]Sheet1!$Q$2:$Q$40)</f>
        <v>SEK</v>
      </c>
      <c r="L252" s="1">
        <f>_xlfn.XLOOKUP(A252,[2]Sheet1!$E$2:$E$37,[2]Sheet1!$I$2:$I$37)</f>
        <v>7.2075240000000003</v>
      </c>
      <c r="M252" s="1">
        <f>L252*I252</f>
        <v>11412580.897224</v>
      </c>
      <c r="N252" s="3">
        <f t="shared" si="10"/>
        <v>11008575.533462269</v>
      </c>
      <c r="O252" s="5">
        <f t="shared" si="11"/>
        <v>66051453200773.617</v>
      </c>
    </row>
    <row r="253" spans="1:15" x14ac:dyDescent="0.3">
      <c r="A253" t="s">
        <v>44</v>
      </c>
      <c r="B253" t="s">
        <v>13</v>
      </c>
      <c r="C253">
        <v>2005</v>
      </c>
      <c r="D253" s="4">
        <v>1.1000000000000001</v>
      </c>
      <c r="E253" s="4">
        <v>2005</v>
      </c>
      <c r="F253" t="s">
        <v>320</v>
      </c>
      <c r="G253" t="e">
        <v>#N/A</v>
      </c>
      <c r="H253">
        <v>103.51</v>
      </c>
      <c r="I253">
        <v>282864600</v>
      </c>
      <c r="J253" s="2">
        <f t="shared" si="9"/>
        <v>1697187600000000</v>
      </c>
      <c r="K253" t="str">
        <f>_xlfn.XLOOKUP(A253,[1]Sheet1!$E$2:$E$40,[1]Sheet1!$Q$2:$Q$40)</f>
        <v>JPY</v>
      </c>
      <c r="L253">
        <f>_xlfn.XLOOKUP(A253,[2]Sheet1!$E$2:$E$37,[2]Sheet1!$I$2:$I$37)</f>
        <v>87.779875000000004</v>
      </c>
      <c r="M253"/>
      <c r="N253" s="3">
        <f t="shared" si="10"/>
        <v>0</v>
      </c>
      <c r="O253" s="5">
        <f t="shared" si="11"/>
        <v>0</v>
      </c>
    </row>
    <row r="254" spans="1:15" x14ac:dyDescent="0.3">
      <c r="A254" t="s">
        <v>17</v>
      </c>
      <c r="B254" t="s">
        <v>6</v>
      </c>
      <c r="C254">
        <v>2009</v>
      </c>
      <c r="D254" s="4">
        <v>2.9</v>
      </c>
      <c r="E254" s="4">
        <v>2009</v>
      </c>
      <c r="F254" t="s">
        <v>409</v>
      </c>
      <c r="G254">
        <v>98.66</v>
      </c>
      <c r="H254">
        <v>98.54</v>
      </c>
      <c r="I254">
        <v>1583426</v>
      </c>
      <c r="J254" s="2">
        <f t="shared" si="9"/>
        <v>9500556000000</v>
      </c>
      <c r="K254" t="str">
        <f>_xlfn.XLOOKUP(A254,[1]Sheet1!$E$2:$E$40,[1]Sheet1!$Q$2:$Q$40)</f>
        <v>SEK</v>
      </c>
      <c r="L254" s="1">
        <f>_xlfn.XLOOKUP(A254,[2]Sheet1!$E$2:$E$37,[2]Sheet1!$I$2:$I$37)</f>
        <v>7.2075240000000003</v>
      </c>
      <c r="M254" s="1">
        <f>L254*I254</f>
        <v>11412580.897224</v>
      </c>
      <c r="N254" s="3">
        <f t="shared" si="10"/>
        <v>11245957.216124529</v>
      </c>
      <c r="O254" s="5">
        <f t="shared" si="11"/>
        <v>67475743296747.172</v>
      </c>
    </row>
    <row r="255" spans="1:15" x14ac:dyDescent="0.3">
      <c r="A255" t="s">
        <v>17</v>
      </c>
      <c r="B255" t="s">
        <v>6</v>
      </c>
      <c r="C255">
        <v>2010</v>
      </c>
      <c r="D255" s="4">
        <v>1.9</v>
      </c>
      <c r="E255" s="4">
        <v>2010</v>
      </c>
      <c r="F255" t="s">
        <v>432</v>
      </c>
      <c r="G255">
        <v>100</v>
      </c>
      <c r="H255">
        <v>100</v>
      </c>
      <c r="I255">
        <v>1583426</v>
      </c>
      <c r="J255" s="2">
        <f t="shared" si="9"/>
        <v>9500556000000</v>
      </c>
      <c r="K255" t="str">
        <f>_xlfn.XLOOKUP(A255,[1]Sheet1!$E$2:$E$40,[1]Sheet1!$Q$2:$Q$40)</f>
        <v>SEK</v>
      </c>
      <c r="L255" s="1">
        <f>_xlfn.XLOOKUP(A255,[2]Sheet1!$E$2:$E$37,[2]Sheet1!$I$2:$I$37)</f>
        <v>7.2075240000000003</v>
      </c>
      <c r="M255" s="1">
        <f>L255*I255</f>
        <v>11412580.897224</v>
      </c>
      <c r="N255" s="3">
        <f t="shared" si="10"/>
        <v>11412580.897224</v>
      </c>
      <c r="O255" s="5">
        <f t="shared" si="11"/>
        <v>68475485383344</v>
      </c>
    </row>
    <row r="256" spans="1:15" x14ac:dyDescent="0.3">
      <c r="A256" t="s">
        <v>17</v>
      </c>
      <c r="B256" t="s">
        <v>6</v>
      </c>
      <c r="C256">
        <v>2011</v>
      </c>
      <c r="D256" s="4">
        <v>1.9</v>
      </c>
      <c r="E256" s="4">
        <v>2011</v>
      </c>
      <c r="F256" t="s">
        <v>456</v>
      </c>
      <c r="G256">
        <v>99.73</v>
      </c>
      <c r="H256">
        <v>101.64</v>
      </c>
      <c r="I256">
        <v>1583426</v>
      </c>
      <c r="J256" s="2">
        <f t="shared" si="9"/>
        <v>9500556000000</v>
      </c>
      <c r="K256" t="str">
        <f>_xlfn.XLOOKUP(A256,[1]Sheet1!$E$2:$E$40,[1]Sheet1!$Q$2:$Q$40)</f>
        <v>SEK</v>
      </c>
      <c r="L256" s="1">
        <f>_xlfn.XLOOKUP(A256,[2]Sheet1!$E$2:$E$37,[2]Sheet1!$I$2:$I$37)</f>
        <v>7.2075240000000003</v>
      </c>
      <c r="M256" s="1">
        <f>L256*I256</f>
        <v>11412580.897224</v>
      </c>
      <c r="N256" s="3">
        <f t="shared" si="10"/>
        <v>11599747.223938473</v>
      </c>
      <c r="O256" s="5">
        <f t="shared" si="11"/>
        <v>69598483343630.836</v>
      </c>
    </row>
    <row r="257" spans="1:15" x14ac:dyDescent="0.3">
      <c r="A257" t="s">
        <v>17</v>
      </c>
      <c r="B257" t="s">
        <v>6</v>
      </c>
      <c r="C257">
        <v>2012</v>
      </c>
      <c r="D257" s="4">
        <v>1.9</v>
      </c>
      <c r="E257" s="4">
        <v>2012</v>
      </c>
      <c r="F257" t="s">
        <v>497</v>
      </c>
      <c r="G257">
        <v>100.35</v>
      </c>
      <c r="H257">
        <v>102.13</v>
      </c>
      <c r="I257">
        <v>1583426</v>
      </c>
      <c r="J257" s="2">
        <f t="shared" si="9"/>
        <v>9500556000000</v>
      </c>
      <c r="K257" t="str">
        <f>_xlfn.XLOOKUP(A257,[1]Sheet1!$E$2:$E$40,[1]Sheet1!$Q$2:$Q$40)</f>
        <v>SEK</v>
      </c>
      <c r="L257" s="1">
        <f>_xlfn.XLOOKUP(A257,[2]Sheet1!$E$2:$E$37,[2]Sheet1!$I$2:$I$37)</f>
        <v>7.2075240000000003</v>
      </c>
      <c r="M257" s="1">
        <f>L257*I257</f>
        <v>11412580.897224</v>
      </c>
      <c r="N257" s="3">
        <f t="shared" si="10"/>
        <v>11655668.870334869</v>
      </c>
      <c r="O257" s="5">
        <f t="shared" si="11"/>
        <v>69934013222009.219</v>
      </c>
    </row>
    <row r="258" spans="1:15" x14ac:dyDescent="0.3">
      <c r="A258" t="s">
        <v>54</v>
      </c>
      <c r="B258" t="s">
        <v>13</v>
      </c>
      <c r="C258">
        <v>2005</v>
      </c>
      <c r="D258" s="4">
        <v>1.2</v>
      </c>
      <c r="E258" s="4">
        <v>2005</v>
      </c>
      <c r="F258" t="s">
        <v>325</v>
      </c>
      <c r="G258" t="e">
        <v>#N/A</v>
      </c>
      <c r="H258" t="e">
        <v>#N/A</v>
      </c>
      <c r="I258" t="e">
        <v>#N/A</v>
      </c>
      <c r="J258" s="2" t="e">
        <f t="shared" si="9"/>
        <v>#N/A</v>
      </c>
      <c r="K258" t="e">
        <f>_xlfn.XLOOKUP(A258,[1]Sheet1!$E$2:$E$40,[1]Sheet1!$Q$2:$Q$40)</f>
        <v>#N/A</v>
      </c>
      <c r="L258" t="e">
        <f>_xlfn.XLOOKUP(A258,[2]Sheet1!$E$2:$E$37,[2]Sheet1!$I$2:$I$37)</f>
        <v>#N/A</v>
      </c>
      <c r="M258"/>
      <c r="N258" s="3" t="e">
        <f t="shared" si="10"/>
        <v>#N/A</v>
      </c>
      <c r="O258" s="5" t="e">
        <f t="shared" si="11"/>
        <v>#N/A</v>
      </c>
    </row>
    <row r="259" spans="1:15" x14ac:dyDescent="0.3">
      <c r="A259" t="s">
        <v>17</v>
      </c>
      <c r="B259" t="s">
        <v>6</v>
      </c>
      <c r="C259">
        <v>2013</v>
      </c>
      <c r="D259" s="4">
        <v>1.9</v>
      </c>
      <c r="E259" s="4">
        <v>2013</v>
      </c>
      <c r="F259" t="s">
        <v>511</v>
      </c>
      <c r="G259">
        <v>100.86</v>
      </c>
      <c r="H259">
        <v>102.8</v>
      </c>
      <c r="I259">
        <v>1583426</v>
      </c>
      <c r="J259" s="2">
        <f t="shared" ref="J259:J322" si="12">I259*6000000</f>
        <v>9500556000000</v>
      </c>
      <c r="K259" t="str">
        <f>_xlfn.XLOOKUP(A259,[1]Sheet1!$E$2:$E$40,[1]Sheet1!$Q$2:$Q$40)</f>
        <v>SEK</v>
      </c>
      <c r="L259" s="1">
        <f>_xlfn.XLOOKUP(A259,[2]Sheet1!$E$2:$E$37,[2]Sheet1!$I$2:$I$37)</f>
        <v>7.2075240000000003</v>
      </c>
      <c r="M259" s="1">
        <f>L259*I259</f>
        <v>11412580.897224</v>
      </c>
      <c r="N259" s="3">
        <f t="shared" ref="N259:N322" si="13">M259*(H259/100)</f>
        <v>11732133.162346272</v>
      </c>
      <c r="O259" s="5">
        <f t="shared" ref="O259:O322" si="14">N259*6000000</f>
        <v>70392798974077.625</v>
      </c>
    </row>
    <row r="260" spans="1:15" x14ac:dyDescent="0.3">
      <c r="A260" t="s">
        <v>17</v>
      </c>
      <c r="B260" t="s">
        <v>6</v>
      </c>
      <c r="C260">
        <v>2014</v>
      </c>
      <c r="D260" s="4">
        <v>1.9</v>
      </c>
      <c r="E260" s="4">
        <v>2014</v>
      </c>
      <c r="F260" t="s">
        <v>537</v>
      </c>
      <c r="G260">
        <v>102.86</v>
      </c>
      <c r="H260">
        <v>103.9</v>
      </c>
      <c r="I260">
        <v>1583426</v>
      </c>
      <c r="J260" s="2">
        <f t="shared" si="12"/>
        <v>9500556000000</v>
      </c>
      <c r="K260" t="str">
        <f>_xlfn.XLOOKUP(A260,[1]Sheet1!$E$2:$E$40,[1]Sheet1!$Q$2:$Q$40)</f>
        <v>SEK</v>
      </c>
      <c r="L260" s="1">
        <f>_xlfn.XLOOKUP(A260,[2]Sheet1!$E$2:$E$37,[2]Sheet1!$I$2:$I$37)</f>
        <v>7.2075240000000003</v>
      </c>
      <c r="M260" s="1">
        <f>L260*I260</f>
        <v>11412580.897224</v>
      </c>
      <c r="N260" s="3">
        <f t="shared" si="13"/>
        <v>11857671.552215738</v>
      </c>
      <c r="O260" s="5">
        <f t="shared" si="14"/>
        <v>71146029313294.422</v>
      </c>
    </row>
    <row r="261" spans="1:15" x14ac:dyDescent="0.3">
      <c r="A261" t="s">
        <v>40</v>
      </c>
      <c r="B261" t="s">
        <v>6</v>
      </c>
      <c r="C261">
        <v>2010</v>
      </c>
      <c r="D261" s="4">
        <v>1.1000000000000001</v>
      </c>
      <c r="E261" s="4">
        <v>2010</v>
      </c>
      <c r="F261" t="s">
        <v>439</v>
      </c>
      <c r="G261">
        <v>100</v>
      </c>
      <c r="H261">
        <v>100</v>
      </c>
      <c r="I261">
        <v>1912766</v>
      </c>
      <c r="J261" s="2">
        <f t="shared" si="12"/>
        <v>11476596000000</v>
      </c>
      <c r="K261" t="str">
        <f>_xlfn.XLOOKUP(A261,[1]Sheet1!$E$2:$E$40,[1]Sheet1!$Q$2:$Q$40)</f>
        <v>CZK</v>
      </c>
      <c r="L261" s="1">
        <f>_xlfn.XLOOKUP(A261,[2]Sheet1!$E$2:$E$37,[2]Sheet1!$I$2:$I$37)</f>
        <v>19.09825</v>
      </c>
      <c r="M261" s="1">
        <f>L261*I261</f>
        <v>36530483.259499997</v>
      </c>
      <c r="N261" s="3">
        <f t="shared" si="13"/>
        <v>36530483.259499997</v>
      </c>
      <c r="O261" s="5">
        <f t="shared" si="14"/>
        <v>219182899556999.97</v>
      </c>
    </row>
    <row r="262" spans="1:15" x14ac:dyDescent="0.3">
      <c r="A262" t="s">
        <v>40</v>
      </c>
      <c r="B262" t="s">
        <v>6</v>
      </c>
      <c r="C262">
        <v>2011</v>
      </c>
      <c r="D262" s="4">
        <v>1.1000000000000001</v>
      </c>
      <c r="E262" s="4">
        <v>2011</v>
      </c>
      <c r="F262" t="s">
        <v>458</v>
      </c>
      <c r="G262">
        <v>102.69</v>
      </c>
      <c r="H262">
        <v>101.77</v>
      </c>
      <c r="I262">
        <v>1912766</v>
      </c>
      <c r="J262" s="2">
        <f t="shared" si="12"/>
        <v>11476596000000</v>
      </c>
      <c r="K262" t="str">
        <f>_xlfn.XLOOKUP(A262,[1]Sheet1!$E$2:$E$40,[1]Sheet1!$Q$2:$Q$40)</f>
        <v>CZK</v>
      </c>
      <c r="L262" s="1">
        <f>_xlfn.XLOOKUP(A262,[2]Sheet1!$E$2:$E$37,[2]Sheet1!$I$2:$I$37)</f>
        <v>19.09825</v>
      </c>
      <c r="M262" s="1">
        <f>L262*I262</f>
        <v>36530483.259499997</v>
      </c>
      <c r="N262" s="3">
        <f t="shared" si="13"/>
        <v>37177072.81319315</v>
      </c>
      <c r="O262" s="5">
        <f t="shared" si="14"/>
        <v>223062436879158.91</v>
      </c>
    </row>
    <row r="263" spans="1:15" x14ac:dyDescent="0.3">
      <c r="A263" t="s">
        <v>40</v>
      </c>
      <c r="B263" t="s">
        <v>6</v>
      </c>
      <c r="C263">
        <v>2012</v>
      </c>
      <c r="D263" s="4">
        <v>1.1000000000000001</v>
      </c>
      <c r="E263" s="4">
        <v>2012</v>
      </c>
      <c r="F263" t="s">
        <v>478</v>
      </c>
      <c r="G263">
        <v>105.72</v>
      </c>
      <c r="H263">
        <v>104.04</v>
      </c>
      <c r="I263">
        <v>1912766</v>
      </c>
      <c r="J263" s="2">
        <f t="shared" si="12"/>
        <v>11476596000000</v>
      </c>
      <c r="K263" t="str">
        <f>_xlfn.XLOOKUP(A263,[1]Sheet1!$E$2:$E$40,[1]Sheet1!$Q$2:$Q$40)</f>
        <v>CZK</v>
      </c>
      <c r="L263" s="1">
        <f>_xlfn.XLOOKUP(A263,[2]Sheet1!$E$2:$E$37,[2]Sheet1!$I$2:$I$37)</f>
        <v>19.09825</v>
      </c>
      <c r="M263" s="1">
        <f>L263*I263</f>
        <v>36530483.259499997</v>
      </c>
      <c r="N263" s="3">
        <f t="shared" si="13"/>
        <v>38006314.783183798</v>
      </c>
      <c r="O263" s="5">
        <f t="shared" si="14"/>
        <v>228037888699102.78</v>
      </c>
    </row>
    <row r="264" spans="1:15" x14ac:dyDescent="0.3">
      <c r="A264" t="s">
        <v>7</v>
      </c>
      <c r="B264" t="s">
        <v>8</v>
      </c>
      <c r="C264">
        <v>2005</v>
      </c>
      <c r="D264" s="4">
        <v>0.9</v>
      </c>
      <c r="E264" s="4">
        <v>2005</v>
      </c>
      <c r="F264" t="s">
        <v>331</v>
      </c>
      <c r="G264">
        <v>90.39</v>
      </c>
      <c r="H264">
        <v>90.43</v>
      </c>
      <c r="I264" s="2">
        <v>9891397</v>
      </c>
      <c r="J264" s="2">
        <f t="shared" si="12"/>
        <v>59348382000000</v>
      </c>
      <c r="K264" t="str">
        <f>_xlfn.XLOOKUP(A264,[1]Sheet1!$E$2:$E$40,[1]Sheet1!$Q$2:$Q$40)</f>
        <v>USD</v>
      </c>
      <c r="L264">
        <f>_xlfn.XLOOKUP(A264,[2]Sheet1!$E$2:$E$37,[2]Sheet1!$I$2:$I$37)</f>
        <v>1</v>
      </c>
      <c r="M264"/>
      <c r="N264" s="3">
        <f t="shared" si="13"/>
        <v>0</v>
      </c>
      <c r="O264" s="5">
        <f t="shared" si="14"/>
        <v>0</v>
      </c>
    </row>
    <row r="265" spans="1:15" x14ac:dyDescent="0.3">
      <c r="A265" t="s">
        <v>40</v>
      </c>
      <c r="B265" t="s">
        <v>6</v>
      </c>
      <c r="C265">
        <v>2013</v>
      </c>
      <c r="D265" s="4">
        <v>1.2</v>
      </c>
      <c r="E265" s="4">
        <v>2013</v>
      </c>
      <c r="F265" t="s">
        <v>506</v>
      </c>
      <c r="G265">
        <v>109.2</v>
      </c>
      <c r="H265">
        <v>104.93</v>
      </c>
      <c r="I265">
        <v>1912766</v>
      </c>
      <c r="J265" s="2">
        <f t="shared" si="12"/>
        <v>11476596000000</v>
      </c>
      <c r="K265" t="str">
        <f>_xlfn.XLOOKUP(A265,[1]Sheet1!$E$2:$E$40,[1]Sheet1!$Q$2:$Q$40)</f>
        <v>CZK</v>
      </c>
      <c r="L265" s="1">
        <f>_xlfn.XLOOKUP(A265,[2]Sheet1!$E$2:$E$37,[2]Sheet1!$I$2:$I$37)</f>
        <v>19.09825</v>
      </c>
      <c r="M265" s="1">
        <f>L265*I265</f>
        <v>36530483.259499997</v>
      </c>
      <c r="N265" s="3">
        <f t="shared" si="13"/>
        <v>38331436.084193349</v>
      </c>
      <c r="O265" s="5">
        <f t="shared" si="14"/>
        <v>229988616505160.09</v>
      </c>
    </row>
    <row r="266" spans="1:15" x14ac:dyDescent="0.3">
      <c r="A266" t="s">
        <v>60</v>
      </c>
      <c r="B266" t="s">
        <v>61</v>
      </c>
      <c r="C266">
        <v>2005</v>
      </c>
      <c r="D266" s="4">
        <v>0.1</v>
      </c>
      <c r="E266" s="4">
        <v>2005</v>
      </c>
      <c r="F266" t="s">
        <v>333</v>
      </c>
      <c r="G266" t="e">
        <v>#N/A</v>
      </c>
      <c r="H266" t="e">
        <v>#N/A</v>
      </c>
      <c r="I266" t="e">
        <v>#N/A</v>
      </c>
      <c r="J266" s="2" t="e">
        <f t="shared" si="12"/>
        <v>#N/A</v>
      </c>
      <c r="K266" t="e">
        <f>_xlfn.XLOOKUP(A266,[1]Sheet1!$E$2:$E$40,[1]Sheet1!$Q$2:$Q$40)</f>
        <v>#N/A</v>
      </c>
      <c r="L266" t="e">
        <f>_xlfn.XLOOKUP(A266,[2]Sheet1!$E$2:$E$37,[2]Sheet1!$I$2:$I$37)</f>
        <v>#N/A</v>
      </c>
      <c r="M266"/>
      <c r="N266" s="3" t="e">
        <f t="shared" si="13"/>
        <v>#N/A</v>
      </c>
      <c r="O266" s="5" t="e">
        <f t="shared" si="14"/>
        <v>#N/A</v>
      </c>
    </row>
    <row r="267" spans="1:15" x14ac:dyDescent="0.3">
      <c r="A267" t="s">
        <v>40</v>
      </c>
      <c r="B267" t="s">
        <v>6</v>
      </c>
      <c r="C267">
        <v>2014</v>
      </c>
      <c r="D267" s="4">
        <v>1.2</v>
      </c>
      <c r="E267" s="4">
        <v>2014</v>
      </c>
      <c r="F267" t="s">
        <v>531</v>
      </c>
      <c r="G267">
        <v>110.95</v>
      </c>
      <c r="H267">
        <v>105.57</v>
      </c>
      <c r="I267">
        <v>1912766</v>
      </c>
      <c r="J267" s="2">
        <f t="shared" si="12"/>
        <v>11476596000000</v>
      </c>
      <c r="K267" t="str">
        <f>_xlfn.XLOOKUP(A267,[1]Sheet1!$E$2:$E$40,[1]Sheet1!$Q$2:$Q$40)</f>
        <v>CZK</v>
      </c>
      <c r="L267" s="1">
        <f>_xlfn.XLOOKUP(A267,[2]Sheet1!$E$2:$E$37,[2]Sheet1!$I$2:$I$37)</f>
        <v>19.09825</v>
      </c>
      <c r="M267" s="1">
        <f>L267*I267</f>
        <v>36530483.259499997</v>
      </c>
      <c r="N267" s="3">
        <f t="shared" si="13"/>
        <v>38565231.177054144</v>
      </c>
      <c r="O267" s="5">
        <f t="shared" si="14"/>
        <v>231391387062324.88</v>
      </c>
    </row>
    <row r="268" spans="1:15" x14ac:dyDescent="0.3">
      <c r="A268" t="s">
        <v>18</v>
      </c>
      <c r="B268" t="s">
        <v>8</v>
      </c>
      <c r="C268">
        <v>2005</v>
      </c>
      <c r="D268" s="4">
        <v>2</v>
      </c>
      <c r="E268" s="4">
        <v>2005</v>
      </c>
      <c r="F268" t="s">
        <v>335</v>
      </c>
      <c r="G268">
        <v>95.18</v>
      </c>
      <c r="H268">
        <v>94.54</v>
      </c>
      <c r="I268">
        <v>926815</v>
      </c>
      <c r="J268" s="2">
        <f t="shared" si="12"/>
        <v>5560890000000</v>
      </c>
      <c r="K268" t="str">
        <f>_xlfn.XLOOKUP(A268,[1]Sheet1!$E$2:$E$40,[1]Sheet1!$Q$2:$Q$40)</f>
        <v>CAD</v>
      </c>
      <c r="L268">
        <f>_xlfn.XLOOKUP(A268,[2]Sheet1!$E$2:$E$37,[2]Sheet1!$I$2:$I$37)</f>
        <v>1.0301629999999999</v>
      </c>
      <c r="M268"/>
      <c r="N268" s="3">
        <f t="shared" si="13"/>
        <v>0</v>
      </c>
      <c r="O268" s="5">
        <f t="shared" si="14"/>
        <v>0</v>
      </c>
    </row>
    <row r="269" spans="1:15" x14ac:dyDescent="0.3">
      <c r="A269" t="s">
        <v>40</v>
      </c>
      <c r="B269" t="s">
        <v>6</v>
      </c>
      <c r="C269">
        <v>2015</v>
      </c>
      <c r="D269" s="4">
        <v>1.2</v>
      </c>
      <c r="E269" s="4">
        <v>2015</v>
      </c>
      <c r="F269" t="s">
        <v>556</v>
      </c>
      <c r="G269">
        <v>112.18</v>
      </c>
      <c r="H269">
        <v>105.73</v>
      </c>
      <c r="I269">
        <v>1912766</v>
      </c>
      <c r="J269" s="2">
        <f t="shared" si="12"/>
        <v>11476596000000</v>
      </c>
      <c r="K269" t="str">
        <f>_xlfn.XLOOKUP(A269,[1]Sheet1!$E$2:$E$40,[1]Sheet1!$Q$2:$Q$40)</f>
        <v>CZK</v>
      </c>
      <c r="L269" s="1">
        <f>_xlfn.XLOOKUP(A269,[2]Sheet1!$E$2:$E$37,[2]Sheet1!$I$2:$I$37)</f>
        <v>19.09825</v>
      </c>
      <c r="M269" s="1">
        <f>L269*I269</f>
        <v>36530483.259499997</v>
      </c>
      <c r="N269" s="3">
        <f t="shared" si="13"/>
        <v>38623679.950269349</v>
      </c>
      <c r="O269" s="5">
        <f t="shared" si="14"/>
        <v>231742079701616.09</v>
      </c>
    </row>
    <row r="270" spans="1:15" x14ac:dyDescent="0.3">
      <c r="A270" t="s">
        <v>40</v>
      </c>
      <c r="B270" t="s">
        <v>6</v>
      </c>
      <c r="C270">
        <v>2016</v>
      </c>
      <c r="D270" s="4">
        <v>1.5</v>
      </c>
      <c r="E270" s="4">
        <v>2016</v>
      </c>
      <c r="F270" t="s">
        <v>570</v>
      </c>
      <c r="G270">
        <v>115.7</v>
      </c>
      <c r="H270">
        <v>106.31</v>
      </c>
      <c r="I270">
        <v>1912766</v>
      </c>
      <c r="J270" s="2">
        <f t="shared" si="12"/>
        <v>11476596000000</v>
      </c>
      <c r="K270" t="str">
        <f>_xlfn.XLOOKUP(A270,[1]Sheet1!$E$2:$E$40,[1]Sheet1!$Q$2:$Q$40)</f>
        <v>CZK</v>
      </c>
      <c r="L270" s="1">
        <f>_xlfn.XLOOKUP(A270,[2]Sheet1!$E$2:$E$37,[2]Sheet1!$I$2:$I$37)</f>
        <v>19.09825</v>
      </c>
      <c r="M270" s="1">
        <f>L270*I270</f>
        <v>36530483.259499997</v>
      </c>
      <c r="N270" s="3">
        <f t="shared" si="13"/>
        <v>38835556.753174447</v>
      </c>
      <c r="O270" s="5">
        <f t="shared" si="14"/>
        <v>233013340519046.69</v>
      </c>
    </row>
    <row r="271" spans="1:15" x14ac:dyDescent="0.3">
      <c r="A271" t="s">
        <v>26</v>
      </c>
      <c r="B271" t="s">
        <v>6</v>
      </c>
      <c r="C271">
        <v>1990</v>
      </c>
      <c r="D271" s="4">
        <v>3.4</v>
      </c>
      <c r="E271" s="4">
        <v>1990</v>
      </c>
      <c r="F271" t="s">
        <v>88</v>
      </c>
      <c r="G271" t="e">
        <v>#N/A</v>
      </c>
      <c r="H271" t="e">
        <v>#N/A</v>
      </c>
      <c r="I271">
        <v>830308.13370000001</v>
      </c>
      <c r="J271" s="2">
        <f t="shared" si="12"/>
        <v>4981848802200</v>
      </c>
      <c r="K271" t="str">
        <f>_xlfn.XLOOKUP(A271,[1]Sheet1!$E$2:$E$40,[1]Sheet1!$Q$2:$Q$40)</f>
        <v>ISK</v>
      </c>
      <c r="L271" s="1">
        <f>_xlfn.XLOOKUP(A271,[2]Sheet1!$E$2:$E$37,[2]Sheet1!$I$2:$I$37)</f>
        <v>122.24166700000001</v>
      </c>
      <c r="M271" s="1">
        <f>L271*I271</f>
        <v>101498250.38714689</v>
      </c>
      <c r="N271" s="3" t="e">
        <f t="shared" si="13"/>
        <v>#N/A</v>
      </c>
      <c r="O271" s="5" t="e">
        <f t="shared" si="14"/>
        <v>#N/A</v>
      </c>
    </row>
    <row r="272" spans="1:15" x14ac:dyDescent="0.3">
      <c r="A272" t="s">
        <v>36</v>
      </c>
      <c r="B272" t="s">
        <v>8</v>
      </c>
      <c r="C272">
        <v>2006</v>
      </c>
      <c r="D272" s="4">
        <v>2</v>
      </c>
      <c r="E272" s="4">
        <v>2006</v>
      </c>
      <c r="F272" t="s">
        <v>339</v>
      </c>
      <c r="G272">
        <v>84.81</v>
      </c>
      <c r="H272">
        <v>82.08</v>
      </c>
      <c r="I272">
        <v>8734843.8389999997</v>
      </c>
      <c r="J272" s="2">
        <f t="shared" si="12"/>
        <v>52409063034000</v>
      </c>
      <c r="K272" t="str">
        <f>_xlfn.XLOOKUP(A272,[1]Sheet1!$E$2:$E$40,[1]Sheet1!$Q$2:$Q$40)</f>
        <v>MXN</v>
      </c>
      <c r="L272">
        <f>_xlfn.XLOOKUP(A272,[2]Sheet1!$E$2:$E$37,[2]Sheet1!$I$2:$I$37)</f>
        <v>12.636008</v>
      </c>
      <c r="M272"/>
      <c r="N272" s="3">
        <f t="shared" si="13"/>
        <v>0</v>
      </c>
      <c r="O272" s="5">
        <f t="shared" si="14"/>
        <v>0</v>
      </c>
    </row>
    <row r="273" spans="1:15" x14ac:dyDescent="0.3">
      <c r="A273" t="s">
        <v>26</v>
      </c>
      <c r="B273" t="s">
        <v>6</v>
      </c>
      <c r="C273">
        <v>1991</v>
      </c>
      <c r="D273" s="4">
        <v>3.2</v>
      </c>
      <c r="E273" s="4">
        <v>1991</v>
      </c>
      <c r="F273" t="s">
        <v>111</v>
      </c>
      <c r="G273" t="e">
        <v>#N/A</v>
      </c>
      <c r="H273" t="e">
        <v>#N/A</v>
      </c>
      <c r="I273">
        <v>830308.13370000001</v>
      </c>
      <c r="J273" s="2">
        <f t="shared" si="12"/>
        <v>4981848802200</v>
      </c>
      <c r="K273" t="str">
        <f>_xlfn.XLOOKUP(A273,[1]Sheet1!$E$2:$E$40,[1]Sheet1!$Q$2:$Q$40)</f>
        <v>ISK</v>
      </c>
      <c r="L273" s="1">
        <f>_xlfn.XLOOKUP(A273,[2]Sheet1!$E$2:$E$37,[2]Sheet1!$I$2:$I$37)</f>
        <v>122.24166700000001</v>
      </c>
      <c r="M273" s="1">
        <f>L273*I273</f>
        <v>101498250.38714689</v>
      </c>
      <c r="N273" s="3" t="e">
        <f t="shared" si="13"/>
        <v>#N/A</v>
      </c>
      <c r="O273" s="5" t="e">
        <f t="shared" si="14"/>
        <v>#N/A</v>
      </c>
    </row>
    <row r="274" spans="1:15" x14ac:dyDescent="0.3">
      <c r="A274" t="s">
        <v>18</v>
      </c>
      <c r="B274" t="s">
        <v>8</v>
      </c>
      <c r="C274">
        <v>2006</v>
      </c>
      <c r="D274" s="4">
        <v>2</v>
      </c>
      <c r="E274" s="4">
        <v>2006</v>
      </c>
      <c r="F274" t="s">
        <v>341</v>
      </c>
      <c r="G274">
        <v>95.93</v>
      </c>
      <c r="H274">
        <v>95.69</v>
      </c>
      <c r="I274">
        <v>926815</v>
      </c>
      <c r="J274" s="2">
        <f t="shared" si="12"/>
        <v>5560890000000</v>
      </c>
      <c r="K274" t="str">
        <f>_xlfn.XLOOKUP(A274,[1]Sheet1!$E$2:$E$40,[1]Sheet1!$Q$2:$Q$40)</f>
        <v>CAD</v>
      </c>
      <c r="L274">
        <f>_xlfn.XLOOKUP(A274,[2]Sheet1!$E$2:$E$37,[2]Sheet1!$I$2:$I$37)</f>
        <v>1.0301629999999999</v>
      </c>
      <c r="M274"/>
      <c r="N274" s="3">
        <f t="shared" si="13"/>
        <v>0</v>
      </c>
      <c r="O274" s="5">
        <f t="shared" si="14"/>
        <v>0</v>
      </c>
    </row>
    <row r="275" spans="1:15" x14ac:dyDescent="0.3">
      <c r="A275" t="s">
        <v>26</v>
      </c>
      <c r="B275" t="s">
        <v>6</v>
      </c>
      <c r="C275">
        <v>1992</v>
      </c>
      <c r="D275" s="4">
        <v>3.2</v>
      </c>
      <c r="E275" s="4">
        <v>1992</v>
      </c>
      <c r="F275" t="s">
        <v>128</v>
      </c>
      <c r="G275" t="e">
        <v>#N/A</v>
      </c>
      <c r="H275" t="e">
        <v>#N/A</v>
      </c>
      <c r="I275">
        <v>830308.13370000001</v>
      </c>
      <c r="J275" s="2">
        <f t="shared" si="12"/>
        <v>4981848802200</v>
      </c>
      <c r="K275" t="str">
        <f>_xlfn.XLOOKUP(A275,[1]Sheet1!$E$2:$E$40,[1]Sheet1!$Q$2:$Q$40)</f>
        <v>ISK</v>
      </c>
      <c r="L275" s="1">
        <f>_xlfn.XLOOKUP(A275,[2]Sheet1!$E$2:$E$37,[2]Sheet1!$I$2:$I$37)</f>
        <v>122.24166700000001</v>
      </c>
      <c r="M275" s="1">
        <f>L275*I275</f>
        <v>101498250.38714689</v>
      </c>
      <c r="N275" s="3" t="e">
        <f t="shared" si="13"/>
        <v>#N/A</v>
      </c>
      <c r="O275" s="5" t="e">
        <f t="shared" si="14"/>
        <v>#N/A</v>
      </c>
    </row>
    <row r="276" spans="1:15" x14ac:dyDescent="0.3">
      <c r="A276" t="s">
        <v>26</v>
      </c>
      <c r="B276" t="s">
        <v>6</v>
      </c>
      <c r="C276">
        <v>1993</v>
      </c>
      <c r="D276" s="4">
        <v>3.1</v>
      </c>
      <c r="E276" s="4">
        <v>1993</v>
      </c>
      <c r="F276" t="s">
        <v>145</v>
      </c>
      <c r="G276" t="e">
        <v>#N/A</v>
      </c>
      <c r="H276" t="e">
        <v>#N/A</v>
      </c>
      <c r="I276">
        <v>830308.13370000001</v>
      </c>
      <c r="J276" s="2">
        <f t="shared" si="12"/>
        <v>4981848802200</v>
      </c>
      <c r="K276" t="str">
        <f>_xlfn.XLOOKUP(A276,[1]Sheet1!$E$2:$E$40,[1]Sheet1!$Q$2:$Q$40)</f>
        <v>ISK</v>
      </c>
      <c r="L276" s="1">
        <f>_xlfn.XLOOKUP(A276,[2]Sheet1!$E$2:$E$37,[2]Sheet1!$I$2:$I$37)</f>
        <v>122.24166700000001</v>
      </c>
      <c r="M276" s="1">
        <f>L276*I276</f>
        <v>101498250.38714689</v>
      </c>
      <c r="N276" s="3" t="e">
        <f t="shared" si="13"/>
        <v>#N/A</v>
      </c>
      <c r="O276" s="5" t="e">
        <f t="shared" si="14"/>
        <v>#N/A</v>
      </c>
    </row>
    <row r="277" spans="1:15" x14ac:dyDescent="0.3">
      <c r="A277" t="s">
        <v>26</v>
      </c>
      <c r="B277" t="s">
        <v>6</v>
      </c>
      <c r="C277">
        <v>1998</v>
      </c>
      <c r="D277" s="4">
        <v>3.2</v>
      </c>
      <c r="E277" s="4">
        <v>1998</v>
      </c>
      <c r="F277" t="s">
        <v>219</v>
      </c>
      <c r="G277">
        <v>50.61</v>
      </c>
      <c r="H277">
        <v>49.21</v>
      </c>
      <c r="I277">
        <v>830308.13370000001</v>
      </c>
      <c r="J277" s="2">
        <f t="shared" si="12"/>
        <v>4981848802200</v>
      </c>
      <c r="K277" t="str">
        <f>_xlfn.XLOOKUP(A277,[1]Sheet1!$E$2:$E$40,[1]Sheet1!$Q$2:$Q$40)</f>
        <v>ISK</v>
      </c>
      <c r="L277" s="1">
        <f>_xlfn.XLOOKUP(A277,[2]Sheet1!$E$2:$E$37,[2]Sheet1!$I$2:$I$37)</f>
        <v>122.24166700000001</v>
      </c>
      <c r="M277" s="1">
        <f>L277*I277</f>
        <v>101498250.38714689</v>
      </c>
      <c r="N277" s="3">
        <f t="shared" si="13"/>
        <v>49947289.015514985</v>
      </c>
      <c r="O277" s="5">
        <f t="shared" si="14"/>
        <v>299683734093089.94</v>
      </c>
    </row>
    <row r="278" spans="1:15" x14ac:dyDescent="0.3">
      <c r="A278" t="s">
        <v>26</v>
      </c>
      <c r="B278" t="s">
        <v>6</v>
      </c>
      <c r="C278">
        <v>1999</v>
      </c>
      <c r="D278" s="4">
        <v>3.2</v>
      </c>
      <c r="E278" s="4">
        <v>1999</v>
      </c>
      <c r="F278" t="s">
        <v>235</v>
      </c>
      <c r="G278">
        <v>52.19</v>
      </c>
      <c r="H278">
        <v>50.85</v>
      </c>
      <c r="I278">
        <v>830308.13370000001</v>
      </c>
      <c r="J278" s="2">
        <f t="shared" si="12"/>
        <v>4981848802200</v>
      </c>
      <c r="K278" t="str">
        <f>_xlfn.XLOOKUP(A278,[1]Sheet1!$E$2:$E$40,[1]Sheet1!$Q$2:$Q$40)</f>
        <v>ISK</v>
      </c>
      <c r="L278" s="1">
        <f>_xlfn.XLOOKUP(A278,[2]Sheet1!$E$2:$E$37,[2]Sheet1!$I$2:$I$37)</f>
        <v>122.24166700000001</v>
      </c>
      <c r="M278" s="1">
        <f>L278*I278</f>
        <v>101498250.38714689</v>
      </c>
      <c r="N278" s="3">
        <f t="shared" si="13"/>
        <v>51611860.321864203</v>
      </c>
      <c r="O278" s="5">
        <f t="shared" si="14"/>
        <v>309671161931185.19</v>
      </c>
    </row>
    <row r="279" spans="1:15" x14ac:dyDescent="0.3">
      <c r="A279" t="s">
        <v>26</v>
      </c>
      <c r="B279" t="s">
        <v>6</v>
      </c>
      <c r="C279">
        <v>2000</v>
      </c>
      <c r="D279" s="4">
        <v>3.3</v>
      </c>
      <c r="E279" s="4">
        <v>2000</v>
      </c>
      <c r="F279" t="s">
        <v>247</v>
      </c>
      <c r="G279">
        <v>53.81</v>
      </c>
      <c r="H279">
        <v>53.86</v>
      </c>
      <c r="I279">
        <v>830308.13370000001</v>
      </c>
      <c r="J279" s="2">
        <f t="shared" si="12"/>
        <v>4981848802200</v>
      </c>
      <c r="K279" t="str">
        <f>_xlfn.XLOOKUP(A279,[1]Sheet1!$E$2:$E$40,[1]Sheet1!$Q$2:$Q$40)</f>
        <v>ISK</v>
      </c>
      <c r="L279" s="1">
        <f>_xlfn.XLOOKUP(A279,[2]Sheet1!$E$2:$E$37,[2]Sheet1!$I$2:$I$37)</f>
        <v>122.24166700000001</v>
      </c>
      <c r="M279" s="1">
        <f>L279*I279</f>
        <v>101498250.38714689</v>
      </c>
      <c r="N279" s="3">
        <f t="shared" si="13"/>
        <v>54666957.658517309</v>
      </c>
      <c r="O279" s="5">
        <f t="shared" si="14"/>
        <v>328001745951103.88</v>
      </c>
    </row>
    <row r="280" spans="1:15" x14ac:dyDescent="0.3">
      <c r="A280" t="s">
        <v>35</v>
      </c>
      <c r="B280" t="s">
        <v>13</v>
      </c>
      <c r="C280">
        <v>2006</v>
      </c>
      <c r="D280" s="4">
        <v>0.9</v>
      </c>
      <c r="E280" s="4">
        <v>2006</v>
      </c>
      <c r="F280" t="s">
        <v>347</v>
      </c>
      <c r="G280" t="e">
        <v>#N/A</v>
      </c>
      <c r="H280" t="e">
        <v>#N/A</v>
      </c>
      <c r="I280" t="e">
        <v>#N/A</v>
      </c>
      <c r="J280" s="2" t="e">
        <f t="shared" si="12"/>
        <v>#N/A</v>
      </c>
      <c r="K280" t="e">
        <f>_xlfn.XLOOKUP(A280,[1]Sheet1!$E$2:$E$40,[1]Sheet1!$Q$2:$Q$40)</f>
        <v>#N/A</v>
      </c>
      <c r="L280" t="e">
        <f>_xlfn.XLOOKUP(A280,[2]Sheet1!$E$2:$E$37,[2]Sheet1!$I$2:$I$37)</f>
        <v>#N/A</v>
      </c>
      <c r="M280"/>
      <c r="N280" s="3" t="e">
        <f t="shared" si="13"/>
        <v>#N/A</v>
      </c>
      <c r="O280" s="5" t="e">
        <f t="shared" si="14"/>
        <v>#N/A</v>
      </c>
    </row>
    <row r="281" spans="1:15" x14ac:dyDescent="0.3">
      <c r="A281" t="s">
        <v>26</v>
      </c>
      <c r="B281" t="s">
        <v>6</v>
      </c>
      <c r="C281">
        <v>2001</v>
      </c>
      <c r="D281" s="4">
        <v>3.5</v>
      </c>
      <c r="E281" s="4">
        <v>2001</v>
      </c>
      <c r="F281" t="s">
        <v>265</v>
      </c>
      <c r="G281">
        <v>56.25</v>
      </c>
      <c r="H281">
        <v>58.09</v>
      </c>
      <c r="I281">
        <v>830308.13370000001</v>
      </c>
      <c r="J281" s="2">
        <f t="shared" si="12"/>
        <v>4981848802200</v>
      </c>
      <c r="K281" t="str">
        <f>_xlfn.XLOOKUP(A281,[1]Sheet1!$E$2:$E$40,[1]Sheet1!$Q$2:$Q$40)</f>
        <v>ISK</v>
      </c>
      <c r="L281" s="1">
        <f>_xlfn.XLOOKUP(A281,[2]Sheet1!$E$2:$E$37,[2]Sheet1!$I$2:$I$37)</f>
        <v>122.24166700000001</v>
      </c>
      <c r="M281" s="1">
        <f>L281*I281</f>
        <v>101498250.38714689</v>
      </c>
      <c r="N281" s="3">
        <f t="shared" si="13"/>
        <v>58960333.649893634</v>
      </c>
      <c r="O281" s="5">
        <f t="shared" si="14"/>
        <v>353762001899361.81</v>
      </c>
    </row>
    <row r="282" spans="1:15" x14ac:dyDescent="0.3">
      <c r="A282" t="s">
        <v>26</v>
      </c>
      <c r="B282" t="s">
        <v>6</v>
      </c>
      <c r="C282">
        <v>2002</v>
      </c>
      <c r="D282" s="4">
        <v>3.7</v>
      </c>
      <c r="E282" s="4">
        <v>2002</v>
      </c>
      <c r="F282" t="s">
        <v>273</v>
      </c>
      <c r="G282">
        <v>58.44</v>
      </c>
      <c r="H282">
        <v>61.09</v>
      </c>
      <c r="I282">
        <v>830308.13370000001</v>
      </c>
      <c r="J282" s="2">
        <f t="shared" si="12"/>
        <v>4981848802200</v>
      </c>
      <c r="K282" t="str">
        <f>_xlfn.XLOOKUP(A282,[1]Sheet1!$E$2:$E$40,[1]Sheet1!$Q$2:$Q$40)</f>
        <v>ISK</v>
      </c>
      <c r="L282" s="1">
        <f>_xlfn.XLOOKUP(A282,[2]Sheet1!$E$2:$E$37,[2]Sheet1!$I$2:$I$37)</f>
        <v>122.24166700000001</v>
      </c>
      <c r="M282" s="1">
        <f>L282*I282</f>
        <v>101498250.38714689</v>
      </c>
      <c r="N282" s="3">
        <f t="shared" si="13"/>
        <v>62005281.161508039</v>
      </c>
      <c r="O282" s="5">
        <f t="shared" si="14"/>
        <v>372031686969048.25</v>
      </c>
    </row>
    <row r="283" spans="1:15" x14ac:dyDescent="0.3">
      <c r="A283" t="s">
        <v>44</v>
      </c>
      <c r="B283" t="s">
        <v>13</v>
      </c>
      <c r="C283">
        <v>2006</v>
      </c>
      <c r="D283" s="4">
        <v>1.1000000000000001</v>
      </c>
      <c r="E283" s="4">
        <v>2006</v>
      </c>
      <c r="F283" t="s">
        <v>350</v>
      </c>
      <c r="G283" t="e">
        <v>#N/A</v>
      </c>
      <c r="H283">
        <v>103.47</v>
      </c>
      <c r="I283">
        <v>282864600</v>
      </c>
      <c r="J283" s="2">
        <f t="shared" si="12"/>
        <v>1697187600000000</v>
      </c>
      <c r="K283" t="str">
        <f>_xlfn.XLOOKUP(A283,[1]Sheet1!$E$2:$E$40,[1]Sheet1!$Q$2:$Q$40)</f>
        <v>JPY</v>
      </c>
      <c r="L283">
        <f>_xlfn.XLOOKUP(A283,[2]Sheet1!$E$2:$E$37,[2]Sheet1!$I$2:$I$37)</f>
        <v>87.779875000000004</v>
      </c>
      <c r="M283"/>
      <c r="N283" s="3">
        <f t="shared" si="13"/>
        <v>0</v>
      </c>
      <c r="O283" s="5">
        <f t="shared" si="14"/>
        <v>0</v>
      </c>
    </row>
    <row r="284" spans="1:15" x14ac:dyDescent="0.3">
      <c r="A284" t="s">
        <v>26</v>
      </c>
      <c r="B284" t="s">
        <v>6</v>
      </c>
      <c r="C284">
        <v>2003</v>
      </c>
      <c r="D284" s="4">
        <v>3.2</v>
      </c>
      <c r="E284" s="4">
        <v>2003</v>
      </c>
      <c r="F284" t="s">
        <v>285</v>
      </c>
      <c r="G284">
        <v>59.51</v>
      </c>
      <c r="H284">
        <v>61.64</v>
      </c>
      <c r="I284">
        <v>830308.13370000001</v>
      </c>
      <c r="J284" s="2">
        <f t="shared" si="12"/>
        <v>4981848802200</v>
      </c>
      <c r="K284" t="str">
        <f>_xlfn.XLOOKUP(A284,[1]Sheet1!$E$2:$E$40,[1]Sheet1!$Q$2:$Q$40)</f>
        <v>ISK</v>
      </c>
      <c r="L284" s="1">
        <f>_xlfn.XLOOKUP(A284,[2]Sheet1!$E$2:$E$37,[2]Sheet1!$I$2:$I$37)</f>
        <v>122.24166700000001</v>
      </c>
      <c r="M284" s="1">
        <f>L284*I284</f>
        <v>101498250.38714689</v>
      </c>
      <c r="N284" s="3">
        <f t="shared" si="13"/>
        <v>62563521.538637348</v>
      </c>
      <c r="O284" s="5">
        <f t="shared" si="14"/>
        <v>375381129231824.06</v>
      </c>
    </row>
    <row r="285" spans="1:15" x14ac:dyDescent="0.3">
      <c r="A285" t="s">
        <v>26</v>
      </c>
      <c r="B285" t="s">
        <v>6</v>
      </c>
      <c r="C285">
        <v>2004</v>
      </c>
      <c r="D285" s="4">
        <v>3</v>
      </c>
      <c r="E285" s="4">
        <v>2004</v>
      </c>
      <c r="F285" t="s">
        <v>302</v>
      </c>
      <c r="G285">
        <v>59.65</v>
      </c>
      <c r="H285">
        <v>63.72</v>
      </c>
      <c r="I285">
        <v>830308.13370000001</v>
      </c>
      <c r="J285" s="2">
        <f t="shared" si="12"/>
        <v>4981848802200</v>
      </c>
      <c r="K285" t="str">
        <f>_xlfn.XLOOKUP(A285,[1]Sheet1!$E$2:$E$40,[1]Sheet1!$Q$2:$Q$40)</f>
        <v>ISK</v>
      </c>
      <c r="L285" s="1">
        <f>_xlfn.XLOOKUP(A285,[2]Sheet1!$E$2:$E$37,[2]Sheet1!$I$2:$I$37)</f>
        <v>122.24166700000001</v>
      </c>
      <c r="M285" s="1">
        <f>L285*I285</f>
        <v>101498250.38714689</v>
      </c>
      <c r="N285" s="3">
        <f t="shared" si="13"/>
        <v>64674685.146689996</v>
      </c>
      <c r="O285" s="5">
        <f t="shared" si="14"/>
        <v>388048110880140</v>
      </c>
    </row>
    <row r="286" spans="1:15" x14ac:dyDescent="0.3">
      <c r="A286" t="s">
        <v>26</v>
      </c>
      <c r="B286" t="s">
        <v>6</v>
      </c>
      <c r="C286">
        <v>2005</v>
      </c>
      <c r="D286" s="4">
        <v>2.9</v>
      </c>
      <c r="E286" s="4">
        <v>2005</v>
      </c>
      <c r="F286" t="s">
        <v>336</v>
      </c>
      <c r="G286">
        <v>60.95</v>
      </c>
      <c r="H286">
        <v>64.45</v>
      </c>
      <c r="I286">
        <v>830308.13370000001</v>
      </c>
      <c r="J286" s="2">
        <f t="shared" si="12"/>
        <v>4981848802200</v>
      </c>
      <c r="K286" t="str">
        <f>_xlfn.XLOOKUP(A286,[1]Sheet1!$E$2:$E$40,[1]Sheet1!$Q$2:$Q$40)</f>
        <v>ISK</v>
      </c>
      <c r="L286" s="1">
        <f>_xlfn.XLOOKUP(A286,[2]Sheet1!$E$2:$E$37,[2]Sheet1!$I$2:$I$37)</f>
        <v>122.24166700000001</v>
      </c>
      <c r="M286" s="1">
        <f>L286*I286</f>
        <v>101498250.38714689</v>
      </c>
      <c r="N286" s="3">
        <f t="shared" si="13"/>
        <v>65415622.374516182</v>
      </c>
      <c r="O286" s="5">
        <f t="shared" si="14"/>
        <v>392493734247097.06</v>
      </c>
    </row>
    <row r="287" spans="1:15" x14ac:dyDescent="0.3">
      <c r="A287" t="s">
        <v>26</v>
      </c>
      <c r="B287" t="s">
        <v>6</v>
      </c>
      <c r="C287">
        <v>2006</v>
      </c>
      <c r="D287" s="4">
        <v>2.8</v>
      </c>
      <c r="E287" s="4">
        <v>2006</v>
      </c>
      <c r="F287" t="s">
        <v>340</v>
      </c>
      <c r="G287">
        <v>62.32</v>
      </c>
      <c r="H287">
        <v>69.040000000000006</v>
      </c>
      <c r="I287">
        <v>830308.13370000001</v>
      </c>
      <c r="J287" s="2">
        <f t="shared" si="12"/>
        <v>4981848802200</v>
      </c>
      <c r="K287" t="str">
        <f>_xlfn.XLOOKUP(A287,[1]Sheet1!$E$2:$E$40,[1]Sheet1!$Q$2:$Q$40)</f>
        <v>ISK</v>
      </c>
      <c r="L287" s="1">
        <f>_xlfn.XLOOKUP(A287,[2]Sheet1!$E$2:$E$37,[2]Sheet1!$I$2:$I$37)</f>
        <v>122.24166700000001</v>
      </c>
      <c r="M287" s="1">
        <f>L287*I287</f>
        <v>101498250.38714689</v>
      </c>
      <c r="N287" s="3">
        <f t="shared" si="13"/>
        <v>70074392.067286208</v>
      </c>
      <c r="O287" s="5">
        <f t="shared" si="14"/>
        <v>420446352403717.25</v>
      </c>
    </row>
    <row r="288" spans="1:15" x14ac:dyDescent="0.3">
      <c r="A288" t="s">
        <v>26</v>
      </c>
      <c r="B288" t="s">
        <v>6</v>
      </c>
      <c r="C288">
        <v>2007</v>
      </c>
      <c r="D288" s="4">
        <v>2.9</v>
      </c>
      <c r="E288" s="4">
        <v>2007</v>
      </c>
      <c r="F288" t="s">
        <v>367</v>
      </c>
      <c r="G288">
        <v>63.92</v>
      </c>
      <c r="H288">
        <v>72.27</v>
      </c>
      <c r="I288">
        <v>830308.13370000001</v>
      </c>
      <c r="J288" s="2">
        <f t="shared" si="12"/>
        <v>4981848802200</v>
      </c>
      <c r="K288" t="str">
        <f>_xlfn.XLOOKUP(A288,[1]Sheet1!$E$2:$E$40,[1]Sheet1!$Q$2:$Q$40)</f>
        <v>ISK</v>
      </c>
      <c r="L288" s="1">
        <f>_xlfn.XLOOKUP(A288,[2]Sheet1!$E$2:$E$37,[2]Sheet1!$I$2:$I$37)</f>
        <v>122.24166700000001</v>
      </c>
      <c r="M288" s="1">
        <f>L288*I288</f>
        <v>101498250.38714689</v>
      </c>
      <c r="N288" s="3">
        <f t="shared" si="13"/>
        <v>73352785.554791063</v>
      </c>
      <c r="O288" s="5">
        <f t="shared" si="14"/>
        <v>440116713328746.38</v>
      </c>
    </row>
    <row r="289" spans="1:15" x14ac:dyDescent="0.3">
      <c r="A289" t="s">
        <v>11</v>
      </c>
      <c r="B289" t="s">
        <v>6</v>
      </c>
      <c r="C289">
        <v>2006</v>
      </c>
      <c r="D289" s="4">
        <v>1.1000000000000001</v>
      </c>
      <c r="E289" s="4">
        <v>2006</v>
      </c>
      <c r="F289" t="s">
        <v>351</v>
      </c>
      <c r="G289">
        <v>79.260000000000005</v>
      </c>
      <c r="H289">
        <v>82.2</v>
      </c>
      <c r="I289">
        <v>13885374</v>
      </c>
      <c r="J289" s="2">
        <f t="shared" si="12"/>
        <v>83312244000000</v>
      </c>
      <c r="K289" t="str">
        <f>_xlfn.XLOOKUP(A289,[1]Sheet1!$E$2:$E$40,[1]Sheet1!$Q$2:$Q$40)</f>
        <v>HUF</v>
      </c>
      <c r="L289" s="1">
        <f>_xlfn.XLOOKUP(A289,[2]Sheet1!$E$2:$E$37,[2]Sheet1!$I$2:$I$37)</f>
        <v>207.94416699999999</v>
      </c>
      <c r="M289" s="1">
        <f>L289*I289</f>
        <v>2887382529.9134579</v>
      </c>
      <c r="N289" s="3">
        <f t="shared" si="13"/>
        <v>2373428439.5888624</v>
      </c>
      <c r="O289" s="5">
        <f t="shared" si="14"/>
        <v>1.4240570637533174E+16</v>
      </c>
    </row>
    <row r="290" spans="1:15" x14ac:dyDescent="0.3">
      <c r="A290" t="s">
        <v>7</v>
      </c>
      <c r="B290" t="s">
        <v>8</v>
      </c>
      <c r="C290">
        <v>2006</v>
      </c>
      <c r="D290" s="4">
        <v>1</v>
      </c>
      <c r="E290" s="4">
        <v>2006</v>
      </c>
      <c r="F290" t="s">
        <v>357</v>
      </c>
      <c r="G290">
        <v>91.65</v>
      </c>
      <c r="H290">
        <v>92.92</v>
      </c>
      <c r="I290" s="2">
        <v>9891397</v>
      </c>
      <c r="J290" s="2">
        <f t="shared" si="12"/>
        <v>59348382000000</v>
      </c>
      <c r="K290" t="str">
        <f>_xlfn.XLOOKUP(A290,[1]Sheet1!$E$2:$E$40,[1]Sheet1!$Q$2:$Q$40)</f>
        <v>USD</v>
      </c>
      <c r="L290">
        <f>_xlfn.XLOOKUP(A290,[2]Sheet1!$E$2:$E$37,[2]Sheet1!$I$2:$I$37)</f>
        <v>1</v>
      </c>
      <c r="M290"/>
      <c r="N290" s="3">
        <f t="shared" si="13"/>
        <v>0</v>
      </c>
      <c r="O290" s="5">
        <f t="shared" si="14"/>
        <v>0</v>
      </c>
    </row>
    <row r="291" spans="1:15" x14ac:dyDescent="0.3">
      <c r="A291" t="s">
        <v>11</v>
      </c>
      <c r="B291" t="s">
        <v>6</v>
      </c>
      <c r="C291">
        <v>2007</v>
      </c>
      <c r="D291" s="4">
        <v>1.1000000000000001</v>
      </c>
      <c r="E291" s="4">
        <v>2007</v>
      </c>
      <c r="F291" t="s">
        <v>380</v>
      </c>
      <c r="G291">
        <v>85.07</v>
      </c>
      <c r="H291">
        <v>87.63</v>
      </c>
      <c r="I291">
        <v>13885374</v>
      </c>
      <c r="J291" s="2">
        <f t="shared" si="12"/>
        <v>83312244000000</v>
      </c>
      <c r="K291" t="str">
        <f>_xlfn.XLOOKUP(A291,[1]Sheet1!$E$2:$E$40,[1]Sheet1!$Q$2:$Q$40)</f>
        <v>HUF</v>
      </c>
      <c r="L291" s="1">
        <f>_xlfn.XLOOKUP(A291,[2]Sheet1!$E$2:$E$37,[2]Sheet1!$I$2:$I$37)</f>
        <v>207.94416699999999</v>
      </c>
      <c r="M291" s="1">
        <f>L291*I291</f>
        <v>2887382529.9134579</v>
      </c>
      <c r="N291" s="3">
        <f t="shared" si="13"/>
        <v>2530213310.9631629</v>
      </c>
      <c r="O291" s="5">
        <f t="shared" si="14"/>
        <v>1.5181279865778978E+16</v>
      </c>
    </row>
    <row r="292" spans="1:15" x14ac:dyDescent="0.3">
      <c r="A292" t="s">
        <v>11</v>
      </c>
      <c r="B292" t="s">
        <v>6</v>
      </c>
      <c r="C292">
        <v>2008</v>
      </c>
      <c r="D292" s="4">
        <v>1.1000000000000001</v>
      </c>
      <c r="E292" s="4">
        <v>2008</v>
      </c>
      <c r="F292" t="s">
        <v>398</v>
      </c>
      <c r="G292">
        <v>90.3</v>
      </c>
      <c r="H292">
        <v>92.59</v>
      </c>
      <c r="I292">
        <v>13885374</v>
      </c>
      <c r="J292" s="2">
        <f t="shared" si="12"/>
        <v>83312244000000</v>
      </c>
      <c r="K292" t="str">
        <f>_xlfn.XLOOKUP(A292,[1]Sheet1!$E$2:$E$40,[1]Sheet1!$Q$2:$Q$40)</f>
        <v>HUF</v>
      </c>
      <c r="L292" s="1">
        <f>_xlfn.XLOOKUP(A292,[2]Sheet1!$E$2:$E$37,[2]Sheet1!$I$2:$I$37)</f>
        <v>207.94416699999999</v>
      </c>
      <c r="M292" s="1">
        <f>L292*I292</f>
        <v>2887382529.9134579</v>
      </c>
      <c r="N292" s="3">
        <f t="shared" si="13"/>
        <v>2673427484.4468708</v>
      </c>
      <c r="O292" s="5">
        <f t="shared" si="14"/>
        <v>1.6040564906681224E+16</v>
      </c>
    </row>
    <row r="293" spans="1:15" x14ac:dyDescent="0.3">
      <c r="A293" t="s">
        <v>11</v>
      </c>
      <c r="B293" t="s">
        <v>6</v>
      </c>
      <c r="C293">
        <v>2009</v>
      </c>
      <c r="D293" s="4">
        <v>1.1000000000000001</v>
      </c>
      <c r="E293" s="4">
        <v>2009</v>
      </c>
      <c r="F293" t="s">
        <v>416</v>
      </c>
      <c r="G293">
        <v>96.92</v>
      </c>
      <c r="H293">
        <v>96.42</v>
      </c>
      <c r="I293">
        <v>13885374</v>
      </c>
      <c r="J293" s="2">
        <f t="shared" si="12"/>
        <v>83312244000000</v>
      </c>
      <c r="K293" t="str">
        <f>_xlfn.XLOOKUP(A293,[1]Sheet1!$E$2:$E$40,[1]Sheet1!$Q$2:$Q$40)</f>
        <v>HUF</v>
      </c>
      <c r="L293" s="1">
        <f>_xlfn.XLOOKUP(A293,[2]Sheet1!$E$2:$E$37,[2]Sheet1!$I$2:$I$37)</f>
        <v>207.94416699999999</v>
      </c>
      <c r="M293" s="1">
        <f>L293*I293</f>
        <v>2887382529.9134579</v>
      </c>
      <c r="N293" s="3">
        <f t="shared" si="13"/>
        <v>2784014235.3425565</v>
      </c>
      <c r="O293" s="5">
        <f t="shared" si="14"/>
        <v>1.6704085412055338E+16</v>
      </c>
    </row>
    <row r="294" spans="1:15" x14ac:dyDescent="0.3">
      <c r="A294" t="s">
        <v>45</v>
      </c>
      <c r="B294" t="s">
        <v>46</v>
      </c>
      <c r="C294">
        <v>2007</v>
      </c>
      <c r="D294" s="4">
        <v>1.6</v>
      </c>
      <c r="E294" s="4">
        <v>2007</v>
      </c>
      <c r="F294" t="s">
        <v>361</v>
      </c>
      <c r="G294" t="e">
        <v>#N/A</v>
      </c>
      <c r="H294" t="e">
        <v>#N/A</v>
      </c>
      <c r="I294" t="e">
        <v>#N/A</v>
      </c>
      <c r="J294" s="2" t="e">
        <f t="shared" si="12"/>
        <v>#N/A</v>
      </c>
      <c r="K294" t="e">
        <f>_xlfn.XLOOKUP(A294,[1]Sheet1!$E$2:$E$40,[1]Sheet1!$Q$2:$Q$40)</f>
        <v>#N/A</v>
      </c>
      <c r="L294" t="e">
        <f>_xlfn.XLOOKUP(A294,[2]Sheet1!$E$2:$E$37,[2]Sheet1!$I$2:$I$37)</f>
        <v>#N/A</v>
      </c>
      <c r="M294"/>
      <c r="N294" s="3" t="e">
        <f t="shared" si="13"/>
        <v>#N/A</v>
      </c>
      <c r="O294" s="5" t="e">
        <f t="shared" si="14"/>
        <v>#N/A</v>
      </c>
    </row>
    <row r="295" spans="1:15" x14ac:dyDescent="0.3">
      <c r="A295" t="s">
        <v>11</v>
      </c>
      <c r="B295" t="s">
        <v>6</v>
      </c>
      <c r="C295">
        <v>2010</v>
      </c>
      <c r="D295" s="4">
        <v>1.1000000000000001</v>
      </c>
      <c r="E295" s="4">
        <v>2010</v>
      </c>
      <c r="F295" t="s">
        <v>427</v>
      </c>
      <c r="G295">
        <v>100</v>
      </c>
      <c r="H295">
        <v>100</v>
      </c>
      <c r="I295">
        <v>13885374</v>
      </c>
      <c r="J295" s="2">
        <f t="shared" si="12"/>
        <v>83312244000000</v>
      </c>
      <c r="K295" t="str">
        <f>_xlfn.XLOOKUP(A295,[1]Sheet1!$E$2:$E$40,[1]Sheet1!$Q$2:$Q$40)</f>
        <v>HUF</v>
      </c>
      <c r="L295" s="1">
        <f>_xlfn.XLOOKUP(A295,[2]Sheet1!$E$2:$E$37,[2]Sheet1!$I$2:$I$37)</f>
        <v>207.94416699999999</v>
      </c>
      <c r="M295" s="1">
        <f>L295*I295</f>
        <v>2887382529.9134579</v>
      </c>
      <c r="N295" s="3">
        <f t="shared" si="13"/>
        <v>2887382529.9134579</v>
      </c>
      <c r="O295" s="5">
        <f t="shared" si="14"/>
        <v>1.7324295179480748E+16</v>
      </c>
    </row>
    <row r="296" spans="1:15" x14ac:dyDescent="0.3">
      <c r="A296" t="s">
        <v>11</v>
      </c>
      <c r="B296" t="s">
        <v>6</v>
      </c>
      <c r="C296">
        <v>2011</v>
      </c>
      <c r="D296" s="4">
        <v>3.1</v>
      </c>
      <c r="E296" s="4">
        <v>2011</v>
      </c>
      <c r="F296" t="s">
        <v>466</v>
      </c>
      <c r="G296">
        <v>102.88</v>
      </c>
      <c r="H296">
        <v>103.67</v>
      </c>
      <c r="I296">
        <v>13885374</v>
      </c>
      <c r="J296" s="2">
        <f t="shared" si="12"/>
        <v>83312244000000</v>
      </c>
      <c r="K296" t="str">
        <f>_xlfn.XLOOKUP(A296,[1]Sheet1!$E$2:$E$40,[1]Sheet1!$Q$2:$Q$40)</f>
        <v>HUF</v>
      </c>
      <c r="L296" s="1">
        <f>_xlfn.XLOOKUP(A296,[2]Sheet1!$E$2:$E$37,[2]Sheet1!$I$2:$I$37)</f>
        <v>207.94416699999999</v>
      </c>
      <c r="M296" s="1">
        <f>L296*I296</f>
        <v>2887382529.9134579</v>
      </c>
      <c r="N296" s="3">
        <f t="shared" si="13"/>
        <v>2993349468.7612815</v>
      </c>
      <c r="O296" s="5">
        <f t="shared" si="14"/>
        <v>1.7960096812567688E+16</v>
      </c>
    </row>
    <row r="297" spans="1:15" x14ac:dyDescent="0.3">
      <c r="A297" t="s">
        <v>11</v>
      </c>
      <c r="B297" t="s">
        <v>6</v>
      </c>
      <c r="C297">
        <v>2012</v>
      </c>
      <c r="D297" s="4">
        <v>3.1</v>
      </c>
      <c r="E297" s="4">
        <v>2012</v>
      </c>
      <c r="F297" t="s">
        <v>471</v>
      </c>
      <c r="G297">
        <v>109.4</v>
      </c>
      <c r="H297">
        <v>110.06</v>
      </c>
      <c r="I297">
        <v>13885374</v>
      </c>
      <c r="J297" s="2">
        <f t="shared" si="12"/>
        <v>83312244000000</v>
      </c>
      <c r="K297" t="str">
        <f>_xlfn.XLOOKUP(A297,[1]Sheet1!$E$2:$E$40,[1]Sheet1!$Q$2:$Q$40)</f>
        <v>HUF</v>
      </c>
      <c r="L297" s="1">
        <f>_xlfn.XLOOKUP(A297,[2]Sheet1!$E$2:$E$37,[2]Sheet1!$I$2:$I$37)</f>
        <v>207.94416699999999</v>
      </c>
      <c r="M297" s="1">
        <f>L297*I297</f>
        <v>2887382529.9134579</v>
      </c>
      <c r="N297" s="3">
        <f t="shared" si="13"/>
        <v>3177853212.4227519</v>
      </c>
      <c r="O297" s="5">
        <f t="shared" si="14"/>
        <v>1.9067119274536512E+16</v>
      </c>
    </row>
    <row r="298" spans="1:15" x14ac:dyDescent="0.3">
      <c r="A298" t="s">
        <v>11</v>
      </c>
      <c r="B298" t="s">
        <v>6</v>
      </c>
      <c r="C298">
        <v>2013</v>
      </c>
      <c r="D298" s="4">
        <v>3</v>
      </c>
      <c r="E298" s="4">
        <v>2013</v>
      </c>
      <c r="F298" t="s">
        <v>502</v>
      </c>
      <c r="G298">
        <v>115.33</v>
      </c>
      <c r="H298">
        <v>111.98</v>
      </c>
      <c r="I298">
        <v>13885374</v>
      </c>
      <c r="J298" s="2">
        <f t="shared" si="12"/>
        <v>83312244000000</v>
      </c>
      <c r="K298" t="str">
        <f>_xlfn.XLOOKUP(A298,[1]Sheet1!$E$2:$E$40,[1]Sheet1!$Q$2:$Q$40)</f>
        <v>HUF</v>
      </c>
      <c r="L298" s="1">
        <f>_xlfn.XLOOKUP(A298,[2]Sheet1!$E$2:$E$37,[2]Sheet1!$I$2:$I$37)</f>
        <v>207.94416699999999</v>
      </c>
      <c r="M298" s="1">
        <f>L298*I298</f>
        <v>2887382529.9134579</v>
      </c>
      <c r="N298" s="3">
        <f t="shared" si="13"/>
        <v>3233290956.9970903</v>
      </c>
      <c r="O298" s="5">
        <f t="shared" si="14"/>
        <v>1.9399745741982544E+16</v>
      </c>
    </row>
    <row r="299" spans="1:15" x14ac:dyDescent="0.3">
      <c r="A299" t="s">
        <v>11</v>
      </c>
      <c r="B299" t="s">
        <v>6</v>
      </c>
      <c r="C299">
        <v>2014</v>
      </c>
      <c r="D299" s="4">
        <v>3.2</v>
      </c>
      <c r="E299" s="4">
        <v>2014</v>
      </c>
      <c r="F299" t="s">
        <v>539</v>
      </c>
      <c r="G299">
        <v>112.8</v>
      </c>
      <c r="H299">
        <v>112.91</v>
      </c>
      <c r="I299">
        <v>13885374</v>
      </c>
      <c r="J299" s="2">
        <f t="shared" si="12"/>
        <v>83312244000000</v>
      </c>
      <c r="K299" t="str">
        <f>_xlfn.XLOOKUP(A299,[1]Sheet1!$E$2:$E$40,[1]Sheet1!$Q$2:$Q$40)</f>
        <v>HUF</v>
      </c>
      <c r="L299" s="1">
        <f>_xlfn.XLOOKUP(A299,[2]Sheet1!$E$2:$E$37,[2]Sheet1!$I$2:$I$37)</f>
        <v>207.94416699999999</v>
      </c>
      <c r="M299" s="1">
        <f>L299*I299</f>
        <v>2887382529.9134579</v>
      </c>
      <c r="N299" s="3">
        <f t="shared" si="13"/>
        <v>3260143614.5252852</v>
      </c>
      <c r="O299" s="5">
        <f t="shared" si="14"/>
        <v>1.9560861687151712E+16</v>
      </c>
    </row>
    <row r="300" spans="1:15" x14ac:dyDescent="0.3">
      <c r="A300" t="s">
        <v>11</v>
      </c>
      <c r="B300" t="s">
        <v>6</v>
      </c>
      <c r="C300">
        <v>2015</v>
      </c>
      <c r="D300" s="4">
        <v>2.9</v>
      </c>
      <c r="E300" s="4">
        <v>2015</v>
      </c>
      <c r="F300" t="s">
        <v>555</v>
      </c>
      <c r="G300">
        <v>116.19</v>
      </c>
      <c r="H300">
        <v>112.5</v>
      </c>
      <c r="I300">
        <v>13885374</v>
      </c>
      <c r="J300" s="2">
        <f t="shared" si="12"/>
        <v>83312244000000</v>
      </c>
      <c r="K300" t="str">
        <f>_xlfn.XLOOKUP(A300,[1]Sheet1!$E$2:$E$40,[1]Sheet1!$Q$2:$Q$40)</f>
        <v>HUF</v>
      </c>
      <c r="L300" s="1">
        <f>_xlfn.XLOOKUP(A300,[2]Sheet1!$E$2:$E$37,[2]Sheet1!$I$2:$I$37)</f>
        <v>207.94416699999999</v>
      </c>
      <c r="M300" s="1">
        <f>L300*I300</f>
        <v>2887382529.9134579</v>
      </c>
      <c r="N300" s="3">
        <f t="shared" si="13"/>
        <v>3248305346.1526403</v>
      </c>
      <c r="O300" s="5">
        <f t="shared" si="14"/>
        <v>1.9489832076915844E+16</v>
      </c>
    </row>
    <row r="301" spans="1:15" x14ac:dyDescent="0.3">
      <c r="A301" t="s">
        <v>24</v>
      </c>
      <c r="B301" t="s">
        <v>6</v>
      </c>
      <c r="C301">
        <v>1990</v>
      </c>
      <c r="D301" s="4">
        <v>3.9</v>
      </c>
      <c r="E301" s="4">
        <v>1990</v>
      </c>
      <c r="F301" t="s">
        <v>69</v>
      </c>
      <c r="G301" t="e">
        <v>#N/A</v>
      </c>
      <c r="H301" t="e">
        <v>#N/A</v>
      </c>
      <c r="I301" t="e">
        <v>#N/A</v>
      </c>
      <c r="J301" s="2" t="e">
        <f t="shared" si="12"/>
        <v>#N/A</v>
      </c>
      <c r="K301" t="e">
        <f>_xlfn.XLOOKUP(A301,[1]Sheet1!$E$2:$E$40,[1]Sheet1!$Q$2:$Q$40)</f>
        <v>#N/A</v>
      </c>
      <c r="L301" s="1">
        <v>0.75504499999999997</v>
      </c>
      <c r="M301" s="1" t="e">
        <f>L301*I301</f>
        <v>#N/A</v>
      </c>
      <c r="N301" s="3" t="e">
        <f t="shared" si="13"/>
        <v>#N/A</v>
      </c>
      <c r="O301" s="5" t="e">
        <f t="shared" si="14"/>
        <v>#N/A</v>
      </c>
    </row>
    <row r="302" spans="1:15" x14ac:dyDescent="0.3">
      <c r="A302" t="s">
        <v>33</v>
      </c>
      <c r="B302" t="s">
        <v>6</v>
      </c>
      <c r="C302">
        <v>1990</v>
      </c>
      <c r="D302" s="4">
        <v>2.9</v>
      </c>
      <c r="E302" s="4">
        <v>1990</v>
      </c>
      <c r="F302" t="s">
        <v>71</v>
      </c>
      <c r="G302" t="e">
        <v>#N/A</v>
      </c>
      <c r="H302" t="e">
        <v>#N/A</v>
      </c>
      <c r="I302" t="e">
        <v>#N/A</v>
      </c>
      <c r="J302" s="2" t="e">
        <f t="shared" si="12"/>
        <v>#N/A</v>
      </c>
      <c r="K302" t="e">
        <f>_xlfn.XLOOKUP(A302,[1]Sheet1!$E$2:$E$40,[1]Sheet1!$Q$2:$Q$40)</f>
        <v>#N/A</v>
      </c>
      <c r="L302" s="1">
        <v>0.75504499999999997</v>
      </c>
      <c r="M302" s="1" t="e">
        <f>L302*I302</f>
        <v>#N/A</v>
      </c>
      <c r="N302" s="3" t="e">
        <f t="shared" si="13"/>
        <v>#N/A</v>
      </c>
      <c r="O302" s="5" t="e">
        <f t="shared" si="14"/>
        <v>#N/A</v>
      </c>
    </row>
    <row r="303" spans="1:15" x14ac:dyDescent="0.3">
      <c r="A303" t="s">
        <v>22</v>
      </c>
      <c r="B303" t="s">
        <v>6</v>
      </c>
      <c r="C303">
        <v>1990</v>
      </c>
      <c r="D303" s="4">
        <v>3.7</v>
      </c>
      <c r="E303" s="4">
        <v>1990</v>
      </c>
      <c r="F303" t="s">
        <v>75</v>
      </c>
      <c r="G303" t="e">
        <v>#N/A</v>
      </c>
      <c r="H303" t="e">
        <v>#N/A</v>
      </c>
      <c r="I303" t="e">
        <v>#N/A</v>
      </c>
      <c r="J303" s="2" t="e">
        <f t="shared" si="12"/>
        <v>#N/A</v>
      </c>
      <c r="K303" t="e">
        <f>_xlfn.XLOOKUP(A303,[1]Sheet1!$E$2:$E$40,[1]Sheet1!$Q$2:$Q$40)</f>
        <v>#N/A</v>
      </c>
      <c r="L303" s="1">
        <v>0.75504499999999997</v>
      </c>
      <c r="M303" s="1" t="e">
        <f>L303*I303</f>
        <v>#N/A</v>
      </c>
      <c r="N303" s="3" t="e">
        <f t="shared" si="13"/>
        <v>#N/A</v>
      </c>
      <c r="O303" s="5" t="e">
        <f t="shared" si="14"/>
        <v>#N/A</v>
      </c>
    </row>
    <row r="304" spans="1:15" x14ac:dyDescent="0.3">
      <c r="A304" t="s">
        <v>10</v>
      </c>
      <c r="B304" t="s">
        <v>6</v>
      </c>
      <c r="C304">
        <v>1990</v>
      </c>
      <c r="D304" s="4">
        <v>1.3</v>
      </c>
      <c r="E304" s="4">
        <v>1990</v>
      </c>
      <c r="F304" t="s">
        <v>76</v>
      </c>
      <c r="G304" t="e">
        <v>#N/A</v>
      </c>
      <c r="H304" t="e">
        <v>#N/A</v>
      </c>
      <c r="I304" t="e">
        <v>#N/A</v>
      </c>
      <c r="J304" s="2" t="e">
        <f t="shared" si="12"/>
        <v>#N/A</v>
      </c>
      <c r="K304" t="e">
        <f>_xlfn.XLOOKUP(A304,[1]Sheet1!$E$2:$E$40,[1]Sheet1!$Q$2:$Q$40)</f>
        <v>#N/A</v>
      </c>
      <c r="L304" s="1">
        <v>0.75504499999999997</v>
      </c>
      <c r="M304" s="1" t="e">
        <f>L304*I304</f>
        <v>#N/A</v>
      </c>
      <c r="N304" s="3" t="e">
        <f t="shared" si="13"/>
        <v>#N/A</v>
      </c>
      <c r="O304" s="5" t="e">
        <f t="shared" si="14"/>
        <v>#N/A</v>
      </c>
    </row>
    <row r="305" spans="1:15" x14ac:dyDescent="0.3">
      <c r="A305" t="s">
        <v>39</v>
      </c>
      <c r="B305" t="s">
        <v>6</v>
      </c>
      <c r="C305">
        <v>1990</v>
      </c>
      <c r="D305" s="4">
        <v>7.4</v>
      </c>
      <c r="E305" s="4">
        <v>1990</v>
      </c>
      <c r="F305" t="s">
        <v>80</v>
      </c>
      <c r="G305" t="e">
        <v>#N/A</v>
      </c>
      <c r="H305" t="e">
        <v>#N/A</v>
      </c>
      <c r="I305" t="e">
        <v>#N/A</v>
      </c>
      <c r="J305" s="2" t="e">
        <f t="shared" si="12"/>
        <v>#N/A</v>
      </c>
      <c r="K305" t="e">
        <f>_xlfn.XLOOKUP(A305,[1]Sheet1!$E$2:$E$40,[1]Sheet1!$Q$2:$Q$40)</f>
        <v>#N/A</v>
      </c>
      <c r="L305" s="1">
        <v>0.75504499999999997</v>
      </c>
      <c r="M305" s="1" t="e">
        <f>L305*I305</f>
        <v>#N/A</v>
      </c>
      <c r="N305" s="3" t="e">
        <f t="shared" si="13"/>
        <v>#N/A</v>
      </c>
      <c r="O305" s="5" t="e">
        <f t="shared" si="14"/>
        <v>#N/A</v>
      </c>
    </row>
    <row r="306" spans="1:15" x14ac:dyDescent="0.3">
      <c r="A306" t="s">
        <v>55</v>
      </c>
      <c r="B306" t="s">
        <v>6</v>
      </c>
      <c r="C306">
        <v>1990</v>
      </c>
      <c r="D306" s="4">
        <v>1.3</v>
      </c>
      <c r="E306" s="4">
        <v>1990</v>
      </c>
      <c r="F306" t="s">
        <v>81</v>
      </c>
      <c r="G306" t="e">
        <v>#N/A</v>
      </c>
      <c r="H306" t="e">
        <v>#N/A</v>
      </c>
      <c r="I306" t="e">
        <v>#N/A</v>
      </c>
      <c r="J306" s="2" t="e">
        <f t="shared" si="12"/>
        <v>#N/A</v>
      </c>
      <c r="K306" t="e">
        <f>_xlfn.XLOOKUP(A306,[1]Sheet1!$E$2:$E$40,[1]Sheet1!$Q$2:$Q$40)</f>
        <v>#N/A</v>
      </c>
      <c r="L306" s="1">
        <v>0.75504499999999997</v>
      </c>
      <c r="M306" s="1" t="e">
        <f>L306*I306</f>
        <v>#N/A</v>
      </c>
      <c r="N306" s="3" t="e">
        <f t="shared" si="13"/>
        <v>#N/A</v>
      </c>
      <c r="O306" s="5" t="e">
        <f t="shared" si="14"/>
        <v>#N/A</v>
      </c>
    </row>
    <row r="307" spans="1:15" x14ac:dyDescent="0.3">
      <c r="A307" t="s">
        <v>44</v>
      </c>
      <c r="B307" t="s">
        <v>13</v>
      </c>
      <c r="C307">
        <v>2007</v>
      </c>
      <c r="D307" s="4">
        <v>1.1000000000000001</v>
      </c>
      <c r="E307" s="4">
        <v>2007</v>
      </c>
      <c r="F307" t="s">
        <v>374</v>
      </c>
      <c r="G307" t="e">
        <v>#N/A</v>
      </c>
      <c r="H307">
        <v>103.07</v>
      </c>
      <c r="I307">
        <v>282864600</v>
      </c>
      <c r="J307" s="2">
        <f t="shared" si="12"/>
        <v>1697187600000000</v>
      </c>
      <c r="K307" t="str">
        <f>_xlfn.XLOOKUP(A307,[1]Sheet1!$E$2:$E$40,[1]Sheet1!$Q$2:$Q$40)</f>
        <v>JPY</v>
      </c>
      <c r="L307">
        <f>_xlfn.XLOOKUP(A307,[2]Sheet1!$E$2:$E$37,[2]Sheet1!$I$2:$I$37)</f>
        <v>87.779875000000004</v>
      </c>
      <c r="M307"/>
      <c r="N307" s="3">
        <f t="shared" si="13"/>
        <v>0</v>
      </c>
      <c r="O307" s="5">
        <f t="shared" si="14"/>
        <v>0</v>
      </c>
    </row>
    <row r="308" spans="1:15" x14ac:dyDescent="0.3">
      <c r="A308" t="s">
        <v>18</v>
      </c>
      <c r="B308" t="s">
        <v>8</v>
      </c>
      <c r="C308">
        <v>2007</v>
      </c>
      <c r="D308" s="4">
        <v>2</v>
      </c>
      <c r="E308" s="4">
        <v>2007</v>
      </c>
      <c r="F308" t="s">
        <v>375</v>
      </c>
      <c r="G308">
        <v>97.78</v>
      </c>
      <c r="H308">
        <v>97.08</v>
      </c>
      <c r="I308">
        <v>926815</v>
      </c>
      <c r="J308" s="2">
        <f t="shared" si="12"/>
        <v>5560890000000</v>
      </c>
      <c r="K308" t="str">
        <f>_xlfn.XLOOKUP(A308,[1]Sheet1!$E$2:$E$40,[1]Sheet1!$Q$2:$Q$40)</f>
        <v>CAD</v>
      </c>
      <c r="L308">
        <f>_xlfn.XLOOKUP(A308,[2]Sheet1!$E$2:$E$37,[2]Sheet1!$I$2:$I$37)</f>
        <v>1.0301629999999999</v>
      </c>
      <c r="M308"/>
      <c r="N308" s="3">
        <f t="shared" si="13"/>
        <v>0</v>
      </c>
      <c r="O308" s="5">
        <f t="shared" si="14"/>
        <v>0</v>
      </c>
    </row>
    <row r="309" spans="1:15" x14ac:dyDescent="0.3">
      <c r="A309" t="s">
        <v>23</v>
      </c>
      <c r="B309" t="s">
        <v>6</v>
      </c>
      <c r="C309">
        <v>1990</v>
      </c>
      <c r="D309" s="4">
        <v>1.8</v>
      </c>
      <c r="E309" s="4">
        <v>1990</v>
      </c>
      <c r="F309" t="s">
        <v>82</v>
      </c>
      <c r="G309" t="e">
        <v>#N/A</v>
      </c>
      <c r="H309" t="e">
        <v>#N/A</v>
      </c>
      <c r="I309" t="e">
        <v>#N/A</v>
      </c>
      <c r="J309" s="2" t="e">
        <f t="shared" si="12"/>
        <v>#N/A</v>
      </c>
      <c r="K309" t="e">
        <f>_xlfn.XLOOKUP(A309,[1]Sheet1!$E$2:$E$40,[1]Sheet1!$Q$2:$Q$40)</f>
        <v>#N/A</v>
      </c>
      <c r="L309" s="1">
        <v>0.75504499999999997</v>
      </c>
      <c r="M309" s="1" t="e">
        <f>L309*I309</f>
        <v>#N/A</v>
      </c>
      <c r="N309" s="3" t="e">
        <f t="shared" si="13"/>
        <v>#N/A</v>
      </c>
      <c r="O309" s="5" t="e">
        <f t="shared" si="14"/>
        <v>#N/A</v>
      </c>
    </row>
    <row r="310" spans="1:15" x14ac:dyDescent="0.3">
      <c r="A310" t="s">
        <v>25</v>
      </c>
      <c r="B310" t="s">
        <v>6</v>
      </c>
      <c r="C310">
        <v>1990</v>
      </c>
      <c r="D310" s="4">
        <v>4</v>
      </c>
      <c r="E310" s="4">
        <v>1990</v>
      </c>
      <c r="F310" t="s">
        <v>83</v>
      </c>
      <c r="G310" t="e">
        <v>#N/A</v>
      </c>
      <c r="H310" t="e">
        <v>#N/A</v>
      </c>
      <c r="I310" t="e">
        <v>#N/A</v>
      </c>
      <c r="J310" s="2" t="e">
        <f t="shared" si="12"/>
        <v>#N/A</v>
      </c>
      <c r="K310" t="e">
        <f>_xlfn.XLOOKUP(A310,[1]Sheet1!$E$2:$E$40,[1]Sheet1!$Q$2:$Q$40)</f>
        <v>#N/A</v>
      </c>
      <c r="L310" s="1">
        <v>0.75504499999999997</v>
      </c>
      <c r="M310" s="1" t="e">
        <f>L310*I310</f>
        <v>#N/A</v>
      </c>
      <c r="N310" s="3" t="e">
        <f t="shared" si="13"/>
        <v>#N/A</v>
      </c>
      <c r="O310" s="5" t="e">
        <f t="shared" si="14"/>
        <v>#N/A</v>
      </c>
    </row>
    <row r="311" spans="1:15" x14ac:dyDescent="0.3">
      <c r="A311" t="s">
        <v>16</v>
      </c>
      <c r="B311" t="s">
        <v>6</v>
      </c>
      <c r="C311">
        <v>1990</v>
      </c>
      <c r="D311" s="4">
        <v>5</v>
      </c>
      <c r="E311" s="4">
        <v>1990</v>
      </c>
      <c r="F311" t="s">
        <v>85</v>
      </c>
      <c r="G311" t="e">
        <v>#N/A</v>
      </c>
      <c r="H311" t="e">
        <v>#N/A</v>
      </c>
      <c r="I311" t="e">
        <v>#N/A</v>
      </c>
      <c r="J311" s="2" t="e">
        <f t="shared" si="12"/>
        <v>#N/A</v>
      </c>
      <c r="K311" t="e">
        <f>_xlfn.XLOOKUP(A311,[1]Sheet1!$E$2:$E$40,[1]Sheet1!$Q$2:$Q$40)</f>
        <v>#N/A</v>
      </c>
      <c r="L311" s="1">
        <v>0.75504499999999997</v>
      </c>
      <c r="M311" s="1" t="e">
        <f>L311*I311</f>
        <v>#N/A</v>
      </c>
      <c r="N311" s="3" t="e">
        <f t="shared" si="13"/>
        <v>#N/A</v>
      </c>
      <c r="O311" s="5" t="e">
        <f t="shared" si="14"/>
        <v>#N/A</v>
      </c>
    </row>
    <row r="312" spans="1:15" x14ac:dyDescent="0.3">
      <c r="A312" t="s">
        <v>53</v>
      </c>
      <c r="B312" t="s">
        <v>46</v>
      </c>
      <c r="C312">
        <v>2007</v>
      </c>
      <c r="D312" s="4">
        <v>3.8</v>
      </c>
      <c r="E312" s="4">
        <v>2007</v>
      </c>
      <c r="F312" t="s">
        <v>379</v>
      </c>
      <c r="G312" t="e">
        <v>#N/A</v>
      </c>
      <c r="H312" t="e">
        <v>#N/A</v>
      </c>
      <c r="I312" t="e">
        <v>#N/A</v>
      </c>
      <c r="J312" s="2" t="e">
        <f t="shared" si="12"/>
        <v>#N/A</v>
      </c>
      <c r="K312" t="e">
        <f>_xlfn.XLOOKUP(A312,[1]Sheet1!$E$2:$E$40,[1]Sheet1!$Q$2:$Q$40)</f>
        <v>#N/A</v>
      </c>
      <c r="L312" t="e">
        <f>_xlfn.XLOOKUP(A312,[2]Sheet1!$E$2:$E$37,[2]Sheet1!$I$2:$I$37)</f>
        <v>#N/A</v>
      </c>
      <c r="M312"/>
      <c r="N312" s="3" t="e">
        <f t="shared" si="13"/>
        <v>#N/A</v>
      </c>
      <c r="O312" s="5" t="e">
        <f t="shared" si="14"/>
        <v>#N/A</v>
      </c>
    </row>
    <row r="313" spans="1:15" x14ac:dyDescent="0.3">
      <c r="A313" t="s">
        <v>49</v>
      </c>
      <c r="B313" t="s">
        <v>6</v>
      </c>
      <c r="C313">
        <v>1990</v>
      </c>
      <c r="D313" s="4">
        <v>3.4</v>
      </c>
      <c r="E313" s="4">
        <v>1990</v>
      </c>
      <c r="F313" t="s">
        <v>89</v>
      </c>
      <c r="G313" t="e">
        <v>#N/A</v>
      </c>
      <c r="H313" t="e">
        <v>#N/A</v>
      </c>
      <c r="I313" t="e">
        <v>#N/A</v>
      </c>
      <c r="J313" s="2" t="e">
        <f t="shared" si="12"/>
        <v>#N/A</v>
      </c>
      <c r="K313" t="e">
        <f>_xlfn.XLOOKUP(A313,[1]Sheet1!$E$2:$E$40,[1]Sheet1!$Q$2:$Q$40)</f>
        <v>#N/A</v>
      </c>
      <c r="L313" s="1">
        <v>0.75504499999999997</v>
      </c>
      <c r="M313" s="1" t="e">
        <f>L313*I313</f>
        <v>#N/A</v>
      </c>
      <c r="N313" s="3" t="e">
        <f t="shared" si="13"/>
        <v>#N/A</v>
      </c>
      <c r="O313" s="5" t="e">
        <f t="shared" si="14"/>
        <v>#N/A</v>
      </c>
    </row>
    <row r="314" spans="1:15" x14ac:dyDescent="0.3">
      <c r="A314" t="s">
        <v>7</v>
      </c>
      <c r="B314" t="s">
        <v>8</v>
      </c>
      <c r="C314">
        <v>2007</v>
      </c>
      <c r="D314" s="4">
        <v>0.9</v>
      </c>
      <c r="E314" s="4">
        <v>2007</v>
      </c>
      <c r="F314" t="s">
        <v>381</v>
      </c>
      <c r="G314">
        <v>93.83</v>
      </c>
      <c r="H314">
        <v>95.31</v>
      </c>
      <c r="I314" s="2">
        <v>9891397</v>
      </c>
      <c r="J314" s="2">
        <f t="shared" si="12"/>
        <v>59348382000000</v>
      </c>
      <c r="K314" t="str">
        <f>_xlfn.XLOOKUP(A314,[1]Sheet1!$E$2:$E$40,[1]Sheet1!$Q$2:$Q$40)</f>
        <v>USD</v>
      </c>
      <c r="L314">
        <f>_xlfn.XLOOKUP(A314,[2]Sheet1!$E$2:$E$37,[2]Sheet1!$I$2:$I$37)</f>
        <v>1</v>
      </c>
      <c r="M314"/>
      <c r="N314" s="3">
        <f t="shared" si="13"/>
        <v>0</v>
      </c>
      <c r="O314" s="5">
        <f t="shared" si="14"/>
        <v>0</v>
      </c>
    </row>
    <row r="315" spans="1:15" x14ac:dyDescent="0.3">
      <c r="A315" t="s">
        <v>57</v>
      </c>
      <c r="B315" t="s">
        <v>13</v>
      </c>
      <c r="C315">
        <v>2007</v>
      </c>
      <c r="D315" s="4">
        <v>2</v>
      </c>
      <c r="E315" s="4">
        <v>2007</v>
      </c>
      <c r="F315" t="s">
        <v>382</v>
      </c>
      <c r="G315" t="e">
        <v>#N/A</v>
      </c>
      <c r="H315">
        <v>92.62</v>
      </c>
      <c r="I315">
        <v>115501</v>
      </c>
      <c r="J315" s="2">
        <f t="shared" si="12"/>
        <v>693006000000</v>
      </c>
      <c r="K315" t="str">
        <f>_xlfn.XLOOKUP(A315,[1]Sheet1!$E$2:$E$40,[1]Sheet1!$Q$2:$Q$40)</f>
        <v>NZD</v>
      </c>
      <c r="L315">
        <f>_xlfn.XLOOKUP(A315,[2]Sheet1!$E$2:$E$37,[2]Sheet1!$I$2:$I$37)</f>
        <v>1.387834</v>
      </c>
      <c r="M315"/>
      <c r="N315" s="3">
        <f t="shared" si="13"/>
        <v>0</v>
      </c>
      <c r="O315" s="5">
        <f t="shared" si="14"/>
        <v>0</v>
      </c>
    </row>
    <row r="316" spans="1:15" x14ac:dyDescent="0.3">
      <c r="A316" t="s">
        <v>56</v>
      </c>
      <c r="B316" t="s">
        <v>6</v>
      </c>
      <c r="C316">
        <v>1990</v>
      </c>
      <c r="D316" s="4">
        <v>2.6</v>
      </c>
      <c r="E316" s="4">
        <v>1990</v>
      </c>
      <c r="F316" t="s">
        <v>90</v>
      </c>
      <c r="G316" t="e">
        <v>#N/A</v>
      </c>
      <c r="H316" t="e">
        <v>#N/A</v>
      </c>
      <c r="I316" t="e">
        <v>#N/A</v>
      </c>
      <c r="J316" s="2" t="e">
        <f t="shared" si="12"/>
        <v>#N/A</v>
      </c>
      <c r="K316" t="e">
        <f>_xlfn.XLOOKUP(A316,[1]Sheet1!$E$2:$E$40,[1]Sheet1!$Q$2:$Q$40)</f>
        <v>#N/A</v>
      </c>
      <c r="L316" s="1">
        <v>0.75504499999999997</v>
      </c>
      <c r="M316" s="1" t="e">
        <f>L316*I316</f>
        <v>#N/A</v>
      </c>
      <c r="N316" s="3" t="e">
        <f t="shared" si="13"/>
        <v>#N/A</v>
      </c>
      <c r="O316" s="5" t="e">
        <f t="shared" si="14"/>
        <v>#N/A</v>
      </c>
    </row>
    <row r="317" spans="1:15" x14ac:dyDescent="0.3">
      <c r="A317" t="s">
        <v>51</v>
      </c>
      <c r="B317" t="s">
        <v>6</v>
      </c>
      <c r="C317">
        <v>1990</v>
      </c>
      <c r="D317" s="4">
        <v>5</v>
      </c>
      <c r="E317" s="4">
        <v>1990</v>
      </c>
      <c r="F317" t="s">
        <v>92</v>
      </c>
      <c r="G317" t="e">
        <v>#N/A</v>
      </c>
      <c r="H317" t="e">
        <v>#N/A</v>
      </c>
      <c r="I317" t="e">
        <v>#N/A</v>
      </c>
      <c r="J317" s="2" t="e">
        <f t="shared" si="12"/>
        <v>#N/A</v>
      </c>
      <c r="K317" t="e">
        <f>_xlfn.XLOOKUP(A317,[1]Sheet1!$E$2:$E$40,[1]Sheet1!$Q$2:$Q$40)</f>
        <v>#N/A</v>
      </c>
      <c r="L317" s="1">
        <v>0.75504499999999997</v>
      </c>
      <c r="M317" s="1" t="e">
        <f>L317*I317</f>
        <v>#N/A</v>
      </c>
      <c r="N317" s="3" t="e">
        <f t="shared" si="13"/>
        <v>#N/A</v>
      </c>
      <c r="O317" s="5" t="e">
        <f t="shared" si="14"/>
        <v>#N/A</v>
      </c>
    </row>
    <row r="318" spans="1:15" x14ac:dyDescent="0.3">
      <c r="A318" t="s">
        <v>12</v>
      </c>
      <c r="B318" t="s">
        <v>13</v>
      </c>
      <c r="C318">
        <v>2008</v>
      </c>
      <c r="D318" s="4">
        <v>0.7</v>
      </c>
      <c r="E318" s="4">
        <v>2008</v>
      </c>
      <c r="F318" t="s">
        <v>385</v>
      </c>
      <c r="G318" t="e">
        <v>#N/A</v>
      </c>
      <c r="H318" t="e">
        <v>#N/A</v>
      </c>
      <c r="I318" t="e">
        <v>#N/A</v>
      </c>
      <c r="J318" s="2" t="e">
        <f t="shared" si="12"/>
        <v>#N/A</v>
      </c>
      <c r="K318" t="e">
        <f>_xlfn.XLOOKUP(A318,[1]Sheet1!$E$2:$E$40,[1]Sheet1!$Q$2:$Q$40)</f>
        <v>#N/A</v>
      </c>
      <c r="L318" t="e">
        <f>_xlfn.XLOOKUP(A318,[2]Sheet1!$E$2:$E$37,[2]Sheet1!$I$2:$I$37)</f>
        <v>#N/A</v>
      </c>
      <c r="M318"/>
      <c r="N318" s="3" t="e">
        <f t="shared" si="13"/>
        <v>#N/A</v>
      </c>
      <c r="O318" s="5" t="e">
        <f t="shared" si="14"/>
        <v>#N/A</v>
      </c>
    </row>
    <row r="319" spans="1:15" x14ac:dyDescent="0.3">
      <c r="A319" t="s">
        <v>27</v>
      </c>
      <c r="B319" t="s">
        <v>6</v>
      </c>
      <c r="C319">
        <v>1991</v>
      </c>
      <c r="D319" s="4">
        <v>0.6</v>
      </c>
      <c r="E319" s="4">
        <v>1991</v>
      </c>
      <c r="F319" t="s">
        <v>94</v>
      </c>
      <c r="G319" t="e">
        <v>#N/A</v>
      </c>
      <c r="H319" t="e">
        <v>#N/A</v>
      </c>
      <c r="I319" t="e">
        <v>#N/A</v>
      </c>
      <c r="J319" s="2" t="e">
        <f t="shared" si="12"/>
        <v>#N/A</v>
      </c>
      <c r="K319" t="e">
        <f>_xlfn.XLOOKUP(A319,[1]Sheet1!$E$2:$E$40,[1]Sheet1!$Q$2:$Q$40)</f>
        <v>#N/A</v>
      </c>
      <c r="L319" s="1">
        <v>0.75504499999999997</v>
      </c>
      <c r="M319" s="1" t="e">
        <f>L319*I319</f>
        <v>#N/A</v>
      </c>
      <c r="N319" s="3" t="e">
        <f t="shared" si="13"/>
        <v>#N/A</v>
      </c>
      <c r="O319" s="5" t="e">
        <f t="shared" si="14"/>
        <v>#N/A</v>
      </c>
    </row>
    <row r="320" spans="1:15" x14ac:dyDescent="0.3">
      <c r="A320" t="s">
        <v>39</v>
      </c>
      <c r="B320" t="s">
        <v>6</v>
      </c>
      <c r="C320">
        <v>1991</v>
      </c>
      <c r="D320" s="4">
        <v>5.9</v>
      </c>
      <c r="E320" s="4">
        <v>1991</v>
      </c>
      <c r="F320" t="s">
        <v>96</v>
      </c>
      <c r="G320" t="e">
        <v>#N/A</v>
      </c>
      <c r="H320" t="e">
        <v>#N/A</v>
      </c>
      <c r="I320" t="e">
        <v>#N/A</v>
      </c>
      <c r="J320" s="2" t="e">
        <f t="shared" si="12"/>
        <v>#N/A</v>
      </c>
      <c r="K320" t="e">
        <f>_xlfn.XLOOKUP(A320,[1]Sheet1!$E$2:$E$40,[1]Sheet1!$Q$2:$Q$40)</f>
        <v>#N/A</v>
      </c>
      <c r="L320" s="1">
        <v>0.75504499999999997</v>
      </c>
      <c r="M320" s="1" t="e">
        <f>L320*I320</f>
        <v>#N/A</v>
      </c>
      <c r="N320" s="3" t="e">
        <f t="shared" si="13"/>
        <v>#N/A</v>
      </c>
      <c r="O320" s="5" t="e">
        <f t="shared" si="14"/>
        <v>#N/A</v>
      </c>
    </row>
    <row r="321" spans="1:15" x14ac:dyDescent="0.3">
      <c r="A321" t="s">
        <v>23</v>
      </c>
      <c r="B321" t="s">
        <v>6</v>
      </c>
      <c r="C321">
        <v>1991</v>
      </c>
      <c r="D321" s="4">
        <v>1.7</v>
      </c>
      <c r="E321" s="4">
        <v>1991</v>
      </c>
      <c r="F321" t="s">
        <v>99</v>
      </c>
      <c r="G321" t="e">
        <v>#N/A</v>
      </c>
      <c r="H321" t="e">
        <v>#N/A</v>
      </c>
      <c r="I321" t="e">
        <v>#N/A</v>
      </c>
      <c r="J321" s="2" t="e">
        <f t="shared" si="12"/>
        <v>#N/A</v>
      </c>
      <c r="K321" t="e">
        <f>_xlfn.XLOOKUP(A321,[1]Sheet1!$E$2:$E$40,[1]Sheet1!$Q$2:$Q$40)</f>
        <v>#N/A</v>
      </c>
      <c r="L321" s="1">
        <v>0.75504499999999997</v>
      </c>
      <c r="M321" s="1" t="e">
        <f>L321*I321</f>
        <v>#N/A</v>
      </c>
      <c r="N321" s="3" t="e">
        <f t="shared" si="13"/>
        <v>#N/A</v>
      </c>
      <c r="O321" s="5" t="e">
        <f t="shared" si="14"/>
        <v>#N/A</v>
      </c>
    </row>
    <row r="322" spans="1:15" x14ac:dyDescent="0.3">
      <c r="A322" t="s">
        <v>55</v>
      </c>
      <c r="B322" t="s">
        <v>6</v>
      </c>
      <c r="C322">
        <v>1991</v>
      </c>
      <c r="D322" s="4">
        <v>1.1000000000000001</v>
      </c>
      <c r="E322" s="4">
        <v>1991</v>
      </c>
      <c r="F322" t="s">
        <v>100</v>
      </c>
      <c r="G322" t="e">
        <v>#N/A</v>
      </c>
      <c r="H322" t="e">
        <v>#N/A</v>
      </c>
      <c r="I322" t="e">
        <v>#N/A</v>
      </c>
      <c r="J322" s="2" t="e">
        <f t="shared" si="12"/>
        <v>#N/A</v>
      </c>
      <c r="K322" t="e">
        <f>_xlfn.XLOOKUP(A322,[1]Sheet1!$E$2:$E$40,[1]Sheet1!$Q$2:$Q$40)</f>
        <v>#N/A</v>
      </c>
      <c r="L322" s="1">
        <v>0.75504499999999997</v>
      </c>
      <c r="M322" s="1" t="e">
        <f>L322*I322</f>
        <v>#N/A</v>
      </c>
      <c r="N322" s="3" t="e">
        <f t="shared" si="13"/>
        <v>#N/A</v>
      </c>
      <c r="O322" s="5" t="e">
        <f t="shared" si="14"/>
        <v>#N/A</v>
      </c>
    </row>
    <row r="323" spans="1:15" x14ac:dyDescent="0.3">
      <c r="A323" t="s">
        <v>24</v>
      </c>
      <c r="B323" t="s">
        <v>6</v>
      </c>
      <c r="C323">
        <v>1991</v>
      </c>
      <c r="D323" s="4">
        <v>4.2</v>
      </c>
      <c r="E323" s="4">
        <v>1991</v>
      </c>
      <c r="F323" t="s">
        <v>101</v>
      </c>
      <c r="G323" t="e">
        <v>#N/A</v>
      </c>
      <c r="H323" t="e">
        <v>#N/A</v>
      </c>
      <c r="I323" t="e">
        <v>#N/A</v>
      </c>
      <c r="J323" s="2" t="e">
        <f t="shared" ref="J323:J386" si="15">I323*6000000</f>
        <v>#N/A</v>
      </c>
      <c r="K323" t="e">
        <f>_xlfn.XLOOKUP(A323,[1]Sheet1!$E$2:$E$40,[1]Sheet1!$Q$2:$Q$40)</f>
        <v>#N/A</v>
      </c>
      <c r="L323" s="1">
        <v>0.75504499999999997</v>
      </c>
      <c r="M323" s="1" t="e">
        <f>L323*I323</f>
        <v>#N/A</v>
      </c>
      <c r="N323" s="3" t="e">
        <f t="shared" ref="N323:N386" si="16">M323*(H323/100)</f>
        <v>#N/A</v>
      </c>
      <c r="O323" s="5" t="e">
        <f t="shared" ref="O323:O386" si="17">N323*6000000</f>
        <v>#N/A</v>
      </c>
    </row>
    <row r="324" spans="1:15" x14ac:dyDescent="0.3">
      <c r="A324" t="s">
        <v>56</v>
      </c>
      <c r="B324" t="s">
        <v>6</v>
      </c>
      <c r="C324">
        <v>1991</v>
      </c>
      <c r="D324" s="4">
        <v>2.5</v>
      </c>
      <c r="E324" s="4">
        <v>1991</v>
      </c>
      <c r="F324" t="s">
        <v>103</v>
      </c>
      <c r="G324" t="e">
        <v>#N/A</v>
      </c>
      <c r="H324" t="e">
        <v>#N/A</v>
      </c>
      <c r="I324" t="e">
        <v>#N/A</v>
      </c>
      <c r="J324" s="2" t="e">
        <f t="shared" si="15"/>
        <v>#N/A</v>
      </c>
      <c r="K324" t="e">
        <f>_xlfn.XLOOKUP(A324,[1]Sheet1!$E$2:$E$40,[1]Sheet1!$Q$2:$Q$40)</f>
        <v>#N/A</v>
      </c>
      <c r="L324" s="1">
        <v>0.75504499999999997</v>
      </c>
      <c r="M324" s="1" t="e">
        <f>L324*I324</f>
        <v>#N/A</v>
      </c>
      <c r="N324" s="3" t="e">
        <f t="shared" si="16"/>
        <v>#N/A</v>
      </c>
      <c r="O324" s="5" t="e">
        <f t="shared" si="17"/>
        <v>#N/A</v>
      </c>
    </row>
    <row r="325" spans="1:15" x14ac:dyDescent="0.3">
      <c r="A325" t="s">
        <v>33</v>
      </c>
      <c r="B325" t="s">
        <v>6</v>
      </c>
      <c r="C325">
        <v>1991</v>
      </c>
      <c r="D325" s="4">
        <v>3.2</v>
      </c>
      <c r="E325" s="4">
        <v>1991</v>
      </c>
      <c r="F325" t="s">
        <v>104</v>
      </c>
      <c r="G325" t="e">
        <v>#N/A</v>
      </c>
      <c r="H325" t="e">
        <v>#N/A</v>
      </c>
      <c r="I325" t="e">
        <v>#N/A</v>
      </c>
      <c r="J325" s="2" t="e">
        <f t="shared" si="15"/>
        <v>#N/A</v>
      </c>
      <c r="K325" t="e">
        <f>_xlfn.XLOOKUP(A325,[1]Sheet1!$E$2:$E$40,[1]Sheet1!$Q$2:$Q$40)</f>
        <v>#N/A</v>
      </c>
      <c r="L325" s="1">
        <v>0.75504499999999997</v>
      </c>
      <c r="M325" s="1" t="e">
        <f>L325*I325</f>
        <v>#N/A</v>
      </c>
      <c r="N325" s="3" t="e">
        <f t="shared" si="16"/>
        <v>#N/A</v>
      </c>
      <c r="O325" s="5" t="e">
        <f t="shared" si="17"/>
        <v>#N/A</v>
      </c>
    </row>
    <row r="326" spans="1:15" x14ac:dyDescent="0.3">
      <c r="A326" t="s">
        <v>7</v>
      </c>
      <c r="B326" t="s">
        <v>8</v>
      </c>
      <c r="C326">
        <v>2008</v>
      </c>
      <c r="D326" s="4">
        <v>0.9</v>
      </c>
      <c r="E326" s="4">
        <v>2008</v>
      </c>
      <c r="F326" t="s">
        <v>393</v>
      </c>
      <c r="G326">
        <v>96.79</v>
      </c>
      <c r="H326">
        <v>98.23</v>
      </c>
      <c r="I326" s="2">
        <v>9891397</v>
      </c>
      <c r="J326" s="2">
        <f t="shared" si="15"/>
        <v>59348382000000</v>
      </c>
      <c r="K326" t="str">
        <f>_xlfn.XLOOKUP(A326,[1]Sheet1!$E$2:$E$40,[1]Sheet1!$Q$2:$Q$40)</f>
        <v>USD</v>
      </c>
      <c r="L326">
        <f>_xlfn.XLOOKUP(A326,[2]Sheet1!$E$2:$E$37,[2]Sheet1!$I$2:$I$37)</f>
        <v>1</v>
      </c>
      <c r="M326"/>
      <c r="N326" s="3">
        <f t="shared" si="16"/>
        <v>0</v>
      </c>
      <c r="O326" s="5">
        <f t="shared" si="17"/>
        <v>0</v>
      </c>
    </row>
    <row r="327" spans="1:15" x14ac:dyDescent="0.3">
      <c r="A327" t="s">
        <v>10</v>
      </c>
      <c r="B327" t="s">
        <v>6</v>
      </c>
      <c r="C327">
        <v>1991</v>
      </c>
      <c r="D327" s="4">
        <v>1.3</v>
      </c>
      <c r="E327" s="4">
        <v>1991</v>
      </c>
      <c r="F327" t="s">
        <v>105</v>
      </c>
      <c r="G327" t="e">
        <v>#N/A</v>
      </c>
      <c r="H327" t="e">
        <v>#N/A</v>
      </c>
      <c r="I327" t="e">
        <v>#N/A</v>
      </c>
      <c r="J327" s="2" t="e">
        <f t="shared" si="15"/>
        <v>#N/A</v>
      </c>
      <c r="K327" t="e">
        <f>_xlfn.XLOOKUP(A327,[1]Sheet1!$E$2:$E$40,[1]Sheet1!$Q$2:$Q$40)</f>
        <v>#N/A</v>
      </c>
      <c r="L327" s="1">
        <v>0.75504499999999997</v>
      </c>
      <c r="M327" s="1" t="e">
        <f>L327*I327</f>
        <v>#N/A</v>
      </c>
      <c r="N327" s="3" t="e">
        <f t="shared" si="16"/>
        <v>#N/A</v>
      </c>
      <c r="O327" s="5" t="e">
        <f t="shared" si="17"/>
        <v>#N/A</v>
      </c>
    </row>
    <row r="328" spans="1:15" x14ac:dyDescent="0.3">
      <c r="A328" t="s">
        <v>36</v>
      </c>
      <c r="B328" t="s">
        <v>8</v>
      </c>
      <c r="C328">
        <v>2008</v>
      </c>
      <c r="D328" s="4">
        <v>1.9</v>
      </c>
      <c r="E328" s="4">
        <v>2008</v>
      </c>
      <c r="F328" t="s">
        <v>395</v>
      </c>
      <c r="G328">
        <v>85.66</v>
      </c>
      <c r="H328">
        <v>91.93</v>
      </c>
      <c r="I328">
        <v>8734843.8389999997</v>
      </c>
      <c r="J328" s="2">
        <f t="shared" si="15"/>
        <v>52409063034000</v>
      </c>
      <c r="K328" t="str">
        <f>_xlfn.XLOOKUP(A328,[1]Sheet1!$E$2:$E$40,[1]Sheet1!$Q$2:$Q$40)</f>
        <v>MXN</v>
      </c>
      <c r="L328">
        <f>_xlfn.XLOOKUP(A328,[2]Sheet1!$E$2:$E$37,[2]Sheet1!$I$2:$I$37)</f>
        <v>12.636008</v>
      </c>
      <c r="M328"/>
      <c r="N328" s="3">
        <f t="shared" si="16"/>
        <v>0</v>
      </c>
      <c r="O328" s="5">
        <f t="shared" si="17"/>
        <v>0</v>
      </c>
    </row>
    <row r="329" spans="1:15" x14ac:dyDescent="0.3">
      <c r="A329" t="s">
        <v>51</v>
      </c>
      <c r="B329" t="s">
        <v>6</v>
      </c>
      <c r="C329">
        <v>1991</v>
      </c>
      <c r="D329" s="4">
        <v>4.3</v>
      </c>
      <c r="E329" s="4">
        <v>1991</v>
      </c>
      <c r="F329" t="s">
        <v>106</v>
      </c>
      <c r="G329" t="e">
        <v>#N/A</v>
      </c>
      <c r="H329" t="e">
        <v>#N/A</v>
      </c>
      <c r="I329" t="e">
        <v>#N/A</v>
      </c>
      <c r="J329" s="2" t="e">
        <f t="shared" si="15"/>
        <v>#N/A</v>
      </c>
      <c r="K329" t="e">
        <f>_xlfn.XLOOKUP(A329,[1]Sheet1!$E$2:$E$40,[1]Sheet1!$Q$2:$Q$40)</f>
        <v>#N/A</v>
      </c>
      <c r="L329" s="1">
        <v>0.75504499999999997</v>
      </c>
      <c r="M329" s="1" t="e">
        <f>L329*I329</f>
        <v>#N/A</v>
      </c>
      <c r="N329" s="3" t="e">
        <f t="shared" si="16"/>
        <v>#N/A</v>
      </c>
      <c r="O329" s="5" t="e">
        <f t="shared" si="17"/>
        <v>#N/A</v>
      </c>
    </row>
    <row r="330" spans="1:15" x14ac:dyDescent="0.3">
      <c r="A330" t="s">
        <v>42</v>
      </c>
      <c r="B330" t="s">
        <v>6</v>
      </c>
      <c r="C330">
        <v>1991</v>
      </c>
      <c r="D330" s="4">
        <v>11</v>
      </c>
      <c r="E330" s="4">
        <v>1991</v>
      </c>
      <c r="F330" t="s">
        <v>108</v>
      </c>
      <c r="G330" t="e">
        <v>#N/A</v>
      </c>
      <c r="H330" t="e">
        <v>#N/A</v>
      </c>
      <c r="I330" t="e">
        <v>#N/A</v>
      </c>
      <c r="J330" s="2" t="e">
        <f t="shared" si="15"/>
        <v>#N/A</v>
      </c>
      <c r="K330" t="e">
        <f>_xlfn.XLOOKUP(A330,[1]Sheet1!$E$2:$E$40,[1]Sheet1!$Q$2:$Q$40)</f>
        <v>#N/A</v>
      </c>
      <c r="L330" s="1">
        <v>0.75504499999999997</v>
      </c>
      <c r="M330" s="1" t="e">
        <f>L330*I330</f>
        <v>#N/A</v>
      </c>
      <c r="N330" s="3" t="e">
        <f t="shared" si="16"/>
        <v>#N/A</v>
      </c>
      <c r="O330" s="5" t="e">
        <f t="shared" si="17"/>
        <v>#N/A</v>
      </c>
    </row>
    <row r="331" spans="1:15" x14ac:dyDescent="0.3">
      <c r="A331" t="s">
        <v>22</v>
      </c>
      <c r="B331" t="s">
        <v>6</v>
      </c>
      <c r="C331">
        <v>1991</v>
      </c>
      <c r="D331" s="4">
        <v>2.8</v>
      </c>
      <c r="E331" s="4">
        <v>1991</v>
      </c>
      <c r="F331" t="s">
        <v>109</v>
      </c>
      <c r="G331" t="e">
        <v>#N/A</v>
      </c>
      <c r="H331" t="e">
        <v>#N/A</v>
      </c>
      <c r="I331" t="e">
        <v>#N/A</v>
      </c>
      <c r="J331" s="2" t="e">
        <f t="shared" si="15"/>
        <v>#N/A</v>
      </c>
      <c r="K331" t="e">
        <f>_xlfn.XLOOKUP(A331,[1]Sheet1!$E$2:$E$40,[1]Sheet1!$Q$2:$Q$40)</f>
        <v>#N/A</v>
      </c>
      <c r="L331" s="1">
        <v>0.75504499999999997</v>
      </c>
      <c r="M331" s="1" t="e">
        <f>L331*I331</f>
        <v>#N/A</v>
      </c>
      <c r="N331" s="3" t="e">
        <f t="shared" si="16"/>
        <v>#N/A</v>
      </c>
      <c r="O331" s="5" t="e">
        <f t="shared" si="17"/>
        <v>#N/A</v>
      </c>
    </row>
    <row r="332" spans="1:15" x14ac:dyDescent="0.3">
      <c r="A332" t="s">
        <v>49</v>
      </c>
      <c r="B332" t="s">
        <v>6</v>
      </c>
      <c r="C332">
        <v>1991</v>
      </c>
      <c r="D332" s="4">
        <v>2.6</v>
      </c>
      <c r="E332" s="4">
        <v>1991</v>
      </c>
      <c r="F332" t="s">
        <v>110</v>
      </c>
      <c r="G332" t="e">
        <v>#N/A</v>
      </c>
      <c r="H332" t="e">
        <v>#N/A</v>
      </c>
      <c r="I332" t="e">
        <v>#N/A</v>
      </c>
      <c r="J332" s="2" t="e">
        <f t="shared" si="15"/>
        <v>#N/A</v>
      </c>
      <c r="K332" t="e">
        <f>_xlfn.XLOOKUP(A332,[1]Sheet1!$E$2:$E$40,[1]Sheet1!$Q$2:$Q$40)</f>
        <v>#N/A</v>
      </c>
      <c r="L332" s="1">
        <v>0.75504499999999997</v>
      </c>
      <c r="M332" s="1" t="e">
        <f>L332*I332</f>
        <v>#N/A</v>
      </c>
      <c r="N332" s="3" t="e">
        <f t="shared" si="16"/>
        <v>#N/A</v>
      </c>
      <c r="O332" s="5" t="e">
        <f t="shared" si="17"/>
        <v>#N/A</v>
      </c>
    </row>
    <row r="333" spans="1:15" x14ac:dyDescent="0.3">
      <c r="A333" t="s">
        <v>16</v>
      </c>
      <c r="B333" t="s">
        <v>6</v>
      </c>
      <c r="C333">
        <v>1991</v>
      </c>
      <c r="D333" s="4">
        <v>4.2</v>
      </c>
      <c r="E333" s="4">
        <v>1991</v>
      </c>
      <c r="F333" t="s">
        <v>113</v>
      </c>
      <c r="G333" t="e">
        <v>#N/A</v>
      </c>
      <c r="H333" t="e">
        <v>#N/A</v>
      </c>
      <c r="I333" t="e">
        <v>#N/A</v>
      </c>
      <c r="J333" s="2" t="e">
        <f t="shared" si="15"/>
        <v>#N/A</v>
      </c>
      <c r="K333" t="e">
        <f>_xlfn.XLOOKUP(A333,[1]Sheet1!$E$2:$E$40,[1]Sheet1!$Q$2:$Q$40)</f>
        <v>#N/A</v>
      </c>
      <c r="L333" s="1">
        <v>0.75504499999999997</v>
      </c>
      <c r="M333" s="1" t="e">
        <f>L333*I333</f>
        <v>#N/A</v>
      </c>
      <c r="N333" s="3" t="e">
        <f t="shared" si="16"/>
        <v>#N/A</v>
      </c>
      <c r="O333" s="5" t="e">
        <f t="shared" si="17"/>
        <v>#N/A</v>
      </c>
    </row>
    <row r="334" spans="1:15" x14ac:dyDescent="0.3">
      <c r="A334" t="s">
        <v>25</v>
      </c>
      <c r="B334" t="s">
        <v>6</v>
      </c>
      <c r="C334">
        <v>1991</v>
      </c>
      <c r="D334" s="4">
        <v>2.8</v>
      </c>
      <c r="E334" s="4">
        <v>1991</v>
      </c>
      <c r="F334" t="s">
        <v>115</v>
      </c>
      <c r="G334" t="e">
        <v>#N/A</v>
      </c>
      <c r="H334" t="e">
        <v>#N/A</v>
      </c>
      <c r="I334" t="e">
        <v>#N/A</v>
      </c>
      <c r="J334" s="2" t="e">
        <f t="shared" si="15"/>
        <v>#N/A</v>
      </c>
      <c r="K334" t="e">
        <f>_xlfn.XLOOKUP(A334,[1]Sheet1!$E$2:$E$40,[1]Sheet1!$Q$2:$Q$40)</f>
        <v>#N/A</v>
      </c>
      <c r="L334" s="1">
        <v>0.75504499999999997</v>
      </c>
      <c r="M334" s="1" t="e">
        <f>L334*I334</f>
        <v>#N/A</v>
      </c>
      <c r="N334" s="3" t="e">
        <f t="shared" si="16"/>
        <v>#N/A</v>
      </c>
      <c r="O334" s="5" t="e">
        <f t="shared" si="17"/>
        <v>#N/A</v>
      </c>
    </row>
    <row r="335" spans="1:15" x14ac:dyDescent="0.3">
      <c r="A335" t="s">
        <v>49</v>
      </c>
      <c r="B335" t="s">
        <v>6</v>
      </c>
      <c r="C335">
        <v>1992</v>
      </c>
      <c r="D335" s="4">
        <v>3.2</v>
      </c>
      <c r="E335" s="4">
        <v>1992</v>
      </c>
      <c r="F335" t="s">
        <v>118</v>
      </c>
      <c r="G335" t="e">
        <v>#N/A</v>
      </c>
      <c r="H335" t="e">
        <v>#N/A</v>
      </c>
      <c r="I335" t="e">
        <v>#N/A</v>
      </c>
      <c r="J335" s="2" t="e">
        <f t="shared" si="15"/>
        <v>#N/A</v>
      </c>
      <c r="K335" t="e">
        <f>_xlfn.XLOOKUP(A335,[1]Sheet1!$E$2:$E$40,[1]Sheet1!$Q$2:$Q$40)</f>
        <v>#N/A</v>
      </c>
      <c r="L335" s="1">
        <v>0.75504499999999997</v>
      </c>
      <c r="M335" s="1" t="e">
        <f>L335*I335</f>
        <v>#N/A</v>
      </c>
      <c r="N335" s="3" t="e">
        <f t="shared" si="16"/>
        <v>#N/A</v>
      </c>
      <c r="O335" s="5" t="e">
        <f t="shared" si="17"/>
        <v>#N/A</v>
      </c>
    </row>
    <row r="336" spans="1:15" x14ac:dyDescent="0.3">
      <c r="A336" t="s">
        <v>51</v>
      </c>
      <c r="B336" t="s">
        <v>6</v>
      </c>
      <c r="C336">
        <v>1992</v>
      </c>
      <c r="D336" s="4">
        <v>5.4</v>
      </c>
      <c r="E336" s="4">
        <v>1992</v>
      </c>
      <c r="F336" t="s">
        <v>120</v>
      </c>
      <c r="G336" t="e">
        <v>#N/A</v>
      </c>
      <c r="H336" t="e">
        <v>#N/A</v>
      </c>
      <c r="I336" t="e">
        <v>#N/A</v>
      </c>
      <c r="J336" s="2" t="e">
        <f t="shared" si="15"/>
        <v>#N/A</v>
      </c>
      <c r="K336" t="e">
        <f>_xlfn.XLOOKUP(A336,[1]Sheet1!$E$2:$E$40,[1]Sheet1!$Q$2:$Q$40)</f>
        <v>#N/A</v>
      </c>
      <c r="L336" s="1">
        <v>0.75504499999999997</v>
      </c>
      <c r="M336" s="1" t="e">
        <f>L336*I336</f>
        <v>#N/A</v>
      </c>
      <c r="N336" s="3" t="e">
        <f t="shared" si="16"/>
        <v>#N/A</v>
      </c>
      <c r="O336" s="5" t="e">
        <f t="shared" si="17"/>
        <v>#N/A</v>
      </c>
    </row>
    <row r="337" spans="1:15" x14ac:dyDescent="0.3">
      <c r="A337" t="s">
        <v>23</v>
      </c>
      <c r="B337" t="s">
        <v>6</v>
      </c>
      <c r="C337">
        <v>1992</v>
      </c>
      <c r="D337" s="4">
        <v>2</v>
      </c>
      <c r="E337" s="4">
        <v>1992</v>
      </c>
      <c r="F337" t="s">
        <v>123</v>
      </c>
      <c r="G337" t="e">
        <v>#N/A</v>
      </c>
      <c r="H337" t="e">
        <v>#N/A</v>
      </c>
      <c r="I337" t="e">
        <v>#N/A</v>
      </c>
      <c r="J337" s="2" t="e">
        <f t="shared" si="15"/>
        <v>#N/A</v>
      </c>
      <c r="K337" t="e">
        <f>_xlfn.XLOOKUP(A337,[1]Sheet1!$E$2:$E$40,[1]Sheet1!$Q$2:$Q$40)</f>
        <v>#N/A</v>
      </c>
      <c r="L337" s="1">
        <v>0.75504499999999997</v>
      </c>
      <c r="M337" s="1" t="e">
        <f>L337*I337</f>
        <v>#N/A</v>
      </c>
      <c r="N337" s="3" t="e">
        <f t="shared" si="16"/>
        <v>#N/A</v>
      </c>
      <c r="O337" s="5" t="e">
        <f t="shared" si="17"/>
        <v>#N/A</v>
      </c>
    </row>
    <row r="338" spans="1:15" x14ac:dyDescent="0.3">
      <c r="A338" t="s">
        <v>18</v>
      </c>
      <c r="B338" t="s">
        <v>8</v>
      </c>
      <c r="C338">
        <v>2008</v>
      </c>
      <c r="D338" s="4">
        <v>2</v>
      </c>
      <c r="E338" s="4">
        <v>2008</v>
      </c>
      <c r="F338" t="s">
        <v>405</v>
      </c>
      <c r="G338">
        <v>98.69</v>
      </c>
      <c r="H338">
        <v>98.5</v>
      </c>
      <c r="I338">
        <v>926815</v>
      </c>
      <c r="J338" s="2">
        <f t="shared" si="15"/>
        <v>5560890000000</v>
      </c>
      <c r="K338" t="str">
        <f>_xlfn.XLOOKUP(A338,[1]Sheet1!$E$2:$E$40,[1]Sheet1!$Q$2:$Q$40)</f>
        <v>CAD</v>
      </c>
      <c r="L338">
        <f>_xlfn.XLOOKUP(A338,[2]Sheet1!$E$2:$E$37,[2]Sheet1!$I$2:$I$37)</f>
        <v>1.0301629999999999</v>
      </c>
      <c r="M338"/>
      <c r="N338" s="3">
        <f t="shared" si="16"/>
        <v>0</v>
      </c>
      <c r="O338" s="5">
        <f t="shared" si="17"/>
        <v>0</v>
      </c>
    </row>
    <row r="339" spans="1:15" x14ac:dyDescent="0.3">
      <c r="A339" t="s">
        <v>33</v>
      </c>
      <c r="B339" t="s">
        <v>6</v>
      </c>
      <c r="C339">
        <v>1992</v>
      </c>
      <c r="D339" s="4">
        <v>3.2</v>
      </c>
      <c r="E339" s="4">
        <v>1992</v>
      </c>
      <c r="F339" t="s">
        <v>125</v>
      </c>
      <c r="G339" t="e">
        <v>#N/A</v>
      </c>
      <c r="H339" t="e">
        <v>#N/A</v>
      </c>
      <c r="I339" t="e">
        <v>#N/A</v>
      </c>
      <c r="J339" s="2" t="e">
        <f t="shared" si="15"/>
        <v>#N/A</v>
      </c>
      <c r="K339" t="e">
        <f>_xlfn.XLOOKUP(A339,[1]Sheet1!$E$2:$E$40,[1]Sheet1!$Q$2:$Q$40)</f>
        <v>#N/A</v>
      </c>
      <c r="L339" s="1">
        <v>0.75504499999999997</v>
      </c>
      <c r="M339" s="1" t="e">
        <f>L339*I339</f>
        <v>#N/A</v>
      </c>
      <c r="N339" s="3" t="e">
        <f t="shared" si="16"/>
        <v>#N/A</v>
      </c>
      <c r="O339" s="5" t="e">
        <f t="shared" si="17"/>
        <v>#N/A</v>
      </c>
    </row>
    <row r="340" spans="1:15" x14ac:dyDescent="0.3">
      <c r="A340" t="s">
        <v>7</v>
      </c>
      <c r="B340" t="s">
        <v>8</v>
      </c>
      <c r="C340">
        <v>2009</v>
      </c>
      <c r="D340" s="4">
        <v>0.9</v>
      </c>
      <c r="E340" s="4">
        <v>2009</v>
      </c>
      <c r="F340" t="s">
        <v>407</v>
      </c>
      <c r="G340">
        <v>99.61</v>
      </c>
      <c r="H340">
        <v>98.23</v>
      </c>
      <c r="I340" s="2">
        <v>9891397</v>
      </c>
      <c r="J340" s="2">
        <f t="shared" si="15"/>
        <v>59348382000000</v>
      </c>
      <c r="K340" t="str">
        <f>_xlfn.XLOOKUP(A340,[1]Sheet1!$E$2:$E$40,[1]Sheet1!$Q$2:$Q$40)</f>
        <v>USD</v>
      </c>
      <c r="L340">
        <f>_xlfn.XLOOKUP(A340,[2]Sheet1!$E$2:$E$37,[2]Sheet1!$I$2:$I$37)</f>
        <v>1</v>
      </c>
      <c r="M340"/>
      <c r="N340" s="3">
        <f t="shared" si="16"/>
        <v>0</v>
      </c>
      <c r="O340" s="5">
        <f t="shared" si="17"/>
        <v>0</v>
      </c>
    </row>
    <row r="341" spans="1:15" x14ac:dyDescent="0.3">
      <c r="A341" t="s">
        <v>18</v>
      </c>
      <c r="B341" t="s">
        <v>8</v>
      </c>
      <c r="C341">
        <v>2009</v>
      </c>
      <c r="D341" s="4">
        <v>2.1</v>
      </c>
      <c r="E341" s="4">
        <v>2009</v>
      </c>
      <c r="F341" t="s">
        <v>408</v>
      </c>
      <c r="G341">
        <v>100.25</v>
      </c>
      <c r="H341">
        <v>98.65</v>
      </c>
      <c r="I341">
        <v>926815</v>
      </c>
      <c r="J341" s="2">
        <f t="shared" si="15"/>
        <v>5560890000000</v>
      </c>
      <c r="K341" t="str">
        <f>_xlfn.XLOOKUP(A341,[1]Sheet1!$E$2:$E$40,[1]Sheet1!$Q$2:$Q$40)</f>
        <v>CAD</v>
      </c>
      <c r="L341">
        <f>_xlfn.XLOOKUP(A341,[2]Sheet1!$E$2:$E$37,[2]Sheet1!$I$2:$I$37)</f>
        <v>1.0301629999999999</v>
      </c>
      <c r="M341"/>
      <c r="N341" s="3">
        <f t="shared" si="16"/>
        <v>0</v>
      </c>
      <c r="O341" s="5">
        <f t="shared" si="17"/>
        <v>0</v>
      </c>
    </row>
    <row r="342" spans="1:15" x14ac:dyDescent="0.3">
      <c r="A342" t="s">
        <v>10</v>
      </c>
      <c r="B342" t="s">
        <v>6</v>
      </c>
      <c r="C342">
        <v>1992</v>
      </c>
      <c r="D342" s="4">
        <v>1</v>
      </c>
      <c r="E342" s="4">
        <v>1992</v>
      </c>
      <c r="F342" t="s">
        <v>126</v>
      </c>
      <c r="G342" t="e">
        <v>#N/A</v>
      </c>
      <c r="H342" t="e">
        <v>#N/A</v>
      </c>
      <c r="I342" t="e">
        <v>#N/A</v>
      </c>
      <c r="J342" s="2" t="e">
        <f t="shared" si="15"/>
        <v>#N/A</v>
      </c>
      <c r="K342" t="e">
        <f>_xlfn.XLOOKUP(A342,[1]Sheet1!$E$2:$E$40,[1]Sheet1!$Q$2:$Q$40)</f>
        <v>#N/A</v>
      </c>
      <c r="L342" s="1">
        <v>0.75504499999999997</v>
      </c>
      <c r="M342" s="1" t="e">
        <f>L342*I342</f>
        <v>#N/A</v>
      </c>
      <c r="N342" s="3" t="e">
        <f t="shared" si="16"/>
        <v>#N/A</v>
      </c>
      <c r="O342" s="5" t="e">
        <f t="shared" si="17"/>
        <v>#N/A</v>
      </c>
    </row>
    <row r="343" spans="1:15" x14ac:dyDescent="0.3">
      <c r="A343" t="s">
        <v>16</v>
      </c>
      <c r="B343" t="s">
        <v>6</v>
      </c>
      <c r="C343">
        <v>1992</v>
      </c>
      <c r="D343" s="4">
        <v>4</v>
      </c>
      <c r="E343" s="4">
        <v>1992</v>
      </c>
      <c r="F343" t="s">
        <v>130</v>
      </c>
      <c r="G343" t="e">
        <v>#N/A</v>
      </c>
      <c r="H343" t="e">
        <v>#N/A</v>
      </c>
      <c r="I343" t="e">
        <v>#N/A</v>
      </c>
      <c r="J343" s="2" t="e">
        <f t="shared" si="15"/>
        <v>#N/A</v>
      </c>
      <c r="K343" t="e">
        <f>_xlfn.XLOOKUP(A343,[1]Sheet1!$E$2:$E$40,[1]Sheet1!$Q$2:$Q$40)</f>
        <v>#N/A</v>
      </c>
      <c r="L343" s="1">
        <v>0.75504499999999997</v>
      </c>
      <c r="M343" s="1" t="e">
        <f>L343*I343</f>
        <v>#N/A</v>
      </c>
      <c r="N343" s="3" t="e">
        <f t="shared" si="16"/>
        <v>#N/A</v>
      </c>
      <c r="O343" s="5" t="e">
        <f t="shared" si="17"/>
        <v>#N/A</v>
      </c>
    </row>
    <row r="344" spans="1:15" x14ac:dyDescent="0.3">
      <c r="A344" t="s">
        <v>24</v>
      </c>
      <c r="B344" t="s">
        <v>6</v>
      </c>
      <c r="C344">
        <v>1992</v>
      </c>
      <c r="D344" s="4">
        <v>3.4</v>
      </c>
      <c r="E344" s="4">
        <v>1992</v>
      </c>
      <c r="F344" t="s">
        <v>131</v>
      </c>
      <c r="G344" t="e">
        <v>#N/A</v>
      </c>
      <c r="H344" t="e">
        <v>#N/A</v>
      </c>
      <c r="I344" t="e">
        <v>#N/A</v>
      </c>
      <c r="J344" s="2" t="e">
        <f t="shared" si="15"/>
        <v>#N/A</v>
      </c>
      <c r="K344" t="e">
        <f>_xlfn.XLOOKUP(A344,[1]Sheet1!$E$2:$E$40,[1]Sheet1!$Q$2:$Q$40)</f>
        <v>#N/A</v>
      </c>
      <c r="L344" s="1">
        <v>0.75504499999999997</v>
      </c>
      <c r="M344" s="1" t="e">
        <f>L344*I344</f>
        <v>#N/A</v>
      </c>
      <c r="N344" s="3" t="e">
        <f t="shared" si="16"/>
        <v>#N/A</v>
      </c>
      <c r="O344" s="5" t="e">
        <f t="shared" si="17"/>
        <v>#N/A</v>
      </c>
    </row>
    <row r="345" spans="1:15" x14ac:dyDescent="0.3">
      <c r="A345" t="s">
        <v>25</v>
      </c>
      <c r="B345" t="s">
        <v>6</v>
      </c>
      <c r="C345">
        <v>1992</v>
      </c>
      <c r="D345" s="4">
        <v>2.8</v>
      </c>
      <c r="E345" s="4">
        <v>1992</v>
      </c>
      <c r="F345" t="s">
        <v>132</v>
      </c>
      <c r="G345" t="e">
        <v>#N/A</v>
      </c>
      <c r="H345" t="e">
        <v>#N/A</v>
      </c>
      <c r="I345" t="e">
        <v>#N/A</v>
      </c>
      <c r="J345" s="2" t="e">
        <f t="shared" si="15"/>
        <v>#N/A</v>
      </c>
      <c r="K345" t="e">
        <f>_xlfn.XLOOKUP(A345,[1]Sheet1!$E$2:$E$40,[1]Sheet1!$Q$2:$Q$40)</f>
        <v>#N/A</v>
      </c>
      <c r="L345" s="1">
        <v>0.75504499999999997</v>
      </c>
      <c r="M345" s="1" t="e">
        <f>L345*I345</f>
        <v>#N/A</v>
      </c>
      <c r="N345" s="3" t="e">
        <f t="shared" si="16"/>
        <v>#N/A</v>
      </c>
      <c r="O345" s="5" t="e">
        <f t="shared" si="17"/>
        <v>#N/A</v>
      </c>
    </row>
    <row r="346" spans="1:15" x14ac:dyDescent="0.3">
      <c r="A346" t="s">
        <v>56</v>
      </c>
      <c r="B346" t="s">
        <v>6</v>
      </c>
      <c r="C346">
        <v>1992</v>
      </c>
      <c r="D346" s="4">
        <v>2.2000000000000002</v>
      </c>
      <c r="E346" s="4">
        <v>1992</v>
      </c>
      <c r="F346" t="s">
        <v>133</v>
      </c>
      <c r="G346" t="e">
        <v>#N/A</v>
      </c>
      <c r="H346" t="e">
        <v>#N/A</v>
      </c>
      <c r="I346" t="e">
        <v>#N/A</v>
      </c>
      <c r="J346" s="2" t="e">
        <f t="shared" si="15"/>
        <v>#N/A</v>
      </c>
      <c r="K346" t="e">
        <f>_xlfn.XLOOKUP(A346,[1]Sheet1!$E$2:$E$40,[1]Sheet1!$Q$2:$Q$40)</f>
        <v>#N/A</v>
      </c>
      <c r="L346" s="1">
        <v>0.75504499999999997</v>
      </c>
      <c r="M346" s="1" t="e">
        <f>L346*I346</f>
        <v>#N/A</v>
      </c>
      <c r="N346" s="3" t="e">
        <f t="shared" si="16"/>
        <v>#N/A</v>
      </c>
      <c r="O346" s="5" t="e">
        <f t="shared" si="17"/>
        <v>#N/A</v>
      </c>
    </row>
    <row r="347" spans="1:15" x14ac:dyDescent="0.3">
      <c r="A347" t="s">
        <v>39</v>
      </c>
      <c r="B347" t="s">
        <v>6</v>
      </c>
      <c r="C347">
        <v>1992</v>
      </c>
      <c r="D347" s="4">
        <v>5.4</v>
      </c>
      <c r="E347" s="4">
        <v>1992</v>
      </c>
      <c r="F347" t="s">
        <v>136</v>
      </c>
      <c r="G347" t="e">
        <v>#N/A</v>
      </c>
      <c r="H347" t="e">
        <v>#N/A</v>
      </c>
      <c r="I347" t="e">
        <v>#N/A</v>
      </c>
      <c r="J347" s="2" t="e">
        <f t="shared" si="15"/>
        <v>#N/A</v>
      </c>
      <c r="K347" t="e">
        <f>_xlfn.XLOOKUP(A347,[1]Sheet1!$E$2:$E$40,[1]Sheet1!$Q$2:$Q$40)</f>
        <v>#N/A</v>
      </c>
      <c r="L347" s="1">
        <v>0.75504499999999997</v>
      </c>
      <c r="M347" s="1" t="e">
        <f>L347*I347</f>
        <v>#N/A</v>
      </c>
      <c r="N347" s="3" t="e">
        <f t="shared" si="16"/>
        <v>#N/A</v>
      </c>
      <c r="O347" s="5" t="e">
        <f t="shared" si="17"/>
        <v>#N/A</v>
      </c>
    </row>
    <row r="348" spans="1:15" x14ac:dyDescent="0.3">
      <c r="A348" t="s">
        <v>33</v>
      </c>
      <c r="B348" t="s">
        <v>6</v>
      </c>
      <c r="C348">
        <v>1993</v>
      </c>
      <c r="D348" s="4">
        <v>2.9</v>
      </c>
      <c r="E348" s="4">
        <v>1993</v>
      </c>
      <c r="F348" t="s">
        <v>139</v>
      </c>
      <c r="G348" t="e">
        <v>#N/A</v>
      </c>
      <c r="H348" t="e">
        <v>#N/A</v>
      </c>
      <c r="I348" t="e">
        <v>#N/A</v>
      </c>
      <c r="J348" s="2" t="e">
        <f t="shared" si="15"/>
        <v>#N/A</v>
      </c>
      <c r="K348" t="e">
        <f>_xlfn.XLOOKUP(A348,[1]Sheet1!$E$2:$E$40,[1]Sheet1!$Q$2:$Q$40)</f>
        <v>#N/A</v>
      </c>
      <c r="L348" s="1">
        <v>0.75504499999999997</v>
      </c>
      <c r="M348" s="1" t="e">
        <f>L348*I348</f>
        <v>#N/A</v>
      </c>
      <c r="N348" s="3" t="e">
        <f t="shared" si="16"/>
        <v>#N/A</v>
      </c>
      <c r="O348" s="5" t="e">
        <f t="shared" si="17"/>
        <v>#N/A</v>
      </c>
    </row>
    <row r="349" spans="1:15" x14ac:dyDescent="0.3">
      <c r="A349" t="s">
        <v>24</v>
      </c>
      <c r="B349" t="s">
        <v>6</v>
      </c>
      <c r="C349">
        <v>1993</v>
      </c>
      <c r="D349" s="4">
        <v>2.8</v>
      </c>
      <c r="E349" s="4">
        <v>1993</v>
      </c>
      <c r="F349" t="s">
        <v>144</v>
      </c>
      <c r="G349" t="e">
        <v>#N/A</v>
      </c>
      <c r="H349" t="e">
        <v>#N/A</v>
      </c>
      <c r="I349" t="e">
        <v>#N/A</v>
      </c>
      <c r="J349" s="2" t="e">
        <f t="shared" si="15"/>
        <v>#N/A</v>
      </c>
      <c r="K349" t="e">
        <f>_xlfn.XLOOKUP(A349,[1]Sheet1!$E$2:$E$40,[1]Sheet1!$Q$2:$Q$40)</f>
        <v>#N/A</v>
      </c>
      <c r="L349" s="1">
        <v>0.75504499999999997</v>
      </c>
      <c r="M349" s="1" t="e">
        <f>L349*I349</f>
        <v>#N/A</v>
      </c>
      <c r="N349" s="3" t="e">
        <f t="shared" si="16"/>
        <v>#N/A</v>
      </c>
      <c r="O349" s="5" t="e">
        <f t="shared" si="17"/>
        <v>#N/A</v>
      </c>
    </row>
    <row r="350" spans="1:15" x14ac:dyDescent="0.3">
      <c r="A350" t="s">
        <v>10</v>
      </c>
      <c r="B350" t="s">
        <v>6</v>
      </c>
      <c r="C350">
        <v>1993</v>
      </c>
      <c r="D350" s="4">
        <v>1.2</v>
      </c>
      <c r="E350" s="4">
        <v>1993</v>
      </c>
      <c r="F350" t="s">
        <v>147</v>
      </c>
      <c r="G350" t="e">
        <v>#N/A</v>
      </c>
      <c r="H350" t="e">
        <v>#N/A</v>
      </c>
      <c r="I350" t="e">
        <v>#N/A</v>
      </c>
      <c r="J350" s="2" t="e">
        <f t="shared" si="15"/>
        <v>#N/A</v>
      </c>
      <c r="K350" t="e">
        <f>_xlfn.XLOOKUP(A350,[1]Sheet1!$E$2:$E$40,[1]Sheet1!$Q$2:$Q$40)</f>
        <v>#N/A</v>
      </c>
      <c r="L350" s="1">
        <v>0.75504499999999997</v>
      </c>
      <c r="M350" s="1" t="e">
        <f>L350*I350</f>
        <v>#N/A</v>
      </c>
      <c r="N350" s="3" t="e">
        <f t="shared" si="16"/>
        <v>#N/A</v>
      </c>
      <c r="O350" s="5" t="e">
        <f t="shared" si="17"/>
        <v>#N/A</v>
      </c>
    </row>
    <row r="351" spans="1:15" x14ac:dyDescent="0.3">
      <c r="A351" t="s">
        <v>49</v>
      </c>
      <c r="B351" t="s">
        <v>6</v>
      </c>
      <c r="C351">
        <v>1993</v>
      </c>
      <c r="D351" s="4">
        <v>3.9</v>
      </c>
      <c r="E351" s="4">
        <v>1993</v>
      </c>
      <c r="F351" t="s">
        <v>148</v>
      </c>
      <c r="G351" t="e">
        <v>#N/A</v>
      </c>
      <c r="H351" t="e">
        <v>#N/A</v>
      </c>
      <c r="I351" t="e">
        <v>#N/A</v>
      </c>
      <c r="J351" s="2" t="e">
        <f t="shared" si="15"/>
        <v>#N/A</v>
      </c>
      <c r="K351" t="e">
        <f>_xlfn.XLOOKUP(A351,[1]Sheet1!$E$2:$E$40,[1]Sheet1!$Q$2:$Q$40)</f>
        <v>#N/A</v>
      </c>
      <c r="L351" s="1">
        <v>0.75504499999999997</v>
      </c>
      <c r="M351" s="1" t="e">
        <f>L351*I351</f>
        <v>#N/A</v>
      </c>
      <c r="N351" s="3" t="e">
        <f t="shared" si="16"/>
        <v>#N/A</v>
      </c>
      <c r="O351" s="5" t="e">
        <f t="shared" si="17"/>
        <v>#N/A</v>
      </c>
    </row>
    <row r="352" spans="1:15" x14ac:dyDescent="0.3">
      <c r="A352" t="s">
        <v>16</v>
      </c>
      <c r="B352" t="s">
        <v>6</v>
      </c>
      <c r="C352">
        <v>1993</v>
      </c>
      <c r="D352" s="4">
        <v>3.1</v>
      </c>
      <c r="E352" s="4">
        <v>1993</v>
      </c>
      <c r="F352" t="s">
        <v>149</v>
      </c>
      <c r="G352" t="e">
        <v>#N/A</v>
      </c>
      <c r="H352" t="e">
        <v>#N/A</v>
      </c>
      <c r="I352" t="e">
        <v>#N/A</v>
      </c>
      <c r="J352" s="2" t="e">
        <f t="shared" si="15"/>
        <v>#N/A</v>
      </c>
      <c r="K352" t="e">
        <f>_xlfn.XLOOKUP(A352,[1]Sheet1!$E$2:$E$40,[1]Sheet1!$Q$2:$Q$40)</f>
        <v>#N/A</v>
      </c>
      <c r="L352" s="1">
        <v>0.75504499999999997</v>
      </c>
      <c r="M352" s="1" t="e">
        <f>L352*I352</f>
        <v>#N/A</v>
      </c>
      <c r="N352" s="3" t="e">
        <f t="shared" si="16"/>
        <v>#N/A</v>
      </c>
      <c r="O352" s="5" t="e">
        <f t="shared" si="17"/>
        <v>#N/A</v>
      </c>
    </row>
    <row r="353" spans="1:15" x14ac:dyDescent="0.3">
      <c r="A353" t="s">
        <v>56</v>
      </c>
      <c r="B353" t="s">
        <v>6</v>
      </c>
      <c r="C353">
        <v>1993</v>
      </c>
      <c r="D353" s="4">
        <v>2.2000000000000002</v>
      </c>
      <c r="E353" s="4">
        <v>1993</v>
      </c>
      <c r="F353" t="s">
        <v>152</v>
      </c>
      <c r="G353" t="e">
        <v>#N/A</v>
      </c>
      <c r="H353" t="e">
        <v>#N/A</v>
      </c>
      <c r="I353" t="e">
        <v>#N/A</v>
      </c>
      <c r="J353" s="2" t="e">
        <f t="shared" si="15"/>
        <v>#N/A</v>
      </c>
      <c r="K353" t="e">
        <f>_xlfn.XLOOKUP(A353,[1]Sheet1!$E$2:$E$40,[1]Sheet1!$Q$2:$Q$40)</f>
        <v>#N/A</v>
      </c>
      <c r="L353" s="1">
        <v>0.75504499999999997</v>
      </c>
      <c r="M353" s="1" t="e">
        <f>L353*I353</f>
        <v>#N/A</v>
      </c>
      <c r="N353" s="3" t="e">
        <f t="shared" si="16"/>
        <v>#N/A</v>
      </c>
      <c r="O353" s="5" t="e">
        <f t="shared" si="17"/>
        <v>#N/A</v>
      </c>
    </row>
    <row r="354" spans="1:15" x14ac:dyDescent="0.3">
      <c r="A354" t="s">
        <v>25</v>
      </c>
      <c r="B354" t="s">
        <v>6</v>
      </c>
      <c r="C354">
        <v>1993</v>
      </c>
      <c r="D354" s="4">
        <v>3.4</v>
      </c>
      <c r="E354" s="4">
        <v>1993</v>
      </c>
      <c r="F354" t="s">
        <v>154</v>
      </c>
      <c r="G354" t="e">
        <v>#N/A</v>
      </c>
      <c r="H354" t="e">
        <v>#N/A</v>
      </c>
      <c r="I354" t="e">
        <v>#N/A</v>
      </c>
      <c r="J354" s="2" t="e">
        <f t="shared" si="15"/>
        <v>#N/A</v>
      </c>
      <c r="K354" t="e">
        <f>_xlfn.XLOOKUP(A354,[1]Sheet1!$E$2:$E$40,[1]Sheet1!$Q$2:$Q$40)</f>
        <v>#N/A</v>
      </c>
      <c r="L354" s="1">
        <v>0.75504499999999997</v>
      </c>
      <c r="M354" s="1" t="e">
        <f>L354*I354</f>
        <v>#N/A</v>
      </c>
      <c r="N354" s="3" t="e">
        <f t="shared" si="16"/>
        <v>#N/A</v>
      </c>
      <c r="O354" s="5" t="e">
        <f t="shared" si="17"/>
        <v>#N/A</v>
      </c>
    </row>
    <row r="355" spans="1:15" x14ac:dyDescent="0.3">
      <c r="A355" t="s">
        <v>23</v>
      </c>
      <c r="B355" t="s">
        <v>6</v>
      </c>
      <c r="C355">
        <v>1993</v>
      </c>
      <c r="D355" s="4">
        <v>2.2000000000000002</v>
      </c>
      <c r="E355" s="4">
        <v>1993</v>
      </c>
      <c r="F355" t="s">
        <v>156</v>
      </c>
      <c r="G355" t="e">
        <v>#N/A</v>
      </c>
      <c r="H355" t="e">
        <v>#N/A</v>
      </c>
      <c r="I355" t="e">
        <v>#N/A</v>
      </c>
      <c r="J355" s="2" t="e">
        <f t="shared" si="15"/>
        <v>#N/A</v>
      </c>
      <c r="K355" t="e">
        <f>_xlfn.XLOOKUP(A355,[1]Sheet1!$E$2:$E$40,[1]Sheet1!$Q$2:$Q$40)</f>
        <v>#N/A</v>
      </c>
      <c r="L355" s="1">
        <v>0.75504499999999997</v>
      </c>
      <c r="M355" s="1" t="e">
        <f>L355*I355</f>
        <v>#N/A</v>
      </c>
      <c r="N355" s="3" t="e">
        <f t="shared" si="16"/>
        <v>#N/A</v>
      </c>
      <c r="O355" s="5" t="e">
        <f t="shared" si="17"/>
        <v>#N/A</v>
      </c>
    </row>
    <row r="356" spans="1:15" x14ac:dyDescent="0.3">
      <c r="A356" t="s">
        <v>39</v>
      </c>
      <c r="B356" t="s">
        <v>6</v>
      </c>
      <c r="C356">
        <v>1993</v>
      </c>
      <c r="D356" s="4">
        <v>5.6</v>
      </c>
      <c r="E356" s="4">
        <v>1993</v>
      </c>
      <c r="F356" t="s">
        <v>157</v>
      </c>
      <c r="G356" t="e">
        <v>#N/A</v>
      </c>
      <c r="H356" t="e">
        <v>#N/A</v>
      </c>
      <c r="I356" t="e">
        <v>#N/A</v>
      </c>
      <c r="J356" s="2" t="e">
        <f t="shared" si="15"/>
        <v>#N/A</v>
      </c>
      <c r="K356" t="e">
        <f>_xlfn.XLOOKUP(A356,[1]Sheet1!$E$2:$E$40,[1]Sheet1!$Q$2:$Q$40)</f>
        <v>#N/A</v>
      </c>
      <c r="L356" s="1">
        <v>0.75504499999999997</v>
      </c>
      <c r="M356" s="1" t="e">
        <f>L356*I356</f>
        <v>#N/A</v>
      </c>
      <c r="N356" s="3" t="e">
        <f t="shared" si="16"/>
        <v>#N/A</v>
      </c>
      <c r="O356" s="5" t="e">
        <f t="shared" si="17"/>
        <v>#N/A</v>
      </c>
    </row>
    <row r="357" spans="1:15" x14ac:dyDescent="0.3">
      <c r="A357" t="s">
        <v>37</v>
      </c>
      <c r="B357" t="s">
        <v>38</v>
      </c>
      <c r="C357">
        <v>2009</v>
      </c>
      <c r="D357" s="4">
        <v>0.4</v>
      </c>
      <c r="E357" s="4">
        <v>2009</v>
      </c>
      <c r="F357" t="s">
        <v>424</v>
      </c>
      <c r="G357" t="e">
        <v>#N/A</v>
      </c>
      <c r="H357">
        <v>95.63</v>
      </c>
      <c r="I357">
        <v>1621835.5379999999</v>
      </c>
      <c r="J357" s="2">
        <f t="shared" si="15"/>
        <v>9731013228000</v>
      </c>
      <c r="K357" t="str">
        <f>_xlfn.XLOOKUP(A357,[1]Sheet1!$E$2:$E$40,[1]Sheet1!$Q$2:$Q$40)</f>
        <v>ZAR</v>
      </c>
      <c r="L357" t="e">
        <f>_xlfn.XLOOKUP(A357,[2]Sheet1!$E$2:$E$37,[2]Sheet1!$I$2:$I$37)</f>
        <v>#N/A</v>
      </c>
      <c r="M357"/>
      <c r="N357" s="3">
        <f t="shared" si="16"/>
        <v>0</v>
      </c>
      <c r="O357" s="5">
        <f t="shared" si="17"/>
        <v>0</v>
      </c>
    </row>
    <row r="358" spans="1:15" x14ac:dyDescent="0.3">
      <c r="A358" t="s">
        <v>51</v>
      </c>
      <c r="B358" t="s">
        <v>6</v>
      </c>
      <c r="C358">
        <v>1993</v>
      </c>
      <c r="D358" s="4">
        <v>5</v>
      </c>
      <c r="E358" s="4">
        <v>1993</v>
      </c>
      <c r="F358" t="s">
        <v>158</v>
      </c>
      <c r="G358" t="e">
        <v>#N/A</v>
      </c>
      <c r="H358" t="e">
        <v>#N/A</v>
      </c>
      <c r="I358" t="e">
        <v>#N/A</v>
      </c>
      <c r="J358" s="2" t="e">
        <f t="shared" si="15"/>
        <v>#N/A</v>
      </c>
      <c r="K358" t="e">
        <f>_xlfn.XLOOKUP(A358,[1]Sheet1!$E$2:$E$40,[1]Sheet1!$Q$2:$Q$40)</f>
        <v>#N/A</v>
      </c>
      <c r="L358" s="1">
        <v>0.75504499999999997</v>
      </c>
      <c r="M358" s="1" t="e">
        <f>L358*I358</f>
        <v>#N/A</v>
      </c>
      <c r="N358" s="3" t="e">
        <f t="shared" si="16"/>
        <v>#N/A</v>
      </c>
      <c r="O358" s="5" t="e">
        <f t="shared" si="17"/>
        <v>#N/A</v>
      </c>
    </row>
    <row r="359" spans="1:15" x14ac:dyDescent="0.3">
      <c r="A359" t="s">
        <v>10</v>
      </c>
      <c r="B359" t="s">
        <v>6</v>
      </c>
      <c r="C359">
        <v>1994</v>
      </c>
      <c r="D359" s="4">
        <v>1.1000000000000001</v>
      </c>
      <c r="E359" s="4">
        <v>1994</v>
      </c>
      <c r="F359" t="s">
        <v>159</v>
      </c>
      <c r="G359" t="e">
        <v>#N/A</v>
      </c>
      <c r="H359" t="e">
        <v>#N/A</v>
      </c>
      <c r="I359" t="e">
        <v>#N/A</v>
      </c>
      <c r="J359" s="2" t="e">
        <f t="shared" si="15"/>
        <v>#N/A</v>
      </c>
      <c r="K359" t="e">
        <f>_xlfn.XLOOKUP(A359,[1]Sheet1!$E$2:$E$40,[1]Sheet1!$Q$2:$Q$40)</f>
        <v>#N/A</v>
      </c>
      <c r="L359" s="1">
        <v>0.75504499999999997</v>
      </c>
      <c r="M359" s="1" t="e">
        <f>L359*I359</f>
        <v>#N/A</v>
      </c>
      <c r="N359" s="3" t="e">
        <f t="shared" si="16"/>
        <v>#N/A</v>
      </c>
      <c r="O359" s="5" t="e">
        <f t="shared" si="17"/>
        <v>#N/A</v>
      </c>
    </row>
    <row r="360" spans="1:15" x14ac:dyDescent="0.3">
      <c r="A360" t="s">
        <v>25</v>
      </c>
      <c r="B360" t="s">
        <v>6</v>
      </c>
      <c r="C360">
        <v>1994</v>
      </c>
      <c r="D360" s="4">
        <v>2.2000000000000002</v>
      </c>
      <c r="E360" s="4">
        <v>1994</v>
      </c>
      <c r="F360" t="s">
        <v>160</v>
      </c>
      <c r="G360" t="e">
        <v>#N/A</v>
      </c>
      <c r="H360" t="e">
        <v>#N/A</v>
      </c>
      <c r="I360" t="e">
        <v>#N/A</v>
      </c>
      <c r="J360" s="2" t="e">
        <f t="shared" si="15"/>
        <v>#N/A</v>
      </c>
      <c r="K360" t="e">
        <f>_xlfn.XLOOKUP(A360,[1]Sheet1!$E$2:$E$40,[1]Sheet1!$Q$2:$Q$40)</f>
        <v>#N/A</v>
      </c>
      <c r="L360" s="1">
        <v>0.75504499999999997</v>
      </c>
      <c r="M360" s="1" t="e">
        <f>L360*I360</f>
        <v>#N/A</v>
      </c>
      <c r="N360" s="3" t="e">
        <f t="shared" si="16"/>
        <v>#N/A</v>
      </c>
      <c r="O360" s="5" t="e">
        <f t="shared" si="17"/>
        <v>#N/A</v>
      </c>
    </row>
    <row r="361" spans="1:15" x14ac:dyDescent="0.3">
      <c r="A361" t="s">
        <v>49</v>
      </c>
      <c r="B361" t="s">
        <v>6</v>
      </c>
      <c r="C361">
        <v>1994</v>
      </c>
      <c r="D361" s="4">
        <v>4</v>
      </c>
      <c r="E361" s="4">
        <v>1994</v>
      </c>
      <c r="F361" t="s">
        <v>165</v>
      </c>
      <c r="G361" t="e">
        <v>#N/A</v>
      </c>
      <c r="H361" t="e">
        <v>#N/A</v>
      </c>
      <c r="I361" t="e">
        <v>#N/A</v>
      </c>
      <c r="J361" s="2" t="e">
        <f t="shared" si="15"/>
        <v>#N/A</v>
      </c>
      <c r="K361" t="e">
        <f>_xlfn.XLOOKUP(A361,[1]Sheet1!$E$2:$E$40,[1]Sheet1!$Q$2:$Q$40)</f>
        <v>#N/A</v>
      </c>
      <c r="L361" s="1">
        <v>0.75504499999999997</v>
      </c>
      <c r="M361" s="1" t="e">
        <f>L361*I361</f>
        <v>#N/A</v>
      </c>
      <c r="N361" s="3" t="e">
        <f t="shared" si="16"/>
        <v>#N/A</v>
      </c>
      <c r="O361" s="5" t="e">
        <f t="shared" si="17"/>
        <v>#N/A</v>
      </c>
    </row>
    <row r="362" spans="1:15" x14ac:dyDescent="0.3">
      <c r="A362" t="s">
        <v>16</v>
      </c>
      <c r="B362" t="s">
        <v>6</v>
      </c>
      <c r="C362">
        <v>1994</v>
      </c>
      <c r="D362" s="4">
        <v>2.9</v>
      </c>
      <c r="E362" s="4">
        <v>1994</v>
      </c>
      <c r="F362" t="s">
        <v>166</v>
      </c>
      <c r="G362" t="e">
        <v>#N/A</v>
      </c>
      <c r="H362" t="e">
        <v>#N/A</v>
      </c>
      <c r="I362" t="e">
        <v>#N/A</v>
      </c>
      <c r="J362" s="2" t="e">
        <f t="shared" si="15"/>
        <v>#N/A</v>
      </c>
      <c r="K362" t="e">
        <f>_xlfn.XLOOKUP(A362,[1]Sheet1!$E$2:$E$40,[1]Sheet1!$Q$2:$Q$40)</f>
        <v>#N/A</v>
      </c>
      <c r="L362" s="1">
        <v>0.75504499999999997</v>
      </c>
      <c r="M362" s="1" t="e">
        <f>L362*I362</f>
        <v>#N/A</v>
      </c>
      <c r="N362" s="3" t="e">
        <f t="shared" si="16"/>
        <v>#N/A</v>
      </c>
      <c r="O362" s="5" t="e">
        <f t="shared" si="17"/>
        <v>#N/A</v>
      </c>
    </row>
    <row r="363" spans="1:15" x14ac:dyDescent="0.3">
      <c r="A363" t="s">
        <v>33</v>
      </c>
      <c r="B363" t="s">
        <v>6</v>
      </c>
      <c r="C363">
        <v>1994</v>
      </c>
      <c r="D363" s="4">
        <v>2.5</v>
      </c>
      <c r="E363" s="4">
        <v>1994</v>
      </c>
      <c r="F363" t="s">
        <v>167</v>
      </c>
      <c r="G363" t="e">
        <v>#N/A</v>
      </c>
      <c r="H363" t="e">
        <v>#N/A</v>
      </c>
      <c r="I363" t="e">
        <v>#N/A</v>
      </c>
      <c r="J363" s="2" t="e">
        <f t="shared" si="15"/>
        <v>#N/A</v>
      </c>
      <c r="K363" t="e">
        <f>_xlfn.XLOOKUP(A363,[1]Sheet1!$E$2:$E$40,[1]Sheet1!$Q$2:$Q$40)</f>
        <v>#N/A</v>
      </c>
      <c r="L363" s="1">
        <v>0.75504499999999997</v>
      </c>
      <c r="M363" s="1" t="e">
        <f>L363*I363</f>
        <v>#N/A</v>
      </c>
      <c r="N363" s="3" t="e">
        <f t="shared" si="16"/>
        <v>#N/A</v>
      </c>
      <c r="O363" s="5" t="e">
        <f t="shared" si="17"/>
        <v>#N/A</v>
      </c>
    </row>
    <row r="364" spans="1:15" x14ac:dyDescent="0.3">
      <c r="A364" t="s">
        <v>36</v>
      </c>
      <c r="B364" t="s">
        <v>8</v>
      </c>
      <c r="C364">
        <v>2010</v>
      </c>
      <c r="D364" s="4">
        <v>1.9</v>
      </c>
      <c r="E364" s="4">
        <v>2010</v>
      </c>
      <c r="F364" t="s">
        <v>431</v>
      </c>
      <c r="G364">
        <v>100</v>
      </c>
      <c r="H364">
        <v>100</v>
      </c>
      <c r="I364">
        <v>8734843.8389999997</v>
      </c>
      <c r="J364" s="2">
        <f t="shared" si="15"/>
        <v>52409063034000</v>
      </c>
      <c r="K364" t="str">
        <f>_xlfn.XLOOKUP(A364,[1]Sheet1!$E$2:$E$40,[1]Sheet1!$Q$2:$Q$40)</f>
        <v>MXN</v>
      </c>
      <c r="L364">
        <f>_xlfn.XLOOKUP(A364,[2]Sheet1!$E$2:$E$37,[2]Sheet1!$I$2:$I$37)</f>
        <v>12.636008</v>
      </c>
      <c r="M364"/>
      <c r="N364" s="3">
        <f t="shared" si="16"/>
        <v>0</v>
      </c>
      <c r="O364" s="5">
        <f t="shared" si="17"/>
        <v>0</v>
      </c>
    </row>
    <row r="365" spans="1:15" x14ac:dyDescent="0.3">
      <c r="A365" t="s">
        <v>51</v>
      </c>
      <c r="B365" t="s">
        <v>6</v>
      </c>
      <c r="C365">
        <v>1994</v>
      </c>
      <c r="D365" s="4">
        <v>3.4</v>
      </c>
      <c r="E365" s="4">
        <v>1994</v>
      </c>
      <c r="F365" t="s">
        <v>169</v>
      </c>
      <c r="G365" t="e">
        <v>#N/A</v>
      </c>
      <c r="H365" t="e">
        <v>#N/A</v>
      </c>
      <c r="I365" t="e">
        <v>#N/A</v>
      </c>
      <c r="J365" s="2" t="e">
        <f t="shared" si="15"/>
        <v>#N/A</v>
      </c>
      <c r="K365" t="e">
        <f>_xlfn.XLOOKUP(A365,[1]Sheet1!$E$2:$E$40,[1]Sheet1!$Q$2:$Q$40)</f>
        <v>#N/A</v>
      </c>
      <c r="L365" s="1">
        <v>0.75504499999999997</v>
      </c>
      <c r="M365" s="1" t="e">
        <f>L365*I365</f>
        <v>#N/A</v>
      </c>
      <c r="N365" s="3" t="e">
        <f t="shared" si="16"/>
        <v>#N/A</v>
      </c>
      <c r="O365" s="5" t="e">
        <f t="shared" si="17"/>
        <v>#N/A</v>
      </c>
    </row>
    <row r="366" spans="1:15" x14ac:dyDescent="0.3">
      <c r="A366" t="s">
        <v>39</v>
      </c>
      <c r="B366" t="s">
        <v>6</v>
      </c>
      <c r="C366">
        <v>1994</v>
      </c>
      <c r="D366" s="4">
        <v>4.7</v>
      </c>
      <c r="E366" s="4">
        <v>1994</v>
      </c>
      <c r="F366" t="s">
        <v>170</v>
      </c>
      <c r="G366" t="e">
        <v>#N/A</v>
      </c>
      <c r="H366" t="e">
        <v>#N/A</v>
      </c>
      <c r="I366" t="e">
        <v>#N/A</v>
      </c>
      <c r="J366" s="2" t="e">
        <f t="shared" si="15"/>
        <v>#N/A</v>
      </c>
      <c r="K366" t="e">
        <f>_xlfn.XLOOKUP(A366,[1]Sheet1!$E$2:$E$40,[1]Sheet1!$Q$2:$Q$40)</f>
        <v>#N/A</v>
      </c>
      <c r="L366" s="1">
        <v>0.75504499999999997</v>
      </c>
      <c r="M366" s="1" t="e">
        <f>L366*I366</f>
        <v>#N/A</v>
      </c>
      <c r="N366" s="3" t="e">
        <f t="shared" si="16"/>
        <v>#N/A</v>
      </c>
      <c r="O366" s="5" t="e">
        <f t="shared" si="17"/>
        <v>#N/A</v>
      </c>
    </row>
    <row r="367" spans="1:15" x14ac:dyDescent="0.3">
      <c r="A367" t="s">
        <v>28</v>
      </c>
      <c r="B367" t="s">
        <v>13</v>
      </c>
      <c r="C367">
        <v>2010</v>
      </c>
      <c r="D367" s="4">
        <v>2.6</v>
      </c>
      <c r="E367" s="4">
        <v>2010</v>
      </c>
      <c r="F367" t="s">
        <v>434</v>
      </c>
      <c r="G367">
        <v>100</v>
      </c>
      <c r="H367">
        <v>100</v>
      </c>
      <c r="I367">
        <v>775116</v>
      </c>
      <c r="J367" s="2">
        <f t="shared" si="15"/>
        <v>4650696000000</v>
      </c>
      <c r="K367" t="str">
        <f>_xlfn.XLOOKUP(A367,[1]Sheet1!$E$2:$E$40,[1]Sheet1!$Q$2:$Q$40)</f>
        <v>AUD</v>
      </c>
      <c r="L367">
        <f>_xlfn.XLOOKUP(A367,[2]Sheet1!$E$2:$E$37,[2]Sheet1!$I$2:$I$37)</f>
        <v>1.0901590000000001</v>
      </c>
      <c r="M367"/>
      <c r="N367" s="3">
        <f t="shared" si="16"/>
        <v>0</v>
      </c>
      <c r="O367" s="5">
        <f t="shared" si="17"/>
        <v>0</v>
      </c>
    </row>
    <row r="368" spans="1:15" x14ac:dyDescent="0.3">
      <c r="A368" t="s">
        <v>24</v>
      </c>
      <c r="B368" t="s">
        <v>6</v>
      </c>
      <c r="C368">
        <v>1994</v>
      </c>
      <c r="D368" s="4">
        <v>2.7</v>
      </c>
      <c r="E368" s="4">
        <v>1994</v>
      </c>
      <c r="F368" t="s">
        <v>173</v>
      </c>
      <c r="G368" t="e">
        <v>#N/A</v>
      </c>
      <c r="H368" t="e">
        <v>#N/A</v>
      </c>
      <c r="I368" t="e">
        <v>#N/A</v>
      </c>
      <c r="J368" s="2" t="e">
        <f t="shared" si="15"/>
        <v>#N/A</v>
      </c>
      <c r="K368" t="e">
        <f>_xlfn.XLOOKUP(A368,[1]Sheet1!$E$2:$E$40,[1]Sheet1!$Q$2:$Q$40)</f>
        <v>#N/A</v>
      </c>
      <c r="L368" s="1">
        <v>0.75504499999999997</v>
      </c>
      <c r="M368" s="1" t="e">
        <f>L368*I368</f>
        <v>#N/A</v>
      </c>
      <c r="N368" s="3" t="e">
        <f t="shared" si="16"/>
        <v>#N/A</v>
      </c>
      <c r="O368" s="5" t="e">
        <f t="shared" si="17"/>
        <v>#N/A</v>
      </c>
    </row>
    <row r="369" spans="1:15" x14ac:dyDescent="0.3">
      <c r="A369" t="s">
        <v>56</v>
      </c>
      <c r="B369" t="s">
        <v>6</v>
      </c>
      <c r="C369">
        <v>1994</v>
      </c>
      <c r="D369" s="4">
        <v>2</v>
      </c>
      <c r="E369" s="4">
        <v>1994</v>
      </c>
      <c r="F369" t="s">
        <v>177</v>
      </c>
      <c r="G369" t="e">
        <v>#N/A</v>
      </c>
      <c r="H369" t="e">
        <v>#N/A</v>
      </c>
      <c r="I369" t="e">
        <v>#N/A</v>
      </c>
      <c r="J369" s="2" t="e">
        <f t="shared" si="15"/>
        <v>#N/A</v>
      </c>
      <c r="K369" t="e">
        <f>_xlfn.XLOOKUP(A369,[1]Sheet1!$E$2:$E$40,[1]Sheet1!$Q$2:$Q$40)</f>
        <v>#N/A</v>
      </c>
      <c r="L369" s="1">
        <v>0.75504499999999997</v>
      </c>
      <c r="M369" s="1" t="e">
        <f>L369*I369</f>
        <v>#N/A</v>
      </c>
      <c r="N369" s="3" t="e">
        <f t="shared" si="16"/>
        <v>#N/A</v>
      </c>
      <c r="O369" s="5" t="e">
        <f t="shared" si="17"/>
        <v>#N/A</v>
      </c>
    </row>
    <row r="370" spans="1:15" x14ac:dyDescent="0.3">
      <c r="A370" t="s">
        <v>25</v>
      </c>
      <c r="B370" t="s">
        <v>6</v>
      </c>
      <c r="C370">
        <v>1995</v>
      </c>
      <c r="D370" s="4">
        <v>1.7</v>
      </c>
      <c r="E370" s="4">
        <v>1995</v>
      </c>
      <c r="F370" t="s">
        <v>180</v>
      </c>
      <c r="G370" t="e">
        <v>#N/A</v>
      </c>
      <c r="H370" t="e">
        <v>#N/A</v>
      </c>
      <c r="I370" t="e">
        <v>#N/A</v>
      </c>
      <c r="J370" s="2" t="e">
        <f t="shared" si="15"/>
        <v>#N/A</v>
      </c>
      <c r="K370" t="e">
        <f>_xlfn.XLOOKUP(A370,[1]Sheet1!$E$2:$E$40,[1]Sheet1!$Q$2:$Q$40)</f>
        <v>#N/A</v>
      </c>
      <c r="L370" s="1">
        <v>0.75504499999999997</v>
      </c>
      <c r="M370" s="1" t="e">
        <f>L370*I370</f>
        <v>#N/A</v>
      </c>
      <c r="N370" s="3" t="e">
        <f t="shared" si="16"/>
        <v>#N/A</v>
      </c>
      <c r="O370" s="5" t="e">
        <f t="shared" si="17"/>
        <v>#N/A</v>
      </c>
    </row>
    <row r="371" spans="1:15" x14ac:dyDescent="0.3">
      <c r="A371" t="s">
        <v>51</v>
      </c>
      <c r="B371" t="s">
        <v>6</v>
      </c>
      <c r="C371">
        <v>1995</v>
      </c>
      <c r="D371" s="4">
        <v>2.5</v>
      </c>
      <c r="E371" s="4">
        <v>1995</v>
      </c>
      <c r="F371" t="s">
        <v>183</v>
      </c>
      <c r="G371" t="e">
        <v>#N/A</v>
      </c>
      <c r="H371" t="e">
        <v>#N/A</v>
      </c>
      <c r="I371" t="e">
        <v>#N/A</v>
      </c>
      <c r="J371" s="2" t="e">
        <f t="shared" si="15"/>
        <v>#N/A</v>
      </c>
      <c r="K371" t="e">
        <f>_xlfn.XLOOKUP(A371,[1]Sheet1!$E$2:$E$40,[1]Sheet1!$Q$2:$Q$40)</f>
        <v>#N/A</v>
      </c>
      <c r="L371" s="1">
        <v>0.75504499999999997</v>
      </c>
      <c r="M371" s="1" t="e">
        <f>L371*I371</f>
        <v>#N/A</v>
      </c>
      <c r="N371" s="3" t="e">
        <f t="shared" si="16"/>
        <v>#N/A</v>
      </c>
      <c r="O371" s="5" t="e">
        <f t="shared" si="17"/>
        <v>#N/A</v>
      </c>
    </row>
    <row r="372" spans="1:15" x14ac:dyDescent="0.3">
      <c r="A372" t="s">
        <v>56</v>
      </c>
      <c r="B372" t="s">
        <v>6</v>
      </c>
      <c r="C372">
        <v>1995</v>
      </c>
      <c r="D372" s="4">
        <v>1.9</v>
      </c>
      <c r="E372" s="4">
        <v>1995</v>
      </c>
      <c r="F372" t="s">
        <v>184</v>
      </c>
      <c r="G372" t="e">
        <v>#N/A</v>
      </c>
      <c r="H372" t="e">
        <v>#N/A</v>
      </c>
      <c r="I372" t="e">
        <v>#N/A</v>
      </c>
      <c r="J372" s="2" t="e">
        <f t="shared" si="15"/>
        <v>#N/A</v>
      </c>
      <c r="K372" t="e">
        <f>_xlfn.XLOOKUP(A372,[1]Sheet1!$E$2:$E$40,[1]Sheet1!$Q$2:$Q$40)</f>
        <v>#N/A</v>
      </c>
      <c r="L372" s="1">
        <v>0.75504499999999997</v>
      </c>
      <c r="M372" s="1" t="e">
        <f>L372*I372</f>
        <v>#N/A</v>
      </c>
      <c r="N372" s="3" t="e">
        <f t="shared" si="16"/>
        <v>#N/A</v>
      </c>
      <c r="O372" s="5" t="e">
        <f t="shared" si="17"/>
        <v>#N/A</v>
      </c>
    </row>
    <row r="373" spans="1:15" x14ac:dyDescent="0.3">
      <c r="A373" t="s">
        <v>39</v>
      </c>
      <c r="B373" t="s">
        <v>6</v>
      </c>
      <c r="C373">
        <v>1995</v>
      </c>
      <c r="D373" s="4">
        <v>3.3</v>
      </c>
      <c r="E373" s="4">
        <v>1995</v>
      </c>
      <c r="F373" t="s">
        <v>187</v>
      </c>
      <c r="G373" t="e">
        <v>#N/A</v>
      </c>
      <c r="H373" t="e">
        <v>#N/A</v>
      </c>
      <c r="I373" t="e">
        <v>#N/A</v>
      </c>
      <c r="J373" s="2" t="e">
        <f t="shared" si="15"/>
        <v>#N/A</v>
      </c>
      <c r="K373" t="e">
        <f>_xlfn.XLOOKUP(A373,[1]Sheet1!$E$2:$E$40,[1]Sheet1!$Q$2:$Q$40)</f>
        <v>#N/A</v>
      </c>
      <c r="L373" s="1">
        <v>0.75504499999999997</v>
      </c>
      <c r="M373" s="1" t="e">
        <f>L373*I373</f>
        <v>#N/A</v>
      </c>
      <c r="N373" s="3" t="e">
        <f t="shared" si="16"/>
        <v>#N/A</v>
      </c>
      <c r="O373" s="5" t="e">
        <f t="shared" si="17"/>
        <v>#N/A</v>
      </c>
    </row>
    <row r="374" spans="1:15" x14ac:dyDescent="0.3">
      <c r="A374" t="s">
        <v>24</v>
      </c>
      <c r="B374" t="s">
        <v>6</v>
      </c>
      <c r="C374">
        <v>1995</v>
      </c>
      <c r="D374" s="4">
        <v>1.9</v>
      </c>
      <c r="E374" s="4">
        <v>1995</v>
      </c>
      <c r="F374" t="s">
        <v>189</v>
      </c>
      <c r="G374" t="e">
        <v>#N/A</v>
      </c>
      <c r="H374" t="e">
        <v>#N/A</v>
      </c>
      <c r="I374" t="e">
        <v>#N/A</v>
      </c>
      <c r="J374" s="2" t="e">
        <f t="shared" si="15"/>
        <v>#N/A</v>
      </c>
      <c r="K374" t="e">
        <f>_xlfn.XLOOKUP(A374,[1]Sheet1!$E$2:$E$40,[1]Sheet1!$Q$2:$Q$40)</f>
        <v>#N/A</v>
      </c>
      <c r="L374" s="1">
        <v>0.75504499999999997</v>
      </c>
      <c r="M374" s="1" t="e">
        <f>L374*I374</f>
        <v>#N/A</v>
      </c>
      <c r="N374" s="3" t="e">
        <f t="shared" si="16"/>
        <v>#N/A</v>
      </c>
      <c r="O374" s="5" t="e">
        <f t="shared" si="17"/>
        <v>#N/A</v>
      </c>
    </row>
    <row r="375" spans="1:15" x14ac:dyDescent="0.3">
      <c r="A375" t="s">
        <v>10</v>
      </c>
      <c r="B375" t="s">
        <v>6</v>
      </c>
      <c r="C375">
        <v>1995</v>
      </c>
      <c r="D375" s="4">
        <v>0.9</v>
      </c>
      <c r="E375" s="4">
        <v>1995</v>
      </c>
      <c r="F375" t="s">
        <v>190</v>
      </c>
      <c r="G375" t="e">
        <v>#N/A</v>
      </c>
      <c r="H375" t="e">
        <v>#N/A</v>
      </c>
      <c r="I375" t="e">
        <v>#N/A</v>
      </c>
      <c r="J375" s="2" t="e">
        <f t="shared" si="15"/>
        <v>#N/A</v>
      </c>
      <c r="K375" t="e">
        <f>_xlfn.XLOOKUP(A375,[1]Sheet1!$E$2:$E$40,[1]Sheet1!$Q$2:$Q$40)</f>
        <v>#N/A</v>
      </c>
      <c r="L375" s="1">
        <v>0.75504499999999997</v>
      </c>
      <c r="M375" s="1" t="e">
        <f>L375*I375</f>
        <v>#N/A</v>
      </c>
      <c r="N375" s="3" t="e">
        <f t="shared" si="16"/>
        <v>#N/A</v>
      </c>
      <c r="O375" s="5" t="e">
        <f t="shared" si="17"/>
        <v>#N/A</v>
      </c>
    </row>
    <row r="376" spans="1:15" x14ac:dyDescent="0.3">
      <c r="A376" t="s">
        <v>16</v>
      </c>
      <c r="B376" t="s">
        <v>6</v>
      </c>
      <c r="C376">
        <v>1995</v>
      </c>
      <c r="D376" s="4">
        <v>2.5</v>
      </c>
      <c r="E376" s="4">
        <v>1995</v>
      </c>
      <c r="F376" t="s">
        <v>192</v>
      </c>
      <c r="G376" t="e">
        <v>#N/A</v>
      </c>
      <c r="H376" t="e">
        <v>#N/A</v>
      </c>
      <c r="I376" t="e">
        <v>#N/A</v>
      </c>
      <c r="J376" s="2" t="e">
        <f t="shared" si="15"/>
        <v>#N/A</v>
      </c>
      <c r="K376" t="e">
        <f>_xlfn.XLOOKUP(A376,[1]Sheet1!$E$2:$E$40,[1]Sheet1!$Q$2:$Q$40)</f>
        <v>#N/A</v>
      </c>
      <c r="L376" s="1">
        <v>0.75504499999999997</v>
      </c>
      <c r="M376" s="1" t="e">
        <f>L376*I376</f>
        <v>#N/A</v>
      </c>
      <c r="N376" s="3" t="e">
        <f t="shared" si="16"/>
        <v>#N/A</v>
      </c>
      <c r="O376" s="5" t="e">
        <f t="shared" si="17"/>
        <v>#N/A</v>
      </c>
    </row>
    <row r="377" spans="1:15" x14ac:dyDescent="0.3">
      <c r="A377" t="s">
        <v>64</v>
      </c>
      <c r="B377" t="s">
        <v>38</v>
      </c>
      <c r="C377">
        <v>2010</v>
      </c>
      <c r="D377" s="4">
        <v>3.6</v>
      </c>
      <c r="E377" s="4">
        <v>2010</v>
      </c>
      <c r="F377" t="s">
        <v>444</v>
      </c>
      <c r="G377" t="e">
        <v>#N/A</v>
      </c>
      <c r="H377" t="e">
        <v>#N/A</v>
      </c>
      <c r="I377" t="e">
        <v>#N/A</v>
      </c>
      <c r="J377" s="2" t="e">
        <f t="shared" si="15"/>
        <v>#N/A</v>
      </c>
      <c r="K377" t="e">
        <f>_xlfn.XLOOKUP(A377,[1]Sheet1!$E$2:$E$40,[1]Sheet1!$Q$2:$Q$40)</f>
        <v>#N/A</v>
      </c>
      <c r="L377" t="e">
        <f>_xlfn.XLOOKUP(A377,[2]Sheet1!$E$2:$E$37,[2]Sheet1!$I$2:$I$37)</f>
        <v>#N/A</v>
      </c>
      <c r="M377"/>
      <c r="N377" s="3" t="e">
        <f t="shared" si="16"/>
        <v>#N/A</v>
      </c>
      <c r="O377" s="5" t="e">
        <f t="shared" si="17"/>
        <v>#N/A</v>
      </c>
    </row>
    <row r="378" spans="1:15" x14ac:dyDescent="0.3">
      <c r="A378" t="s">
        <v>18</v>
      </c>
      <c r="B378" t="s">
        <v>8</v>
      </c>
      <c r="C378">
        <v>2010</v>
      </c>
      <c r="D378" s="4">
        <v>2</v>
      </c>
      <c r="E378" s="4">
        <v>2010</v>
      </c>
      <c r="F378" t="s">
        <v>445</v>
      </c>
      <c r="G378">
        <v>100</v>
      </c>
      <c r="H378">
        <v>100</v>
      </c>
      <c r="I378">
        <v>926815</v>
      </c>
      <c r="J378" s="2">
        <f t="shared" si="15"/>
        <v>5560890000000</v>
      </c>
      <c r="K378" t="str">
        <f>_xlfn.XLOOKUP(A378,[1]Sheet1!$E$2:$E$40,[1]Sheet1!$Q$2:$Q$40)</f>
        <v>CAD</v>
      </c>
      <c r="L378">
        <f>_xlfn.XLOOKUP(A378,[2]Sheet1!$E$2:$E$37,[2]Sheet1!$I$2:$I$37)</f>
        <v>1.0301629999999999</v>
      </c>
      <c r="M378"/>
      <c r="N378" s="3">
        <f t="shared" si="16"/>
        <v>0</v>
      </c>
      <c r="O378" s="5">
        <f t="shared" si="17"/>
        <v>0</v>
      </c>
    </row>
    <row r="379" spans="1:15" x14ac:dyDescent="0.3">
      <c r="A379" t="s">
        <v>33</v>
      </c>
      <c r="B379" t="s">
        <v>6</v>
      </c>
      <c r="C379">
        <v>1995</v>
      </c>
      <c r="D379" s="4">
        <v>1.9</v>
      </c>
      <c r="E379" s="4">
        <v>1995</v>
      </c>
      <c r="F379" t="s">
        <v>193</v>
      </c>
      <c r="G379" t="e">
        <v>#N/A</v>
      </c>
      <c r="H379" t="e">
        <v>#N/A</v>
      </c>
      <c r="I379" t="e">
        <v>#N/A</v>
      </c>
      <c r="J379" s="2" t="e">
        <f t="shared" si="15"/>
        <v>#N/A</v>
      </c>
      <c r="K379" t="e">
        <f>_xlfn.XLOOKUP(A379,[1]Sheet1!$E$2:$E$40,[1]Sheet1!$Q$2:$Q$40)</f>
        <v>#N/A</v>
      </c>
      <c r="L379" s="1">
        <v>0.75504499999999997</v>
      </c>
      <c r="M379" s="1" t="e">
        <f>L379*I379</f>
        <v>#N/A</v>
      </c>
      <c r="N379" s="3" t="e">
        <f t="shared" si="16"/>
        <v>#N/A</v>
      </c>
      <c r="O379" s="5" t="e">
        <f t="shared" si="17"/>
        <v>#N/A</v>
      </c>
    </row>
    <row r="380" spans="1:15" x14ac:dyDescent="0.3">
      <c r="A380" t="s">
        <v>25</v>
      </c>
      <c r="B380" t="s">
        <v>6</v>
      </c>
      <c r="C380">
        <v>1996</v>
      </c>
      <c r="D380" s="4">
        <v>1.3</v>
      </c>
      <c r="E380" s="4">
        <v>1996</v>
      </c>
      <c r="F380" t="s">
        <v>200</v>
      </c>
      <c r="G380" t="e">
        <v>#N/A</v>
      </c>
      <c r="H380" t="e">
        <v>#N/A</v>
      </c>
      <c r="I380" t="e">
        <v>#N/A</v>
      </c>
      <c r="J380" s="2" t="e">
        <f t="shared" si="15"/>
        <v>#N/A</v>
      </c>
      <c r="K380" t="e">
        <f>_xlfn.XLOOKUP(A380,[1]Sheet1!$E$2:$E$40,[1]Sheet1!$Q$2:$Q$40)</f>
        <v>#N/A</v>
      </c>
      <c r="L380" s="1">
        <v>0.75504499999999997</v>
      </c>
      <c r="M380" s="1" t="e">
        <f>L380*I380</f>
        <v>#N/A</v>
      </c>
      <c r="N380" s="3" t="e">
        <f t="shared" si="16"/>
        <v>#N/A</v>
      </c>
      <c r="O380" s="5" t="e">
        <f t="shared" si="17"/>
        <v>#N/A</v>
      </c>
    </row>
    <row r="381" spans="1:15" x14ac:dyDescent="0.3">
      <c r="A381" t="s">
        <v>42</v>
      </c>
      <c r="B381" t="s">
        <v>6</v>
      </c>
      <c r="C381">
        <v>1997</v>
      </c>
      <c r="D381" s="4">
        <v>2.9</v>
      </c>
      <c r="E381" s="4">
        <v>1997</v>
      </c>
      <c r="F381" t="s">
        <v>206</v>
      </c>
      <c r="G381" t="e">
        <v>#N/A</v>
      </c>
      <c r="H381" t="e">
        <v>#N/A</v>
      </c>
      <c r="I381" t="e">
        <v>#N/A</v>
      </c>
      <c r="J381" s="2" t="e">
        <f t="shared" si="15"/>
        <v>#N/A</v>
      </c>
      <c r="K381" t="e">
        <f>_xlfn.XLOOKUP(A381,[1]Sheet1!$E$2:$E$40,[1]Sheet1!$Q$2:$Q$40)</f>
        <v>#N/A</v>
      </c>
      <c r="L381" s="1">
        <v>0.75504499999999997</v>
      </c>
      <c r="M381" s="1" t="e">
        <f>L381*I381</f>
        <v>#N/A</v>
      </c>
      <c r="N381" s="3" t="e">
        <f t="shared" si="16"/>
        <v>#N/A</v>
      </c>
      <c r="O381" s="5" t="e">
        <f t="shared" si="17"/>
        <v>#N/A</v>
      </c>
    </row>
    <row r="382" spans="1:15" x14ac:dyDescent="0.3">
      <c r="A382" t="s">
        <v>42</v>
      </c>
      <c r="B382" t="s">
        <v>6</v>
      </c>
      <c r="C382">
        <v>1998</v>
      </c>
      <c r="D382" s="4">
        <v>3.5</v>
      </c>
      <c r="E382" s="4">
        <v>1998</v>
      </c>
      <c r="F382" t="s">
        <v>221</v>
      </c>
      <c r="G382" t="e">
        <v>#N/A</v>
      </c>
      <c r="H382" t="e">
        <v>#N/A</v>
      </c>
      <c r="I382" t="e">
        <v>#N/A</v>
      </c>
      <c r="J382" s="2" t="e">
        <f t="shared" si="15"/>
        <v>#N/A</v>
      </c>
      <c r="K382" t="e">
        <f>_xlfn.XLOOKUP(A382,[1]Sheet1!$E$2:$E$40,[1]Sheet1!$Q$2:$Q$40)</f>
        <v>#N/A</v>
      </c>
      <c r="L382" s="1">
        <v>0.75504499999999997</v>
      </c>
      <c r="M382" s="1" t="e">
        <f>L382*I382</f>
        <v>#N/A</v>
      </c>
      <c r="N382" s="3" t="e">
        <f t="shared" si="16"/>
        <v>#N/A</v>
      </c>
      <c r="O382" s="5" t="e">
        <f t="shared" si="17"/>
        <v>#N/A</v>
      </c>
    </row>
    <row r="383" spans="1:15" x14ac:dyDescent="0.3">
      <c r="A383" t="s">
        <v>42</v>
      </c>
      <c r="B383" t="s">
        <v>6</v>
      </c>
      <c r="C383">
        <v>1999</v>
      </c>
      <c r="D383" s="4">
        <v>4.2</v>
      </c>
      <c r="E383" s="4">
        <v>1999</v>
      </c>
      <c r="F383" t="s">
        <v>228</v>
      </c>
      <c r="G383" t="e">
        <v>#N/A</v>
      </c>
      <c r="H383" t="e">
        <v>#N/A</v>
      </c>
      <c r="I383" t="e">
        <v>#N/A</v>
      </c>
      <c r="J383" s="2" t="e">
        <f t="shared" si="15"/>
        <v>#N/A</v>
      </c>
      <c r="K383" t="e">
        <f>_xlfn.XLOOKUP(A383,[1]Sheet1!$E$2:$E$40,[1]Sheet1!$Q$2:$Q$40)</f>
        <v>#N/A</v>
      </c>
      <c r="L383" s="1">
        <v>0.75504499999999997</v>
      </c>
      <c r="M383" s="1" t="e">
        <f>L383*I383</f>
        <v>#N/A</v>
      </c>
      <c r="N383" s="3" t="e">
        <f t="shared" si="16"/>
        <v>#N/A</v>
      </c>
      <c r="O383" s="5" t="e">
        <f t="shared" si="17"/>
        <v>#N/A</v>
      </c>
    </row>
    <row r="384" spans="1:15" x14ac:dyDescent="0.3">
      <c r="A384" t="s">
        <v>57</v>
      </c>
      <c r="B384" t="s">
        <v>13</v>
      </c>
      <c r="C384">
        <v>2010</v>
      </c>
      <c r="D384" s="4">
        <v>2.1</v>
      </c>
      <c r="E384" s="4">
        <v>2010</v>
      </c>
      <c r="F384" t="s">
        <v>451</v>
      </c>
      <c r="G384" t="e">
        <v>#N/A</v>
      </c>
      <c r="H384">
        <v>100</v>
      </c>
      <c r="I384">
        <v>115501</v>
      </c>
      <c r="J384" s="2">
        <f t="shared" si="15"/>
        <v>693006000000</v>
      </c>
      <c r="K384" t="str">
        <f>_xlfn.XLOOKUP(A384,[1]Sheet1!$E$2:$E$40,[1]Sheet1!$Q$2:$Q$40)</f>
        <v>NZD</v>
      </c>
      <c r="L384">
        <f>_xlfn.XLOOKUP(A384,[2]Sheet1!$E$2:$E$37,[2]Sheet1!$I$2:$I$37)</f>
        <v>1.387834</v>
      </c>
      <c r="M384"/>
      <c r="N384" s="3">
        <f t="shared" si="16"/>
        <v>0</v>
      </c>
      <c r="O384" s="5">
        <f t="shared" si="17"/>
        <v>0</v>
      </c>
    </row>
    <row r="385" spans="1:15" x14ac:dyDescent="0.3">
      <c r="A385" t="s">
        <v>25</v>
      </c>
      <c r="B385" t="s">
        <v>6</v>
      </c>
      <c r="C385">
        <v>1999</v>
      </c>
      <c r="D385" s="4">
        <v>1.9</v>
      </c>
      <c r="E385" s="4">
        <v>1999</v>
      </c>
      <c r="F385" t="s">
        <v>236</v>
      </c>
      <c r="G385" t="e">
        <v>#N/A</v>
      </c>
      <c r="H385" t="e">
        <v>#N/A</v>
      </c>
      <c r="I385" t="e">
        <v>#N/A</v>
      </c>
      <c r="J385" s="2" t="e">
        <f t="shared" si="15"/>
        <v>#N/A</v>
      </c>
      <c r="K385" t="e">
        <f>_xlfn.XLOOKUP(A385,[1]Sheet1!$E$2:$E$40,[1]Sheet1!$Q$2:$Q$40)</f>
        <v>#N/A</v>
      </c>
      <c r="L385" s="1">
        <v>0.75504499999999997</v>
      </c>
      <c r="M385" s="1" t="e">
        <f>L385*I385</f>
        <v>#N/A</v>
      </c>
      <c r="N385" s="3" t="e">
        <f t="shared" si="16"/>
        <v>#N/A</v>
      </c>
      <c r="O385" s="5" t="e">
        <f t="shared" si="17"/>
        <v>#N/A</v>
      </c>
    </row>
    <row r="386" spans="1:15" x14ac:dyDescent="0.3">
      <c r="A386" t="s">
        <v>42</v>
      </c>
      <c r="B386" t="s">
        <v>6</v>
      </c>
      <c r="C386">
        <v>2000</v>
      </c>
      <c r="D386" s="4">
        <v>3.8</v>
      </c>
      <c r="E386" s="4">
        <v>2000</v>
      </c>
      <c r="F386" t="s">
        <v>246</v>
      </c>
      <c r="G386" t="e">
        <v>#N/A</v>
      </c>
      <c r="H386" t="e">
        <v>#N/A</v>
      </c>
      <c r="I386" t="e">
        <v>#N/A</v>
      </c>
      <c r="J386" s="2" t="e">
        <f t="shared" si="15"/>
        <v>#N/A</v>
      </c>
      <c r="K386" t="e">
        <f>_xlfn.XLOOKUP(A386,[1]Sheet1!$E$2:$E$40,[1]Sheet1!$Q$2:$Q$40)</f>
        <v>#N/A</v>
      </c>
      <c r="L386" s="1">
        <v>0.75504499999999997</v>
      </c>
      <c r="M386" s="1" t="e">
        <f>L386*I386</f>
        <v>#N/A</v>
      </c>
      <c r="N386" s="3" t="e">
        <f t="shared" si="16"/>
        <v>#N/A</v>
      </c>
      <c r="O386" s="5" t="e">
        <f t="shared" si="17"/>
        <v>#N/A</v>
      </c>
    </row>
    <row r="387" spans="1:15" x14ac:dyDescent="0.3">
      <c r="A387" t="s">
        <v>39</v>
      </c>
      <c r="B387" t="s">
        <v>6</v>
      </c>
      <c r="C387">
        <v>2000</v>
      </c>
      <c r="D387" s="4">
        <v>3.5</v>
      </c>
      <c r="E387" s="4">
        <v>2000</v>
      </c>
      <c r="F387" t="s">
        <v>248</v>
      </c>
      <c r="G387" t="e">
        <v>#N/A</v>
      </c>
      <c r="H387" t="e">
        <v>#N/A</v>
      </c>
      <c r="I387" t="e">
        <v>#N/A</v>
      </c>
      <c r="J387" s="2" t="e">
        <f t="shared" ref="J387:J450" si="18">I387*6000000</f>
        <v>#N/A</v>
      </c>
      <c r="K387" t="e">
        <f>_xlfn.XLOOKUP(A387,[1]Sheet1!$E$2:$E$40,[1]Sheet1!$Q$2:$Q$40)</f>
        <v>#N/A</v>
      </c>
      <c r="L387" s="1">
        <v>0.75504499999999997</v>
      </c>
      <c r="M387" s="1" t="e">
        <f>L387*I387</f>
        <v>#N/A</v>
      </c>
      <c r="N387" s="3" t="e">
        <f t="shared" ref="N387:N450" si="19">M387*(H387/100)</f>
        <v>#N/A</v>
      </c>
      <c r="O387" s="5" t="e">
        <f t="shared" ref="O387:O450" si="20">N387*6000000</f>
        <v>#N/A</v>
      </c>
    </row>
    <row r="388" spans="1:15" x14ac:dyDescent="0.3">
      <c r="A388" t="s">
        <v>18</v>
      </c>
      <c r="B388" t="s">
        <v>8</v>
      </c>
      <c r="C388">
        <v>2011</v>
      </c>
      <c r="D388" s="4">
        <v>2</v>
      </c>
      <c r="E388" s="4">
        <v>2011</v>
      </c>
      <c r="F388" t="s">
        <v>455</v>
      </c>
      <c r="G388">
        <v>99.98</v>
      </c>
      <c r="H388">
        <v>102.13</v>
      </c>
      <c r="I388">
        <v>926815</v>
      </c>
      <c r="J388" s="2">
        <f t="shared" si="18"/>
        <v>5560890000000</v>
      </c>
      <c r="K388" t="str">
        <f>_xlfn.XLOOKUP(A388,[1]Sheet1!$E$2:$E$40,[1]Sheet1!$Q$2:$Q$40)</f>
        <v>CAD</v>
      </c>
      <c r="L388">
        <f>_xlfn.XLOOKUP(A388,[2]Sheet1!$E$2:$E$37,[2]Sheet1!$I$2:$I$37)</f>
        <v>1.0301629999999999</v>
      </c>
      <c r="M388"/>
      <c r="N388" s="3">
        <f t="shared" si="19"/>
        <v>0</v>
      </c>
      <c r="O388" s="5">
        <f t="shared" si="20"/>
        <v>0</v>
      </c>
    </row>
    <row r="389" spans="1:15" x14ac:dyDescent="0.3">
      <c r="A389" t="s">
        <v>16</v>
      </c>
      <c r="B389" t="s">
        <v>6</v>
      </c>
      <c r="C389">
        <v>2000</v>
      </c>
      <c r="D389" s="4">
        <v>2.5</v>
      </c>
      <c r="E389" s="4">
        <v>2000</v>
      </c>
      <c r="F389" t="s">
        <v>252</v>
      </c>
      <c r="G389" t="e">
        <v>#N/A</v>
      </c>
      <c r="H389" t="e">
        <v>#N/A</v>
      </c>
      <c r="I389" t="e">
        <v>#N/A</v>
      </c>
      <c r="J389" s="2" t="e">
        <f t="shared" si="18"/>
        <v>#N/A</v>
      </c>
      <c r="K389" t="e">
        <f>_xlfn.XLOOKUP(A389,[1]Sheet1!$E$2:$E$40,[1]Sheet1!$Q$2:$Q$40)</f>
        <v>#N/A</v>
      </c>
      <c r="L389" s="1">
        <v>0.75504499999999997</v>
      </c>
      <c r="M389" s="1" t="e">
        <f>L389*I389</f>
        <v>#N/A</v>
      </c>
      <c r="N389" s="3" t="e">
        <f t="shared" si="19"/>
        <v>#N/A</v>
      </c>
      <c r="O389" s="5" t="e">
        <f t="shared" si="20"/>
        <v>#N/A</v>
      </c>
    </row>
    <row r="390" spans="1:15" x14ac:dyDescent="0.3">
      <c r="A390" t="s">
        <v>25</v>
      </c>
      <c r="B390" t="s">
        <v>6</v>
      </c>
      <c r="C390">
        <v>2001</v>
      </c>
      <c r="D390" s="4">
        <v>1.6</v>
      </c>
      <c r="E390" s="4">
        <v>2001</v>
      </c>
      <c r="F390" t="s">
        <v>259</v>
      </c>
      <c r="G390" t="e">
        <v>#N/A</v>
      </c>
      <c r="H390" t="e">
        <v>#N/A</v>
      </c>
      <c r="I390" t="e">
        <v>#N/A</v>
      </c>
      <c r="J390" s="2" t="e">
        <f t="shared" si="18"/>
        <v>#N/A</v>
      </c>
      <c r="K390" t="e">
        <f>_xlfn.XLOOKUP(A390,[1]Sheet1!$E$2:$E$40,[1]Sheet1!$Q$2:$Q$40)</f>
        <v>#N/A</v>
      </c>
      <c r="L390" s="1">
        <v>0.75504499999999997</v>
      </c>
      <c r="M390" s="1" t="e">
        <f>L390*I390</f>
        <v>#N/A</v>
      </c>
      <c r="N390" s="3" t="e">
        <f t="shared" si="19"/>
        <v>#N/A</v>
      </c>
      <c r="O390" s="5" t="e">
        <f t="shared" si="20"/>
        <v>#N/A</v>
      </c>
    </row>
    <row r="391" spans="1:15" x14ac:dyDescent="0.3">
      <c r="A391" t="s">
        <v>25</v>
      </c>
      <c r="B391" t="s">
        <v>6</v>
      </c>
      <c r="C391">
        <v>2002</v>
      </c>
      <c r="D391" s="4">
        <v>1.6</v>
      </c>
      <c r="E391" s="4">
        <v>2002</v>
      </c>
      <c r="F391" t="s">
        <v>284</v>
      </c>
      <c r="G391" t="e">
        <v>#N/A</v>
      </c>
      <c r="H391" t="e">
        <v>#N/A</v>
      </c>
      <c r="I391" t="e">
        <v>#N/A</v>
      </c>
      <c r="J391" s="2" t="e">
        <f t="shared" si="18"/>
        <v>#N/A</v>
      </c>
      <c r="K391" t="e">
        <f>_xlfn.XLOOKUP(A391,[1]Sheet1!$E$2:$E$40,[1]Sheet1!$Q$2:$Q$40)</f>
        <v>#N/A</v>
      </c>
      <c r="L391" s="1">
        <v>0.75504499999999997</v>
      </c>
      <c r="M391" s="1" t="e">
        <f>L391*I391</f>
        <v>#N/A</v>
      </c>
      <c r="N391" s="3" t="e">
        <f t="shared" si="19"/>
        <v>#N/A</v>
      </c>
      <c r="O391" s="5" t="e">
        <f t="shared" si="20"/>
        <v>#N/A</v>
      </c>
    </row>
    <row r="392" spans="1:15" x14ac:dyDescent="0.3">
      <c r="A392" t="s">
        <v>25</v>
      </c>
      <c r="B392" t="s">
        <v>6</v>
      </c>
      <c r="C392">
        <v>2003</v>
      </c>
      <c r="D392" s="4">
        <v>1.6</v>
      </c>
      <c r="E392" s="4">
        <v>2003</v>
      </c>
      <c r="F392" t="s">
        <v>293</v>
      </c>
      <c r="G392" t="e">
        <v>#N/A</v>
      </c>
      <c r="H392" t="e">
        <v>#N/A</v>
      </c>
      <c r="I392" t="e">
        <v>#N/A</v>
      </c>
      <c r="J392" s="2" t="e">
        <f t="shared" si="18"/>
        <v>#N/A</v>
      </c>
      <c r="K392" t="e">
        <f>_xlfn.XLOOKUP(A392,[1]Sheet1!$E$2:$E$40,[1]Sheet1!$Q$2:$Q$40)</f>
        <v>#N/A</v>
      </c>
      <c r="L392" s="1">
        <v>0.75504499999999997</v>
      </c>
      <c r="M392" s="1" t="e">
        <f>L392*I392</f>
        <v>#N/A</v>
      </c>
      <c r="N392" s="3" t="e">
        <f t="shared" si="19"/>
        <v>#N/A</v>
      </c>
      <c r="O392" s="5" t="e">
        <f t="shared" si="20"/>
        <v>#N/A</v>
      </c>
    </row>
    <row r="393" spans="1:15" x14ac:dyDescent="0.3">
      <c r="A393" t="s">
        <v>25</v>
      </c>
      <c r="B393" t="s">
        <v>6</v>
      </c>
      <c r="C393">
        <v>2004</v>
      </c>
      <c r="D393" s="4">
        <v>1.6</v>
      </c>
      <c r="E393" s="4">
        <v>2004</v>
      </c>
      <c r="F393" t="s">
        <v>300</v>
      </c>
      <c r="G393" t="e">
        <v>#N/A</v>
      </c>
      <c r="H393" t="e">
        <v>#N/A</v>
      </c>
      <c r="I393" t="e">
        <v>#N/A</v>
      </c>
      <c r="J393" s="2" t="e">
        <f t="shared" si="18"/>
        <v>#N/A</v>
      </c>
      <c r="K393" t="e">
        <f>_xlfn.XLOOKUP(A393,[1]Sheet1!$E$2:$E$40,[1]Sheet1!$Q$2:$Q$40)</f>
        <v>#N/A</v>
      </c>
      <c r="L393" s="1">
        <v>0.75504499999999997</v>
      </c>
      <c r="M393" s="1" t="e">
        <f>L393*I393</f>
        <v>#N/A</v>
      </c>
      <c r="N393" s="3" t="e">
        <f t="shared" si="19"/>
        <v>#N/A</v>
      </c>
      <c r="O393" s="5" t="e">
        <f t="shared" si="20"/>
        <v>#N/A</v>
      </c>
    </row>
    <row r="394" spans="1:15" x14ac:dyDescent="0.3">
      <c r="A394" t="s">
        <v>29</v>
      </c>
      <c r="B394" t="s">
        <v>6</v>
      </c>
      <c r="C394">
        <v>2005</v>
      </c>
      <c r="D394" s="4">
        <v>1.6</v>
      </c>
      <c r="E394" s="4">
        <v>2005</v>
      </c>
      <c r="F394" t="s">
        <v>317</v>
      </c>
      <c r="G394" t="e">
        <v>#N/A</v>
      </c>
      <c r="H394" t="e">
        <v>#N/A</v>
      </c>
      <c r="I394" t="e">
        <v>#N/A</v>
      </c>
      <c r="J394" s="2" t="e">
        <f t="shared" si="18"/>
        <v>#N/A</v>
      </c>
      <c r="K394" t="e">
        <f>_xlfn.XLOOKUP(A394,[1]Sheet1!$E$2:$E$40,[1]Sheet1!$Q$2:$Q$40)</f>
        <v>#N/A</v>
      </c>
      <c r="L394" s="1">
        <v>0.75504499999999997</v>
      </c>
      <c r="M394" s="1" t="e">
        <f>L394*I394</f>
        <v>#N/A</v>
      </c>
      <c r="N394" s="3" t="e">
        <f t="shared" si="19"/>
        <v>#N/A</v>
      </c>
      <c r="O394" s="5" t="e">
        <f t="shared" si="20"/>
        <v>#N/A</v>
      </c>
    </row>
    <row r="395" spans="1:15" x14ac:dyDescent="0.3">
      <c r="A395" t="s">
        <v>25</v>
      </c>
      <c r="B395" t="s">
        <v>6</v>
      </c>
      <c r="C395">
        <v>2005</v>
      </c>
      <c r="D395" s="4">
        <v>1.6</v>
      </c>
      <c r="E395" s="4">
        <v>2005</v>
      </c>
      <c r="F395" t="s">
        <v>319</v>
      </c>
      <c r="G395" t="e">
        <v>#N/A</v>
      </c>
      <c r="H395" t="e">
        <v>#N/A</v>
      </c>
      <c r="I395" t="e">
        <v>#N/A</v>
      </c>
      <c r="J395" s="2" t="e">
        <f t="shared" si="18"/>
        <v>#N/A</v>
      </c>
      <c r="K395" t="e">
        <f>_xlfn.XLOOKUP(A395,[1]Sheet1!$E$2:$E$40,[1]Sheet1!$Q$2:$Q$40)</f>
        <v>#N/A</v>
      </c>
      <c r="L395" s="1">
        <v>0.75504499999999997</v>
      </c>
      <c r="M395" s="1" t="e">
        <f>L395*I395</f>
        <v>#N/A</v>
      </c>
      <c r="N395" s="3" t="e">
        <f t="shared" si="19"/>
        <v>#N/A</v>
      </c>
      <c r="O395" s="5" t="e">
        <f t="shared" si="20"/>
        <v>#N/A</v>
      </c>
    </row>
    <row r="396" spans="1:15" x14ac:dyDescent="0.3">
      <c r="A396" t="s">
        <v>16</v>
      </c>
      <c r="B396" t="s">
        <v>6</v>
      </c>
      <c r="C396">
        <v>2005</v>
      </c>
      <c r="D396" s="4">
        <v>1.9</v>
      </c>
      <c r="E396" s="4">
        <v>2005</v>
      </c>
      <c r="F396" t="s">
        <v>321</v>
      </c>
      <c r="G396" t="e">
        <v>#N/A</v>
      </c>
      <c r="H396" t="e">
        <v>#N/A</v>
      </c>
      <c r="I396" t="e">
        <v>#N/A</v>
      </c>
      <c r="J396" s="2" t="e">
        <f t="shared" si="18"/>
        <v>#N/A</v>
      </c>
      <c r="K396" t="e">
        <f>_xlfn.XLOOKUP(A396,[1]Sheet1!$E$2:$E$40,[1]Sheet1!$Q$2:$Q$40)</f>
        <v>#N/A</v>
      </c>
      <c r="L396" s="1">
        <v>0.75504499999999997</v>
      </c>
      <c r="M396" s="1" t="e">
        <f>L396*I396</f>
        <v>#N/A</v>
      </c>
      <c r="N396" s="3" t="e">
        <f t="shared" si="19"/>
        <v>#N/A</v>
      </c>
      <c r="O396" s="5" t="e">
        <f t="shared" si="20"/>
        <v>#N/A</v>
      </c>
    </row>
    <row r="397" spans="1:15" x14ac:dyDescent="0.3">
      <c r="A397" t="s">
        <v>10</v>
      </c>
      <c r="B397" t="s">
        <v>6</v>
      </c>
      <c r="C397">
        <v>2005</v>
      </c>
      <c r="D397" s="4">
        <v>0.6</v>
      </c>
      <c r="E397" s="4">
        <v>2005</v>
      </c>
      <c r="F397" t="s">
        <v>328</v>
      </c>
      <c r="G397" t="e">
        <v>#N/A</v>
      </c>
      <c r="H397" t="e">
        <v>#N/A</v>
      </c>
      <c r="I397" t="e">
        <v>#N/A</v>
      </c>
      <c r="J397" s="2" t="e">
        <f t="shared" si="18"/>
        <v>#N/A</v>
      </c>
      <c r="K397" t="e">
        <f>_xlfn.XLOOKUP(A397,[1]Sheet1!$E$2:$E$40,[1]Sheet1!$Q$2:$Q$40)</f>
        <v>#N/A</v>
      </c>
      <c r="L397" s="1">
        <v>0.75504499999999997</v>
      </c>
      <c r="M397" s="1" t="e">
        <f>L397*I397</f>
        <v>#N/A</v>
      </c>
      <c r="N397" s="3" t="e">
        <f t="shared" si="19"/>
        <v>#N/A</v>
      </c>
      <c r="O397" s="5" t="e">
        <f t="shared" si="20"/>
        <v>#N/A</v>
      </c>
    </row>
    <row r="398" spans="1:15" x14ac:dyDescent="0.3">
      <c r="A398" t="s">
        <v>39</v>
      </c>
      <c r="B398" t="s">
        <v>6</v>
      </c>
      <c r="C398">
        <v>2005</v>
      </c>
      <c r="D398" s="4">
        <v>2.5</v>
      </c>
      <c r="E398" s="4">
        <v>2005</v>
      </c>
      <c r="F398" t="s">
        <v>334</v>
      </c>
      <c r="G398" t="e">
        <v>#N/A</v>
      </c>
      <c r="H398" t="e">
        <v>#N/A</v>
      </c>
      <c r="I398" t="e">
        <v>#N/A</v>
      </c>
      <c r="J398" s="2" t="e">
        <f t="shared" si="18"/>
        <v>#N/A</v>
      </c>
      <c r="K398" t="e">
        <f>_xlfn.XLOOKUP(A398,[1]Sheet1!$E$2:$E$40,[1]Sheet1!$Q$2:$Q$40)</f>
        <v>#N/A</v>
      </c>
      <c r="L398" s="1">
        <v>0.75504499999999997</v>
      </c>
      <c r="M398" s="1" t="e">
        <f>L398*I398</f>
        <v>#N/A</v>
      </c>
      <c r="N398" s="3" t="e">
        <f t="shared" si="19"/>
        <v>#N/A</v>
      </c>
      <c r="O398" s="5" t="e">
        <f t="shared" si="20"/>
        <v>#N/A</v>
      </c>
    </row>
    <row r="399" spans="1:15" x14ac:dyDescent="0.3">
      <c r="A399" t="s">
        <v>23</v>
      </c>
      <c r="B399" t="s">
        <v>6</v>
      </c>
      <c r="C399">
        <v>2006</v>
      </c>
      <c r="D399" s="4">
        <v>0.2</v>
      </c>
      <c r="E399" s="4">
        <v>2006</v>
      </c>
      <c r="F399" t="s">
        <v>338</v>
      </c>
      <c r="G399" t="e">
        <v>#N/A</v>
      </c>
      <c r="H399" t="e">
        <v>#N/A</v>
      </c>
      <c r="I399" t="e">
        <v>#N/A</v>
      </c>
      <c r="J399" s="2" t="e">
        <f t="shared" si="18"/>
        <v>#N/A</v>
      </c>
      <c r="K399" t="e">
        <f>_xlfn.XLOOKUP(A399,[1]Sheet1!$E$2:$E$40,[1]Sheet1!$Q$2:$Q$40)</f>
        <v>#N/A</v>
      </c>
      <c r="L399" s="1">
        <v>0.75504499999999997</v>
      </c>
      <c r="M399" s="1" t="e">
        <f>L399*I399</f>
        <v>#N/A</v>
      </c>
      <c r="N399" s="3" t="e">
        <f t="shared" si="19"/>
        <v>#N/A</v>
      </c>
      <c r="O399" s="5" t="e">
        <f t="shared" si="20"/>
        <v>#N/A</v>
      </c>
    </row>
    <row r="400" spans="1:15" x14ac:dyDescent="0.3">
      <c r="A400" t="s">
        <v>25</v>
      </c>
      <c r="B400" t="s">
        <v>6</v>
      </c>
      <c r="C400">
        <v>2006</v>
      </c>
      <c r="D400" s="4">
        <v>1.7</v>
      </c>
      <c r="E400" s="4">
        <v>2006</v>
      </c>
      <c r="F400" t="s">
        <v>342</v>
      </c>
      <c r="G400" t="e">
        <v>#N/A</v>
      </c>
      <c r="H400" t="e">
        <v>#N/A</v>
      </c>
      <c r="I400" t="e">
        <v>#N/A</v>
      </c>
      <c r="J400" s="2" t="e">
        <f t="shared" si="18"/>
        <v>#N/A</v>
      </c>
      <c r="K400" t="e">
        <f>_xlfn.XLOOKUP(A400,[1]Sheet1!$E$2:$E$40,[1]Sheet1!$Q$2:$Q$40)</f>
        <v>#N/A</v>
      </c>
      <c r="L400" s="1">
        <v>0.75504499999999997</v>
      </c>
      <c r="M400" s="1" t="e">
        <f>L400*I400</f>
        <v>#N/A</v>
      </c>
      <c r="N400" s="3" t="e">
        <f t="shared" si="19"/>
        <v>#N/A</v>
      </c>
      <c r="O400" s="5" t="e">
        <f t="shared" si="20"/>
        <v>#N/A</v>
      </c>
    </row>
    <row r="401" spans="1:15" x14ac:dyDescent="0.3">
      <c r="A401" t="s">
        <v>47</v>
      </c>
      <c r="B401" t="s">
        <v>6</v>
      </c>
      <c r="C401">
        <v>2006</v>
      </c>
      <c r="D401" s="4">
        <v>1.3</v>
      </c>
      <c r="E401" s="4">
        <v>2006</v>
      </c>
      <c r="F401" t="s">
        <v>354</v>
      </c>
      <c r="G401" t="e">
        <v>#N/A</v>
      </c>
      <c r="H401" t="e">
        <v>#N/A</v>
      </c>
      <c r="I401" t="e">
        <v>#N/A</v>
      </c>
      <c r="J401" s="2" t="e">
        <f t="shared" si="18"/>
        <v>#N/A</v>
      </c>
      <c r="K401" t="e">
        <f>_xlfn.XLOOKUP(A401,[1]Sheet1!$E$2:$E$40,[1]Sheet1!$Q$2:$Q$40)</f>
        <v>#N/A</v>
      </c>
      <c r="L401" s="1">
        <v>0.75504499999999997</v>
      </c>
      <c r="M401" s="1" t="e">
        <f>L401*I401</f>
        <v>#N/A</v>
      </c>
      <c r="N401" s="3" t="e">
        <f t="shared" si="19"/>
        <v>#N/A</v>
      </c>
      <c r="O401" s="5" t="e">
        <f t="shared" si="20"/>
        <v>#N/A</v>
      </c>
    </row>
    <row r="402" spans="1:15" x14ac:dyDescent="0.3">
      <c r="A402" t="s">
        <v>16</v>
      </c>
      <c r="B402" t="s">
        <v>6</v>
      </c>
      <c r="C402">
        <v>2006</v>
      </c>
      <c r="D402" s="4">
        <v>1.9</v>
      </c>
      <c r="E402" s="4">
        <v>2006</v>
      </c>
      <c r="F402" t="s">
        <v>355</v>
      </c>
      <c r="G402" t="e">
        <v>#N/A</v>
      </c>
      <c r="H402" t="e">
        <v>#N/A</v>
      </c>
      <c r="I402" t="e">
        <v>#N/A</v>
      </c>
      <c r="J402" s="2" t="e">
        <f t="shared" si="18"/>
        <v>#N/A</v>
      </c>
      <c r="K402" t="e">
        <f>_xlfn.XLOOKUP(A402,[1]Sheet1!$E$2:$E$40,[1]Sheet1!$Q$2:$Q$40)</f>
        <v>#N/A</v>
      </c>
      <c r="L402" s="1">
        <v>0.75504499999999997</v>
      </c>
      <c r="M402" s="1" t="e">
        <f>L402*I402</f>
        <v>#N/A</v>
      </c>
      <c r="N402" s="3" t="e">
        <f t="shared" si="19"/>
        <v>#N/A</v>
      </c>
      <c r="O402" s="5" t="e">
        <f t="shared" si="20"/>
        <v>#N/A</v>
      </c>
    </row>
    <row r="403" spans="1:15" x14ac:dyDescent="0.3">
      <c r="A403" t="s">
        <v>29</v>
      </c>
      <c r="B403" t="s">
        <v>6</v>
      </c>
      <c r="C403">
        <v>2006</v>
      </c>
      <c r="D403" s="4">
        <v>1.6</v>
      </c>
      <c r="E403" s="4">
        <v>2006</v>
      </c>
      <c r="F403" t="s">
        <v>358</v>
      </c>
      <c r="G403" t="e">
        <v>#N/A</v>
      </c>
      <c r="H403" t="e">
        <v>#N/A</v>
      </c>
      <c r="I403" t="e">
        <v>#N/A</v>
      </c>
      <c r="J403" s="2" t="e">
        <f t="shared" si="18"/>
        <v>#N/A</v>
      </c>
      <c r="K403" t="e">
        <f>_xlfn.XLOOKUP(A403,[1]Sheet1!$E$2:$E$40,[1]Sheet1!$Q$2:$Q$40)</f>
        <v>#N/A</v>
      </c>
      <c r="L403" s="1">
        <v>0.75504499999999997</v>
      </c>
      <c r="M403" s="1" t="e">
        <f>L403*I403</f>
        <v>#N/A</v>
      </c>
      <c r="N403" s="3" t="e">
        <f t="shared" si="19"/>
        <v>#N/A</v>
      </c>
      <c r="O403" s="5" t="e">
        <f t="shared" si="20"/>
        <v>#N/A</v>
      </c>
    </row>
    <row r="404" spans="1:15" x14ac:dyDescent="0.3">
      <c r="A404" t="s">
        <v>16</v>
      </c>
      <c r="B404" t="s">
        <v>6</v>
      </c>
      <c r="C404">
        <v>2007</v>
      </c>
      <c r="D404" s="4">
        <v>1.7</v>
      </c>
      <c r="E404" s="4">
        <v>2007</v>
      </c>
      <c r="F404" t="s">
        <v>359</v>
      </c>
      <c r="G404" t="e">
        <v>#N/A</v>
      </c>
      <c r="H404" t="e">
        <v>#N/A</v>
      </c>
      <c r="I404" t="e">
        <v>#N/A</v>
      </c>
      <c r="J404" s="2" t="e">
        <f t="shared" si="18"/>
        <v>#N/A</v>
      </c>
      <c r="K404" t="e">
        <f>_xlfn.XLOOKUP(A404,[1]Sheet1!$E$2:$E$40,[1]Sheet1!$Q$2:$Q$40)</f>
        <v>#N/A</v>
      </c>
      <c r="L404" s="1">
        <v>0.75504499999999997</v>
      </c>
      <c r="M404" s="1" t="e">
        <f>L404*I404</f>
        <v>#N/A</v>
      </c>
      <c r="N404" s="3" t="e">
        <f t="shared" si="19"/>
        <v>#N/A</v>
      </c>
      <c r="O404" s="5" t="e">
        <f t="shared" si="20"/>
        <v>#N/A</v>
      </c>
    </row>
    <row r="405" spans="1:15" x14ac:dyDescent="0.3">
      <c r="A405" t="s">
        <v>15</v>
      </c>
      <c r="B405" t="s">
        <v>13</v>
      </c>
      <c r="C405">
        <v>2012</v>
      </c>
      <c r="D405" s="4">
        <v>0.3</v>
      </c>
      <c r="E405" s="4">
        <v>2012</v>
      </c>
      <c r="F405" t="s">
        <v>472</v>
      </c>
      <c r="G405" t="e">
        <v>#N/A</v>
      </c>
      <c r="H405" t="e">
        <v>#N/A</v>
      </c>
      <c r="I405" t="e">
        <v>#N/A</v>
      </c>
      <c r="J405" s="2" t="e">
        <f t="shared" si="18"/>
        <v>#N/A</v>
      </c>
      <c r="K405" t="e">
        <f>_xlfn.XLOOKUP(A405,[1]Sheet1!$E$2:$E$40,[1]Sheet1!$Q$2:$Q$40)</f>
        <v>#N/A</v>
      </c>
      <c r="L405" t="e">
        <f>_xlfn.XLOOKUP(A405,[2]Sheet1!$E$2:$E$37,[2]Sheet1!$I$2:$I$37)</f>
        <v>#N/A</v>
      </c>
      <c r="M405"/>
      <c r="N405" s="3" t="e">
        <f t="shared" si="19"/>
        <v>#N/A</v>
      </c>
      <c r="O405" s="5" t="e">
        <f t="shared" si="20"/>
        <v>#N/A</v>
      </c>
    </row>
    <row r="406" spans="1:15" x14ac:dyDescent="0.3">
      <c r="A406" t="s">
        <v>18</v>
      </c>
      <c r="B406" t="s">
        <v>8</v>
      </c>
      <c r="C406">
        <v>2012</v>
      </c>
      <c r="D406" s="4">
        <v>1.1000000000000001</v>
      </c>
      <c r="E406" s="4">
        <v>2012</v>
      </c>
      <c r="F406" t="s">
        <v>473</v>
      </c>
      <c r="G406">
        <v>101.1</v>
      </c>
      <c r="H406">
        <v>103.45</v>
      </c>
      <c r="I406">
        <v>926815</v>
      </c>
      <c r="J406" s="2">
        <f t="shared" si="18"/>
        <v>5560890000000</v>
      </c>
      <c r="K406" t="str">
        <f>_xlfn.XLOOKUP(A406,[1]Sheet1!$E$2:$E$40,[1]Sheet1!$Q$2:$Q$40)</f>
        <v>CAD</v>
      </c>
      <c r="L406">
        <f>_xlfn.XLOOKUP(A406,[2]Sheet1!$E$2:$E$37,[2]Sheet1!$I$2:$I$37)</f>
        <v>1.0301629999999999</v>
      </c>
      <c r="M406"/>
      <c r="N406" s="3">
        <f t="shared" si="19"/>
        <v>0</v>
      </c>
      <c r="O406" s="5">
        <f t="shared" si="20"/>
        <v>0</v>
      </c>
    </row>
    <row r="407" spans="1:15" x14ac:dyDescent="0.3">
      <c r="A407" t="s">
        <v>21</v>
      </c>
      <c r="B407" t="s">
        <v>6</v>
      </c>
      <c r="C407">
        <v>2007</v>
      </c>
      <c r="D407" s="4">
        <v>2.1</v>
      </c>
      <c r="E407" s="4">
        <v>2007</v>
      </c>
      <c r="F407" t="s">
        <v>360</v>
      </c>
      <c r="G407" t="e">
        <v>#N/A</v>
      </c>
      <c r="H407" t="e">
        <v>#N/A</v>
      </c>
      <c r="I407" t="e">
        <v>#N/A</v>
      </c>
      <c r="J407" s="2" t="e">
        <f t="shared" si="18"/>
        <v>#N/A</v>
      </c>
      <c r="K407" t="e">
        <f>_xlfn.XLOOKUP(A407,[1]Sheet1!$E$2:$E$40,[1]Sheet1!$Q$2:$Q$40)</f>
        <v>#N/A</v>
      </c>
      <c r="L407" s="1">
        <v>0.75504499999999997</v>
      </c>
      <c r="M407" s="1" t="e">
        <f>L407*I407</f>
        <v>#N/A</v>
      </c>
      <c r="N407" s="3" t="e">
        <f t="shared" si="19"/>
        <v>#N/A</v>
      </c>
      <c r="O407" s="5" t="e">
        <f t="shared" si="20"/>
        <v>#N/A</v>
      </c>
    </row>
    <row r="408" spans="1:15" x14ac:dyDescent="0.3">
      <c r="A408" t="s">
        <v>47</v>
      </c>
      <c r="B408" t="s">
        <v>6</v>
      </c>
      <c r="C408">
        <v>2007</v>
      </c>
      <c r="D408" s="4">
        <v>1.4</v>
      </c>
      <c r="E408" s="4">
        <v>2007</v>
      </c>
      <c r="F408" t="s">
        <v>362</v>
      </c>
      <c r="G408" t="e">
        <v>#N/A</v>
      </c>
      <c r="H408" t="e">
        <v>#N/A</v>
      </c>
      <c r="I408" t="e">
        <v>#N/A</v>
      </c>
      <c r="J408" s="2" t="e">
        <f t="shared" si="18"/>
        <v>#N/A</v>
      </c>
      <c r="K408" t="e">
        <f>_xlfn.XLOOKUP(A408,[1]Sheet1!$E$2:$E$40,[1]Sheet1!$Q$2:$Q$40)</f>
        <v>#N/A</v>
      </c>
      <c r="L408" s="1">
        <v>0.75504499999999997</v>
      </c>
      <c r="M408" s="1" t="e">
        <f>L408*I408</f>
        <v>#N/A</v>
      </c>
      <c r="N408" s="3" t="e">
        <f t="shared" si="19"/>
        <v>#N/A</v>
      </c>
      <c r="O408" s="5" t="e">
        <f t="shared" si="20"/>
        <v>#N/A</v>
      </c>
    </row>
    <row r="409" spans="1:15" x14ac:dyDescent="0.3">
      <c r="A409" t="s">
        <v>25</v>
      </c>
      <c r="B409" t="s">
        <v>6</v>
      </c>
      <c r="C409">
        <v>2007</v>
      </c>
      <c r="D409" s="4">
        <v>1.7</v>
      </c>
      <c r="E409" s="4">
        <v>2007</v>
      </c>
      <c r="F409" t="s">
        <v>363</v>
      </c>
      <c r="G409" t="e">
        <v>#N/A</v>
      </c>
      <c r="H409" t="e">
        <v>#N/A</v>
      </c>
      <c r="I409" t="e">
        <v>#N/A</v>
      </c>
      <c r="J409" s="2" t="e">
        <f t="shared" si="18"/>
        <v>#N/A</v>
      </c>
      <c r="K409" t="e">
        <f>_xlfn.XLOOKUP(A409,[1]Sheet1!$E$2:$E$40,[1]Sheet1!$Q$2:$Q$40)</f>
        <v>#N/A</v>
      </c>
      <c r="L409" s="1">
        <v>0.75504499999999997</v>
      </c>
      <c r="M409" s="1" t="e">
        <f>L409*I409</f>
        <v>#N/A</v>
      </c>
      <c r="N409" s="3" t="e">
        <f t="shared" si="19"/>
        <v>#N/A</v>
      </c>
      <c r="O409" s="5" t="e">
        <f t="shared" si="20"/>
        <v>#N/A</v>
      </c>
    </row>
    <row r="410" spans="1:15" x14ac:dyDescent="0.3">
      <c r="A410" t="s">
        <v>22</v>
      </c>
      <c r="B410" t="s">
        <v>6</v>
      </c>
      <c r="C410">
        <v>2007</v>
      </c>
      <c r="D410" s="4">
        <v>1.7</v>
      </c>
      <c r="E410" s="4">
        <v>2007</v>
      </c>
      <c r="F410" t="s">
        <v>366</v>
      </c>
      <c r="G410" t="e">
        <v>#N/A</v>
      </c>
      <c r="H410" t="e">
        <v>#N/A</v>
      </c>
      <c r="I410" t="e">
        <v>#N/A</v>
      </c>
      <c r="J410" s="2" t="e">
        <f t="shared" si="18"/>
        <v>#N/A</v>
      </c>
      <c r="K410" t="e">
        <f>_xlfn.XLOOKUP(A410,[1]Sheet1!$E$2:$E$40,[1]Sheet1!$Q$2:$Q$40)</f>
        <v>#N/A</v>
      </c>
      <c r="L410" s="1">
        <v>0.75504499999999997</v>
      </c>
      <c r="M410" s="1" t="e">
        <f>L410*I410</f>
        <v>#N/A</v>
      </c>
      <c r="N410" s="3" t="e">
        <f t="shared" si="19"/>
        <v>#N/A</v>
      </c>
      <c r="O410" s="5" t="e">
        <f t="shared" si="20"/>
        <v>#N/A</v>
      </c>
    </row>
    <row r="411" spans="1:15" x14ac:dyDescent="0.3">
      <c r="A411" t="s">
        <v>29</v>
      </c>
      <c r="B411" t="s">
        <v>6</v>
      </c>
      <c r="C411">
        <v>2007</v>
      </c>
      <c r="D411" s="4">
        <v>1.6</v>
      </c>
      <c r="E411" s="4">
        <v>2007</v>
      </c>
      <c r="F411" t="s">
        <v>370</v>
      </c>
      <c r="G411" t="e">
        <v>#N/A</v>
      </c>
      <c r="H411" t="e">
        <v>#N/A</v>
      </c>
      <c r="I411" t="e">
        <v>#N/A</v>
      </c>
      <c r="J411" s="2" t="e">
        <f t="shared" si="18"/>
        <v>#N/A</v>
      </c>
      <c r="K411" t="e">
        <f>_xlfn.XLOOKUP(A411,[1]Sheet1!$E$2:$E$40,[1]Sheet1!$Q$2:$Q$40)</f>
        <v>#N/A</v>
      </c>
      <c r="L411" s="1">
        <v>0.75504499999999997</v>
      </c>
      <c r="M411" s="1" t="e">
        <f>L411*I411</f>
        <v>#N/A</v>
      </c>
      <c r="N411" s="3" t="e">
        <f t="shared" si="19"/>
        <v>#N/A</v>
      </c>
      <c r="O411" s="5" t="e">
        <f t="shared" si="20"/>
        <v>#N/A</v>
      </c>
    </row>
    <row r="412" spans="1:15" x14ac:dyDescent="0.3">
      <c r="A412" t="s">
        <v>39</v>
      </c>
      <c r="B412" t="s">
        <v>6</v>
      </c>
      <c r="C412">
        <v>2007</v>
      </c>
      <c r="D412" s="4">
        <v>2.2999999999999998</v>
      </c>
      <c r="E412" s="4">
        <v>2007</v>
      </c>
      <c r="F412" t="s">
        <v>372</v>
      </c>
      <c r="G412" t="e">
        <v>#N/A</v>
      </c>
      <c r="H412" t="e">
        <v>#N/A</v>
      </c>
      <c r="I412" t="e">
        <v>#N/A</v>
      </c>
      <c r="J412" s="2" t="e">
        <f t="shared" si="18"/>
        <v>#N/A</v>
      </c>
      <c r="K412" t="e">
        <f>_xlfn.XLOOKUP(A412,[1]Sheet1!$E$2:$E$40,[1]Sheet1!$Q$2:$Q$40)</f>
        <v>#N/A</v>
      </c>
      <c r="L412" s="1">
        <v>0.75504499999999997</v>
      </c>
      <c r="M412" s="1" t="e">
        <f>L412*I412</f>
        <v>#N/A</v>
      </c>
      <c r="N412" s="3" t="e">
        <f t="shared" si="19"/>
        <v>#N/A</v>
      </c>
      <c r="O412" s="5" t="e">
        <f t="shared" si="20"/>
        <v>#N/A</v>
      </c>
    </row>
    <row r="413" spans="1:15" x14ac:dyDescent="0.3">
      <c r="A413" t="s">
        <v>23</v>
      </c>
      <c r="B413" t="s">
        <v>6</v>
      </c>
      <c r="C413">
        <v>2007</v>
      </c>
      <c r="D413" s="4">
        <v>0.2</v>
      </c>
      <c r="E413" s="4">
        <v>2007</v>
      </c>
      <c r="F413" t="s">
        <v>383</v>
      </c>
      <c r="G413" t="e">
        <v>#N/A</v>
      </c>
      <c r="H413" t="e">
        <v>#N/A</v>
      </c>
      <c r="I413" t="e">
        <v>#N/A</v>
      </c>
      <c r="J413" s="2" t="e">
        <f t="shared" si="18"/>
        <v>#N/A</v>
      </c>
      <c r="K413" t="e">
        <f>_xlfn.XLOOKUP(A413,[1]Sheet1!$E$2:$E$40,[1]Sheet1!$Q$2:$Q$40)</f>
        <v>#N/A</v>
      </c>
      <c r="L413" s="1">
        <v>0.75504499999999997</v>
      </c>
      <c r="M413" s="1" t="e">
        <f>L413*I413</f>
        <v>#N/A</v>
      </c>
      <c r="N413" s="3" t="e">
        <f t="shared" si="19"/>
        <v>#N/A</v>
      </c>
      <c r="O413" s="5" t="e">
        <f t="shared" si="20"/>
        <v>#N/A</v>
      </c>
    </row>
    <row r="414" spans="1:15" x14ac:dyDescent="0.3">
      <c r="A414" t="s">
        <v>10</v>
      </c>
      <c r="B414" t="s">
        <v>6</v>
      </c>
      <c r="C414">
        <v>2008</v>
      </c>
      <c r="D414" s="4">
        <v>0.6</v>
      </c>
      <c r="E414" s="4">
        <v>2008</v>
      </c>
      <c r="F414" t="s">
        <v>384</v>
      </c>
      <c r="G414" t="e">
        <v>#N/A</v>
      </c>
      <c r="H414" t="e">
        <v>#N/A</v>
      </c>
      <c r="I414" t="e">
        <v>#N/A</v>
      </c>
      <c r="J414" s="2" t="e">
        <f t="shared" si="18"/>
        <v>#N/A</v>
      </c>
      <c r="K414" t="e">
        <f>_xlfn.XLOOKUP(A414,[1]Sheet1!$E$2:$E$40,[1]Sheet1!$Q$2:$Q$40)</f>
        <v>#N/A</v>
      </c>
      <c r="L414" s="1">
        <v>0.75504499999999997</v>
      </c>
      <c r="M414" s="1" t="e">
        <f>L414*I414</f>
        <v>#N/A</v>
      </c>
      <c r="N414" s="3" t="e">
        <f t="shared" si="19"/>
        <v>#N/A</v>
      </c>
      <c r="O414" s="5" t="e">
        <f t="shared" si="20"/>
        <v>#N/A</v>
      </c>
    </row>
    <row r="415" spans="1:15" x14ac:dyDescent="0.3">
      <c r="A415" t="s">
        <v>44</v>
      </c>
      <c r="B415" t="s">
        <v>13</v>
      </c>
      <c r="C415">
        <v>2012</v>
      </c>
      <c r="D415" s="4">
        <v>1.6</v>
      </c>
      <c r="E415" s="4">
        <v>2012</v>
      </c>
      <c r="F415" t="s">
        <v>482</v>
      </c>
      <c r="G415" t="e">
        <v>#N/A</v>
      </c>
      <c r="H415">
        <v>98.85</v>
      </c>
      <c r="I415">
        <v>282864600</v>
      </c>
      <c r="J415" s="2">
        <f t="shared" si="18"/>
        <v>1697187600000000</v>
      </c>
      <c r="K415" t="str">
        <f>_xlfn.XLOOKUP(A415,[1]Sheet1!$E$2:$E$40,[1]Sheet1!$Q$2:$Q$40)</f>
        <v>JPY</v>
      </c>
      <c r="L415">
        <f>_xlfn.XLOOKUP(A415,[2]Sheet1!$E$2:$E$37,[2]Sheet1!$I$2:$I$37)</f>
        <v>87.779875000000004</v>
      </c>
      <c r="M415"/>
      <c r="N415" s="3">
        <f t="shared" si="19"/>
        <v>0</v>
      </c>
      <c r="O415" s="5">
        <f t="shared" si="20"/>
        <v>0</v>
      </c>
    </row>
    <row r="416" spans="1:15" x14ac:dyDescent="0.3">
      <c r="A416" t="s">
        <v>45</v>
      </c>
      <c r="B416" t="s">
        <v>46</v>
      </c>
      <c r="C416">
        <v>2012</v>
      </c>
      <c r="D416" s="4">
        <v>1.2</v>
      </c>
      <c r="E416" s="4">
        <v>2012</v>
      </c>
      <c r="F416" t="s">
        <v>483</v>
      </c>
      <c r="G416" t="e">
        <v>#N/A</v>
      </c>
      <c r="H416" t="e">
        <v>#N/A</v>
      </c>
      <c r="I416" t="e">
        <v>#N/A</v>
      </c>
      <c r="J416" s="2" t="e">
        <f t="shared" si="18"/>
        <v>#N/A</v>
      </c>
      <c r="K416" t="e">
        <f>_xlfn.XLOOKUP(A416,[1]Sheet1!$E$2:$E$40,[1]Sheet1!$Q$2:$Q$40)</f>
        <v>#N/A</v>
      </c>
      <c r="L416" t="e">
        <f>_xlfn.XLOOKUP(A416,[2]Sheet1!$E$2:$E$37,[2]Sheet1!$I$2:$I$37)</f>
        <v>#N/A</v>
      </c>
      <c r="M416"/>
      <c r="N416" s="3" t="e">
        <f t="shared" si="19"/>
        <v>#N/A</v>
      </c>
      <c r="O416" s="5" t="e">
        <f t="shared" si="20"/>
        <v>#N/A</v>
      </c>
    </row>
    <row r="417" spans="1:15" x14ac:dyDescent="0.3">
      <c r="A417" t="s">
        <v>16</v>
      </c>
      <c r="B417" t="s">
        <v>6</v>
      </c>
      <c r="C417">
        <v>2008</v>
      </c>
      <c r="D417" s="4">
        <v>1.6</v>
      </c>
      <c r="E417" s="4">
        <v>2008</v>
      </c>
      <c r="F417" t="s">
        <v>387</v>
      </c>
      <c r="G417" t="e">
        <v>#N/A</v>
      </c>
      <c r="H417" t="e">
        <v>#N/A</v>
      </c>
      <c r="I417" t="e">
        <v>#N/A</v>
      </c>
      <c r="J417" s="2" t="e">
        <f t="shared" si="18"/>
        <v>#N/A</v>
      </c>
      <c r="K417" t="e">
        <f>_xlfn.XLOOKUP(A417,[1]Sheet1!$E$2:$E$40,[1]Sheet1!$Q$2:$Q$40)</f>
        <v>#N/A</v>
      </c>
      <c r="L417" s="1">
        <v>0.75504499999999997</v>
      </c>
      <c r="M417" s="1" t="e">
        <f>L417*I417</f>
        <v>#N/A</v>
      </c>
      <c r="N417" s="3" t="e">
        <f t="shared" si="19"/>
        <v>#N/A</v>
      </c>
      <c r="O417" s="5" t="e">
        <f t="shared" si="20"/>
        <v>#N/A</v>
      </c>
    </row>
    <row r="418" spans="1:15" x14ac:dyDescent="0.3">
      <c r="A418" t="s">
        <v>22</v>
      </c>
      <c r="B418" t="s">
        <v>6</v>
      </c>
      <c r="C418">
        <v>2008</v>
      </c>
      <c r="D418" s="4">
        <v>1.5</v>
      </c>
      <c r="E418" s="4">
        <v>2008</v>
      </c>
      <c r="F418" t="s">
        <v>388</v>
      </c>
      <c r="G418" t="e">
        <v>#N/A</v>
      </c>
      <c r="H418" t="e">
        <v>#N/A</v>
      </c>
      <c r="I418" t="e">
        <v>#N/A</v>
      </c>
      <c r="J418" s="2" t="e">
        <f t="shared" si="18"/>
        <v>#N/A</v>
      </c>
      <c r="K418" t="e">
        <f>_xlfn.XLOOKUP(A418,[1]Sheet1!$E$2:$E$40,[1]Sheet1!$Q$2:$Q$40)</f>
        <v>#N/A</v>
      </c>
      <c r="L418" s="1">
        <v>0.75504499999999997</v>
      </c>
      <c r="M418" s="1" t="e">
        <f>L418*I418</f>
        <v>#N/A</v>
      </c>
      <c r="N418" s="3" t="e">
        <f t="shared" si="19"/>
        <v>#N/A</v>
      </c>
      <c r="O418" s="5" t="e">
        <f t="shared" si="20"/>
        <v>#N/A</v>
      </c>
    </row>
    <row r="419" spans="1:15" x14ac:dyDescent="0.3">
      <c r="A419" t="s">
        <v>20</v>
      </c>
      <c r="B419" t="s">
        <v>13</v>
      </c>
      <c r="C419">
        <v>2012</v>
      </c>
      <c r="D419" s="4">
        <v>0.6</v>
      </c>
      <c r="E419" s="4">
        <v>2012</v>
      </c>
      <c r="F419" t="s">
        <v>486</v>
      </c>
      <c r="G419" t="e">
        <v>#N/A</v>
      </c>
      <c r="H419" t="e">
        <v>#N/A</v>
      </c>
      <c r="I419" t="e">
        <v>#N/A</v>
      </c>
      <c r="J419" s="2" t="e">
        <f t="shared" si="18"/>
        <v>#N/A</v>
      </c>
      <c r="K419" t="e">
        <f>_xlfn.XLOOKUP(A419,[1]Sheet1!$E$2:$E$40,[1]Sheet1!$Q$2:$Q$40)</f>
        <v>#N/A</v>
      </c>
      <c r="L419" t="e">
        <f>_xlfn.XLOOKUP(A419,[2]Sheet1!$E$2:$E$37,[2]Sheet1!$I$2:$I$37)</f>
        <v>#N/A</v>
      </c>
      <c r="M419"/>
      <c r="N419" s="3" t="e">
        <f t="shared" si="19"/>
        <v>#N/A</v>
      </c>
      <c r="O419" s="5" t="e">
        <f t="shared" si="20"/>
        <v>#N/A</v>
      </c>
    </row>
    <row r="420" spans="1:15" x14ac:dyDescent="0.3">
      <c r="A420" t="s">
        <v>53</v>
      </c>
      <c r="B420" t="s">
        <v>46</v>
      </c>
      <c r="C420">
        <v>2012</v>
      </c>
      <c r="D420" s="4">
        <v>4.3</v>
      </c>
      <c r="E420" s="4">
        <v>2012</v>
      </c>
      <c r="F420" t="s">
        <v>487</v>
      </c>
      <c r="G420" t="e">
        <v>#N/A</v>
      </c>
      <c r="H420" t="e">
        <v>#N/A</v>
      </c>
      <c r="I420" t="e">
        <v>#N/A</v>
      </c>
      <c r="J420" s="2" t="e">
        <f t="shared" si="18"/>
        <v>#N/A</v>
      </c>
      <c r="K420" t="e">
        <f>_xlfn.XLOOKUP(A420,[1]Sheet1!$E$2:$E$40,[1]Sheet1!$Q$2:$Q$40)</f>
        <v>#N/A</v>
      </c>
      <c r="L420" t="e">
        <f>_xlfn.XLOOKUP(A420,[2]Sheet1!$E$2:$E$37,[2]Sheet1!$I$2:$I$37)</f>
        <v>#N/A</v>
      </c>
      <c r="M420"/>
      <c r="N420" s="3" t="e">
        <f t="shared" si="19"/>
        <v>#N/A</v>
      </c>
      <c r="O420" s="5" t="e">
        <f t="shared" si="20"/>
        <v>#N/A</v>
      </c>
    </row>
    <row r="421" spans="1:15" x14ac:dyDescent="0.3">
      <c r="A421" t="s">
        <v>42</v>
      </c>
      <c r="B421" t="s">
        <v>6</v>
      </c>
      <c r="C421">
        <v>2008</v>
      </c>
      <c r="D421" s="4">
        <v>4</v>
      </c>
      <c r="E421" s="4">
        <v>2008</v>
      </c>
      <c r="F421" t="s">
        <v>390</v>
      </c>
      <c r="G421" t="e">
        <v>#N/A</v>
      </c>
      <c r="H421" t="e">
        <v>#N/A</v>
      </c>
      <c r="I421" t="e">
        <v>#N/A</v>
      </c>
      <c r="J421" s="2" t="e">
        <f t="shared" si="18"/>
        <v>#N/A</v>
      </c>
      <c r="K421" t="e">
        <f>_xlfn.XLOOKUP(A421,[1]Sheet1!$E$2:$E$40,[1]Sheet1!$Q$2:$Q$40)</f>
        <v>#N/A</v>
      </c>
      <c r="L421" s="1">
        <v>0.75504499999999997</v>
      </c>
      <c r="M421" s="1" t="e">
        <f>L421*I421</f>
        <v>#N/A</v>
      </c>
      <c r="N421" s="3" t="e">
        <f t="shared" si="19"/>
        <v>#N/A</v>
      </c>
      <c r="O421" s="5" t="e">
        <f t="shared" si="20"/>
        <v>#N/A</v>
      </c>
    </row>
    <row r="422" spans="1:15" x14ac:dyDescent="0.3">
      <c r="A422" t="s">
        <v>25</v>
      </c>
      <c r="B422" t="s">
        <v>6</v>
      </c>
      <c r="C422">
        <v>2008</v>
      </c>
      <c r="D422" s="4">
        <v>1.5</v>
      </c>
      <c r="E422" s="4">
        <v>2008</v>
      </c>
      <c r="F422" t="s">
        <v>397</v>
      </c>
      <c r="G422" t="e">
        <v>#N/A</v>
      </c>
      <c r="H422" t="e">
        <v>#N/A</v>
      </c>
      <c r="I422" t="e">
        <v>#N/A</v>
      </c>
      <c r="J422" s="2" t="e">
        <f t="shared" si="18"/>
        <v>#N/A</v>
      </c>
      <c r="K422" t="e">
        <f>_xlfn.XLOOKUP(A422,[1]Sheet1!$E$2:$E$40,[1]Sheet1!$Q$2:$Q$40)</f>
        <v>#N/A</v>
      </c>
      <c r="L422" s="1">
        <v>0.75504499999999997</v>
      </c>
      <c r="M422" s="1" t="e">
        <f>L422*I422</f>
        <v>#N/A</v>
      </c>
      <c r="N422" s="3" t="e">
        <f t="shared" si="19"/>
        <v>#N/A</v>
      </c>
      <c r="O422" s="5" t="e">
        <f t="shared" si="20"/>
        <v>#N/A</v>
      </c>
    </row>
    <row r="423" spans="1:15" x14ac:dyDescent="0.3">
      <c r="A423" t="s">
        <v>60</v>
      </c>
      <c r="B423" t="s">
        <v>61</v>
      </c>
      <c r="C423">
        <v>2012</v>
      </c>
      <c r="D423" s="4">
        <v>0.2</v>
      </c>
      <c r="E423" s="4">
        <v>2012</v>
      </c>
      <c r="F423" t="s">
        <v>490</v>
      </c>
      <c r="G423" t="e">
        <v>#N/A</v>
      </c>
      <c r="H423" t="e">
        <v>#N/A</v>
      </c>
      <c r="I423" t="e">
        <v>#N/A</v>
      </c>
      <c r="J423" s="2" t="e">
        <f t="shared" si="18"/>
        <v>#N/A</v>
      </c>
      <c r="K423" t="e">
        <f>_xlfn.XLOOKUP(A423,[1]Sheet1!$E$2:$E$40,[1]Sheet1!$Q$2:$Q$40)</f>
        <v>#N/A</v>
      </c>
      <c r="L423" t="e">
        <f>_xlfn.XLOOKUP(A423,[2]Sheet1!$E$2:$E$37,[2]Sheet1!$I$2:$I$37)</f>
        <v>#N/A</v>
      </c>
      <c r="M423"/>
      <c r="N423" s="3" t="e">
        <f t="shared" si="19"/>
        <v>#N/A</v>
      </c>
      <c r="O423" s="5" t="e">
        <f t="shared" si="20"/>
        <v>#N/A</v>
      </c>
    </row>
    <row r="424" spans="1:15" x14ac:dyDescent="0.3">
      <c r="A424" t="s">
        <v>47</v>
      </c>
      <c r="B424" t="s">
        <v>6</v>
      </c>
      <c r="C424">
        <v>2008</v>
      </c>
      <c r="D424" s="4">
        <v>1.7</v>
      </c>
      <c r="E424" s="4">
        <v>2008</v>
      </c>
      <c r="F424" t="s">
        <v>399</v>
      </c>
      <c r="G424" t="e">
        <v>#N/A</v>
      </c>
      <c r="H424" t="e">
        <v>#N/A</v>
      </c>
      <c r="I424" t="e">
        <v>#N/A</v>
      </c>
      <c r="J424" s="2" t="e">
        <f t="shared" si="18"/>
        <v>#N/A</v>
      </c>
      <c r="K424" t="e">
        <f>_xlfn.XLOOKUP(A424,[1]Sheet1!$E$2:$E$40,[1]Sheet1!$Q$2:$Q$40)</f>
        <v>#N/A</v>
      </c>
      <c r="L424" s="1">
        <v>0.75504499999999997</v>
      </c>
      <c r="M424" s="1" t="e">
        <f>L424*I424</f>
        <v>#N/A</v>
      </c>
      <c r="N424" s="3" t="e">
        <f t="shared" si="19"/>
        <v>#N/A</v>
      </c>
      <c r="O424" s="5" t="e">
        <f t="shared" si="20"/>
        <v>#N/A</v>
      </c>
    </row>
    <row r="425" spans="1:15" x14ac:dyDescent="0.3">
      <c r="A425" t="s">
        <v>23</v>
      </c>
      <c r="B425" t="s">
        <v>6</v>
      </c>
      <c r="C425">
        <v>2008</v>
      </c>
      <c r="D425" s="4">
        <v>0.1</v>
      </c>
      <c r="E425" s="4">
        <v>2008</v>
      </c>
      <c r="F425" t="s">
        <v>401</v>
      </c>
      <c r="G425" t="e">
        <v>#N/A</v>
      </c>
      <c r="H425" t="e">
        <v>#N/A</v>
      </c>
      <c r="I425" t="e">
        <v>#N/A</v>
      </c>
      <c r="J425" s="2" t="e">
        <f t="shared" si="18"/>
        <v>#N/A</v>
      </c>
      <c r="K425" t="e">
        <f>_xlfn.XLOOKUP(A425,[1]Sheet1!$E$2:$E$40,[1]Sheet1!$Q$2:$Q$40)</f>
        <v>#N/A</v>
      </c>
      <c r="L425" s="1">
        <v>0.75504499999999997</v>
      </c>
      <c r="M425" s="1" t="e">
        <f>L425*I425</f>
        <v>#N/A</v>
      </c>
      <c r="N425" s="3" t="e">
        <f t="shared" si="19"/>
        <v>#N/A</v>
      </c>
      <c r="O425" s="5" t="e">
        <f t="shared" si="20"/>
        <v>#N/A</v>
      </c>
    </row>
    <row r="426" spans="1:15" x14ac:dyDescent="0.3">
      <c r="A426" t="s">
        <v>39</v>
      </c>
      <c r="B426" t="s">
        <v>6</v>
      </c>
      <c r="C426">
        <v>2008</v>
      </c>
      <c r="D426" s="4">
        <v>2.2999999999999998</v>
      </c>
      <c r="E426" s="4">
        <v>2008</v>
      </c>
      <c r="F426" t="s">
        <v>403</v>
      </c>
      <c r="G426" t="e">
        <v>#N/A</v>
      </c>
      <c r="H426" t="e">
        <v>#N/A</v>
      </c>
      <c r="I426" t="e">
        <v>#N/A</v>
      </c>
      <c r="J426" s="2" t="e">
        <f t="shared" si="18"/>
        <v>#N/A</v>
      </c>
      <c r="K426" t="e">
        <f>_xlfn.XLOOKUP(A426,[1]Sheet1!$E$2:$E$40,[1]Sheet1!$Q$2:$Q$40)</f>
        <v>#N/A</v>
      </c>
      <c r="L426" s="1">
        <v>0.75504499999999997</v>
      </c>
      <c r="M426" s="1" t="e">
        <f>L426*I426</f>
        <v>#N/A</v>
      </c>
      <c r="N426" s="3" t="e">
        <f t="shared" si="19"/>
        <v>#N/A</v>
      </c>
      <c r="O426" s="5" t="e">
        <f t="shared" si="20"/>
        <v>#N/A</v>
      </c>
    </row>
    <row r="427" spans="1:15" x14ac:dyDescent="0.3">
      <c r="A427" t="s">
        <v>42</v>
      </c>
      <c r="B427" t="s">
        <v>6</v>
      </c>
      <c r="C427">
        <v>2009</v>
      </c>
      <c r="D427" s="4">
        <v>4</v>
      </c>
      <c r="E427" s="4">
        <v>2009</v>
      </c>
      <c r="F427" t="s">
        <v>410</v>
      </c>
      <c r="G427" t="e">
        <v>#N/A</v>
      </c>
      <c r="H427" t="e">
        <v>#N/A</v>
      </c>
      <c r="I427" t="e">
        <v>#N/A</v>
      </c>
      <c r="J427" s="2" t="e">
        <f t="shared" si="18"/>
        <v>#N/A</v>
      </c>
      <c r="K427" t="e">
        <f>_xlfn.XLOOKUP(A427,[1]Sheet1!$E$2:$E$40,[1]Sheet1!$Q$2:$Q$40)</f>
        <v>#N/A</v>
      </c>
      <c r="L427" s="1">
        <v>0.75504499999999997</v>
      </c>
      <c r="M427" s="1" t="e">
        <f>L427*I427</f>
        <v>#N/A</v>
      </c>
      <c r="N427" s="3" t="e">
        <f t="shared" si="19"/>
        <v>#N/A</v>
      </c>
      <c r="O427" s="5" t="e">
        <f t="shared" si="20"/>
        <v>#N/A</v>
      </c>
    </row>
    <row r="428" spans="1:15" x14ac:dyDescent="0.3">
      <c r="A428" t="s">
        <v>36</v>
      </c>
      <c r="B428" t="s">
        <v>8</v>
      </c>
      <c r="C428">
        <v>2012</v>
      </c>
      <c r="D428" s="4">
        <v>1.9</v>
      </c>
      <c r="E428" s="4">
        <v>2012</v>
      </c>
      <c r="F428" t="s">
        <v>495</v>
      </c>
      <c r="G428">
        <v>108.86</v>
      </c>
      <c r="H428">
        <v>110.81</v>
      </c>
      <c r="I428">
        <v>8734843.8389999997</v>
      </c>
      <c r="J428" s="2">
        <f t="shared" si="18"/>
        <v>52409063034000</v>
      </c>
      <c r="K428" t="str">
        <f>_xlfn.XLOOKUP(A428,[1]Sheet1!$E$2:$E$40,[1]Sheet1!$Q$2:$Q$40)</f>
        <v>MXN</v>
      </c>
      <c r="L428">
        <f>_xlfn.XLOOKUP(A428,[2]Sheet1!$E$2:$E$37,[2]Sheet1!$I$2:$I$37)</f>
        <v>12.636008</v>
      </c>
      <c r="M428"/>
      <c r="N428" s="3">
        <f t="shared" si="19"/>
        <v>0</v>
      </c>
      <c r="O428" s="5">
        <f t="shared" si="20"/>
        <v>0</v>
      </c>
    </row>
    <row r="429" spans="1:15" x14ac:dyDescent="0.3">
      <c r="A429" t="s">
        <v>39</v>
      </c>
      <c r="B429" t="s">
        <v>6</v>
      </c>
      <c r="C429">
        <v>2009</v>
      </c>
      <c r="D429" s="4">
        <v>2.2000000000000002</v>
      </c>
      <c r="E429" s="4">
        <v>2009</v>
      </c>
      <c r="F429" t="s">
        <v>412</v>
      </c>
      <c r="G429" t="e">
        <v>#N/A</v>
      </c>
      <c r="H429" t="e">
        <v>#N/A</v>
      </c>
      <c r="I429" t="e">
        <v>#N/A</v>
      </c>
      <c r="J429" s="2" t="e">
        <f t="shared" si="18"/>
        <v>#N/A</v>
      </c>
      <c r="K429" t="e">
        <f>_xlfn.XLOOKUP(A429,[1]Sheet1!$E$2:$E$40,[1]Sheet1!$Q$2:$Q$40)</f>
        <v>#N/A</v>
      </c>
      <c r="L429" s="1">
        <v>0.75504499999999997</v>
      </c>
      <c r="M429" s="1" t="e">
        <f>L429*I429</f>
        <v>#N/A</v>
      </c>
      <c r="N429" s="3" t="e">
        <f t="shared" si="19"/>
        <v>#N/A</v>
      </c>
      <c r="O429" s="5" t="e">
        <f t="shared" si="20"/>
        <v>#N/A</v>
      </c>
    </row>
    <row r="430" spans="1:15" x14ac:dyDescent="0.3">
      <c r="A430" t="s">
        <v>47</v>
      </c>
      <c r="B430" t="s">
        <v>6</v>
      </c>
      <c r="C430">
        <v>2009</v>
      </c>
      <c r="D430" s="4">
        <v>1.8</v>
      </c>
      <c r="E430" s="4">
        <v>2009</v>
      </c>
      <c r="F430" t="s">
        <v>413</v>
      </c>
      <c r="G430" t="e">
        <v>#N/A</v>
      </c>
      <c r="H430" t="e">
        <v>#N/A</v>
      </c>
      <c r="I430" t="e">
        <v>#N/A</v>
      </c>
      <c r="J430" s="2" t="e">
        <f t="shared" si="18"/>
        <v>#N/A</v>
      </c>
      <c r="K430" t="e">
        <f>_xlfn.XLOOKUP(A430,[1]Sheet1!$E$2:$E$40,[1]Sheet1!$Q$2:$Q$40)</f>
        <v>#N/A</v>
      </c>
      <c r="L430" s="1">
        <v>0.75504499999999997</v>
      </c>
      <c r="M430" s="1" t="e">
        <f>L430*I430</f>
        <v>#N/A</v>
      </c>
      <c r="N430" s="3" t="e">
        <f t="shared" si="19"/>
        <v>#N/A</v>
      </c>
      <c r="O430" s="5" t="e">
        <f t="shared" si="20"/>
        <v>#N/A</v>
      </c>
    </row>
    <row r="431" spans="1:15" x14ac:dyDescent="0.3">
      <c r="A431" t="s">
        <v>10</v>
      </c>
      <c r="B431" t="s">
        <v>6</v>
      </c>
      <c r="C431">
        <v>2009</v>
      </c>
      <c r="D431" s="4">
        <v>0.6</v>
      </c>
      <c r="E431" s="4">
        <v>2009</v>
      </c>
      <c r="F431" t="s">
        <v>415</v>
      </c>
      <c r="G431" t="e">
        <v>#N/A</v>
      </c>
      <c r="H431" t="e">
        <v>#N/A</v>
      </c>
      <c r="I431" t="e">
        <v>#N/A</v>
      </c>
      <c r="J431" s="2" t="e">
        <f t="shared" si="18"/>
        <v>#N/A</v>
      </c>
      <c r="K431" t="e">
        <f>_xlfn.XLOOKUP(A431,[1]Sheet1!$E$2:$E$40,[1]Sheet1!$Q$2:$Q$40)</f>
        <v>#N/A</v>
      </c>
      <c r="L431" s="1">
        <v>0.75504499999999997</v>
      </c>
      <c r="M431" s="1" t="e">
        <f>L431*I431</f>
        <v>#N/A</v>
      </c>
      <c r="N431" s="3" t="e">
        <f t="shared" si="19"/>
        <v>#N/A</v>
      </c>
      <c r="O431" s="5" t="e">
        <f t="shared" si="20"/>
        <v>#N/A</v>
      </c>
    </row>
    <row r="432" spans="1:15" x14ac:dyDescent="0.3">
      <c r="A432" t="s">
        <v>22</v>
      </c>
      <c r="B432" t="s">
        <v>6</v>
      </c>
      <c r="C432">
        <v>2009</v>
      </c>
      <c r="D432" s="4">
        <v>1.6</v>
      </c>
      <c r="E432" s="4">
        <v>2009</v>
      </c>
      <c r="F432" t="s">
        <v>417</v>
      </c>
      <c r="G432" t="e">
        <v>#N/A</v>
      </c>
      <c r="H432" t="e">
        <v>#N/A</v>
      </c>
      <c r="I432" t="e">
        <v>#N/A</v>
      </c>
      <c r="J432" s="2" t="e">
        <f t="shared" si="18"/>
        <v>#N/A</v>
      </c>
      <c r="K432" t="e">
        <f>_xlfn.XLOOKUP(A432,[1]Sheet1!$E$2:$E$40,[1]Sheet1!$Q$2:$Q$40)</f>
        <v>#N/A</v>
      </c>
      <c r="L432" s="1">
        <v>0.75504499999999997</v>
      </c>
      <c r="M432" s="1" t="e">
        <f>L432*I432</f>
        <v>#N/A</v>
      </c>
      <c r="N432" s="3" t="e">
        <f t="shared" si="19"/>
        <v>#N/A</v>
      </c>
      <c r="O432" s="5" t="e">
        <f t="shared" si="20"/>
        <v>#N/A</v>
      </c>
    </row>
    <row r="433" spans="1:15" x14ac:dyDescent="0.3">
      <c r="A433" t="s">
        <v>16</v>
      </c>
      <c r="B433" t="s">
        <v>6</v>
      </c>
      <c r="C433">
        <v>2009</v>
      </c>
      <c r="D433" s="4">
        <v>1.7</v>
      </c>
      <c r="E433" s="4">
        <v>2009</v>
      </c>
      <c r="F433" t="s">
        <v>419</v>
      </c>
      <c r="G433" t="e">
        <v>#N/A</v>
      </c>
      <c r="H433" t="e">
        <v>#N/A</v>
      </c>
      <c r="I433" t="e">
        <v>#N/A</v>
      </c>
      <c r="J433" s="2" t="e">
        <f t="shared" si="18"/>
        <v>#N/A</v>
      </c>
      <c r="K433" t="e">
        <f>_xlfn.XLOOKUP(A433,[1]Sheet1!$E$2:$E$40,[1]Sheet1!$Q$2:$Q$40)</f>
        <v>#N/A</v>
      </c>
      <c r="L433" s="1">
        <v>0.75504499999999997</v>
      </c>
      <c r="M433" s="1" t="e">
        <f>L433*I433</f>
        <v>#N/A</v>
      </c>
      <c r="N433" s="3" t="e">
        <f t="shared" si="19"/>
        <v>#N/A</v>
      </c>
      <c r="O433" s="5" t="e">
        <f t="shared" si="20"/>
        <v>#N/A</v>
      </c>
    </row>
    <row r="434" spans="1:15" x14ac:dyDescent="0.3">
      <c r="A434" t="s">
        <v>29</v>
      </c>
      <c r="B434" t="s">
        <v>6</v>
      </c>
      <c r="C434">
        <v>2009</v>
      </c>
      <c r="D434" s="4">
        <v>1.5</v>
      </c>
      <c r="E434" s="4">
        <v>2009</v>
      </c>
      <c r="F434" t="s">
        <v>420</v>
      </c>
      <c r="G434" t="e">
        <v>#N/A</v>
      </c>
      <c r="H434" t="e">
        <v>#N/A</v>
      </c>
      <c r="I434" t="e">
        <v>#N/A</v>
      </c>
      <c r="J434" s="2" t="e">
        <f t="shared" si="18"/>
        <v>#N/A</v>
      </c>
      <c r="K434" t="e">
        <f>_xlfn.XLOOKUP(A434,[1]Sheet1!$E$2:$E$40,[1]Sheet1!$Q$2:$Q$40)</f>
        <v>#N/A</v>
      </c>
      <c r="L434" s="1">
        <v>0.75504499999999997</v>
      </c>
      <c r="M434" s="1" t="e">
        <f>L434*I434</f>
        <v>#N/A</v>
      </c>
      <c r="N434" s="3" t="e">
        <f t="shared" si="19"/>
        <v>#N/A</v>
      </c>
      <c r="O434" s="5" t="e">
        <f t="shared" si="20"/>
        <v>#N/A</v>
      </c>
    </row>
    <row r="435" spans="1:15" x14ac:dyDescent="0.3">
      <c r="A435" t="s">
        <v>23</v>
      </c>
      <c r="B435" t="s">
        <v>6</v>
      </c>
      <c r="C435">
        <v>2009</v>
      </c>
      <c r="D435" s="4">
        <v>0.1</v>
      </c>
      <c r="E435" s="4">
        <v>2009</v>
      </c>
      <c r="F435" t="s">
        <v>421</v>
      </c>
      <c r="G435" t="e">
        <v>#N/A</v>
      </c>
      <c r="H435" t="e">
        <v>#N/A</v>
      </c>
      <c r="I435" t="e">
        <v>#N/A</v>
      </c>
      <c r="J435" s="2" t="e">
        <f t="shared" si="18"/>
        <v>#N/A</v>
      </c>
      <c r="K435" t="e">
        <f>_xlfn.XLOOKUP(A435,[1]Sheet1!$E$2:$E$40,[1]Sheet1!$Q$2:$Q$40)</f>
        <v>#N/A</v>
      </c>
      <c r="L435" s="1">
        <v>0.75504499999999997</v>
      </c>
      <c r="M435" s="1" t="e">
        <f>L435*I435</f>
        <v>#N/A</v>
      </c>
      <c r="N435" s="3" t="e">
        <f t="shared" si="19"/>
        <v>#N/A</v>
      </c>
      <c r="O435" s="5" t="e">
        <f t="shared" si="20"/>
        <v>#N/A</v>
      </c>
    </row>
    <row r="436" spans="1:15" x14ac:dyDescent="0.3">
      <c r="A436" t="s">
        <v>25</v>
      </c>
      <c r="B436" t="s">
        <v>6</v>
      </c>
      <c r="C436">
        <v>2009</v>
      </c>
      <c r="D436" s="4">
        <v>1.6</v>
      </c>
      <c r="E436" s="4">
        <v>2009</v>
      </c>
      <c r="F436" t="s">
        <v>425</v>
      </c>
      <c r="G436" t="e">
        <v>#N/A</v>
      </c>
      <c r="H436" t="e">
        <v>#N/A</v>
      </c>
      <c r="I436" t="e">
        <v>#N/A</v>
      </c>
      <c r="J436" s="2" t="e">
        <f t="shared" si="18"/>
        <v>#N/A</v>
      </c>
      <c r="K436" t="e">
        <f>_xlfn.XLOOKUP(A436,[1]Sheet1!$E$2:$E$40,[1]Sheet1!$Q$2:$Q$40)</f>
        <v>#N/A</v>
      </c>
      <c r="L436" s="1">
        <v>0.75504499999999997</v>
      </c>
      <c r="M436" s="1" t="e">
        <f>L436*I436</f>
        <v>#N/A</v>
      </c>
      <c r="N436" s="3" t="e">
        <f t="shared" si="19"/>
        <v>#N/A</v>
      </c>
      <c r="O436" s="5" t="e">
        <f t="shared" si="20"/>
        <v>#N/A</v>
      </c>
    </row>
    <row r="437" spans="1:15" x14ac:dyDescent="0.3">
      <c r="A437" t="s">
        <v>22</v>
      </c>
      <c r="B437" t="s">
        <v>6</v>
      </c>
      <c r="C437">
        <v>2010</v>
      </c>
      <c r="D437" s="4">
        <v>1.6</v>
      </c>
      <c r="E437" s="4">
        <v>2010</v>
      </c>
      <c r="F437" t="s">
        <v>428</v>
      </c>
      <c r="G437" t="e">
        <v>#N/A</v>
      </c>
      <c r="H437" t="e">
        <v>#N/A</v>
      </c>
      <c r="I437" t="e">
        <v>#N/A</v>
      </c>
      <c r="J437" s="2" t="e">
        <f t="shared" si="18"/>
        <v>#N/A</v>
      </c>
      <c r="K437" t="e">
        <f>_xlfn.XLOOKUP(A437,[1]Sheet1!$E$2:$E$40,[1]Sheet1!$Q$2:$Q$40)</f>
        <v>#N/A</v>
      </c>
      <c r="L437" s="1">
        <v>0.75504499999999997</v>
      </c>
      <c r="M437" s="1" t="e">
        <f>L437*I437</f>
        <v>#N/A</v>
      </c>
      <c r="N437" s="3" t="e">
        <f t="shared" si="19"/>
        <v>#N/A</v>
      </c>
      <c r="O437" s="5" t="e">
        <f t="shared" si="20"/>
        <v>#N/A</v>
      </c>
    </row>
    <row r="438" spans="1:15" x14ac:dyDescent="0.3">
      <c r="A438" t="s">
        <v>25</v>
      </c>
      <c r="B438" t="s">
        <v>6</v>
      </c>
      <c r="C438">
        <v>2010</v>
      </c>
      <c r="D438" s="4">
        <v>1.8</v>
      </c>
      <c r="E438" s="4">
        <v>2010</v>
      </c>
      <c r="F438" t="s">
        <v>436</v>
      </c>
      <c r="G438" t="e">
        <v>#N/A</v>
      </c>
      <c r="H438" t="e">
        <v>#N/A</v>
      </c>
      <c r="I438" t="e">
        <v>#N/A</v>
      </c>
      <c r="J438" s="2" t="e">
        <f t="shared" si="18"/>
        <v>#N/A</v>
      </c>
      <c r="K438" t="e">
        <f>_xlfn.XLOOKUP(A438,[1]Sheet1!$E$2:$E$40,[1]Sheet1!$Q$2:$Q$40)</f>
        <v>#N/A</v>
      </c>
      <c r="L438" s="1">
        <v>0.75504499999999997</v>
      </c>
      <c r="M438" s="1" t="e">
        <f>L438*I438</f>
        <v>#N/A</v>
      </c>
      <c r="N438" s="3" t="e">
        <f t="shared" si="19"/>
        <v>#N/A</v>
      </c>
      <c r="O438" s="5" t="e">
        <f t="shared" si="20"/>
        <v>#N/A</v>
      </c>
    </row>
    <row r="439" spans="1:15" x14ac:dyDescent="0.3">
      <c r="A439" t="s">
        <v>39</v>
      </c>
      <c r="B439" t="s">
        <v>6</v>
      </c>
      <c r="C439">
        <v>2010</v>
      </c>
      <c r="D439" s="4">
        <v>2.2000000000000002</v>
      </c>
      <c r="E439" s="4">
        <v>2010</v>
      </c>
      <c r="F439" t="s">
        <v>437</v>
      </c>
      <c r="G439" t="e">
        <v>#N/A</v>
      </c>
      <c r="H439" t="e">
        <v>#N/A</v>
      </c>
      <c r="I439" t="e">
        <v>#N/A</v>
      </c>
      <c r="J439" s="2" t="e">
        <f t="shared" si="18"/>
        <v>#N/A</v>
      </c>
      <c r="K439" t="e">
        <f>_xlfn.XLOOKUP(A439,[1]Sheet1!$E$2:$E$40,[1]Sheet1!$Q$2:$Q$40)</f>
        <v>#N/A</v>
      </c>
      <c r="L439" s="1">
        <v>0.75504499999999997</v>
      </c>
      <c r="M439" s="1" t="e">
        <f>L439*I439</f>
        <v>#N/A</v>
      </c>
      <c r="N439" s="3" t="e">
        <f t="shared" si="19"/>
        <v>#N/A</v>
      </c>
      <c r="O439" s="5" t="e">
        <f t="shared" si="20"/>
        <v>#N/A</v>
      </c>
    </row>
    <row r="440" spans="1:15" x14ac:dyDescent="0.3">
      <c r="A440" t="s">
        <v>10</v>
      </c>
      <c r="B440" t="s">
        <v>6</v>
      </c>
      <c r="C440">
        <v>2010</v>
      </c>
      <c r="D440" s="4">
        <v>0.5</v>
      </c>
      <c r="E440" s="4">
        <v>2010</v>
      </c>
      <c r="F440" t="s">
        <v>440</v>
      </c>
      <c r="G440" t="e">
        <v>#N/A</v>
      </c>
      <c r="H440" t="e">
        <v>#N/A</v>
      </c>
      <c r="I440" t="e">
        <v>#N/A</v>
      </c>
      <c r="J440" s="2" t="e">
        <f t="shared" si="18"/>
        <v>#N/A</v>
      </c>
      <c r="K440" t="e">
        <f>_xlfn.XLOOKUP(A440,[1]Sheet1!$E$2:$E$40,[1]Sheet1!$Q$2:$Q$40)</f>
        <v>#N/A</v>
      </c>
      <c r="L440" s="1">
        <v>0.75504499999999997</v>
      </c>
      <c r="M440" s="1" t="e">
        <f>L440*I440</f>
        <v>#N/A</v>
      </c>
      <c r="N440" s="3" t="e">
        <f t="shared" si="19"/>
        <v>#N/A</v>
      </c>
      <c r="O440" s="5" t="e">
        <f t="shared" si="20"/>
        <v>#N/A</v>
      </c>
    </row>
    <row r="441" spans="1:15" x14ac:dyDescent="0.3">
      <c r="A441" t="s">
        <v>45</v>
      </c>
      <c r="B441" t="s">
        <v>46</v>
      </c>
      <c r="C441">
        <v>2013</v>
      </c>
      <c r="D441" s="4">
        <v>1.1000000000000001</v>
      </c>
      <c r="E441" s="4">
        <v>2013</v>
      </c>
      <c r="F441" t="s">
        <v>508</v>
      </c>
      <c r="G441" t="e">
        <v>#N/A</v>
      </c>
      <c r="H441" t="e">
        <v>#N/A</v>
      </c>
      <c r="I441" t="e">
        <v>#N/A</v>
      </c>
      <c r="J441" s="2" t="e">
        <f t="shared" si="18"/>
        <v>#N/A</v>
      </c>
      <c r="K441" t="e">
        <f>_xlfn.XLOOKUP(A441,[1]Sheet1!$E$2:$E$40,[1]Sheet1!$Q$2:$Q$40)</f>
        <v>#N/A</v>
      </c>
      <c r="L441" t="e">
        <f>_xlfn.XLOOKUP(A441,[2]Sheet1!$E$2:$E$37,[2]Sheet1!$I$2:$I$37)</f>
        <v>#N/A</v>
      </c>
      <c r="M441"/>
      <c r="N441" s="3" t="e">
        <f t="shared" si="19"/>
        <v>#N/A</v>
      </c>
      <c r="O441" s="5" t="e">
        <f t="shared" si="20"/>
        <v>#N/A</v>
      </c>
    </row>
    <row r="442" spans="1:15" x14ac:dyDescent="0.3">
      <c r="A442" t="s">
        <v>29</v>
      </c>
      <c r="B442" t="s">
        <v>6</v>
      </c>
      <c r="C442">
        <v>2010</v>
      </c>
      <c r="D442" s="4">
        <v>1.5</v>
      </c>
      <c r="E442" s="4">
        <v>2010</v>
      </c>
      <c r="F442" t="s">
        <v>441</v>
      </c>
      <c r="G442" t="e">
        <v>#N/A</v>
      </c>
      <c r="H442" t="e">
        <v>#N/A</v>
      </c>
      <c r="I442" t="e">
        <v>#N/A</v>
      </c>
      <c r="J442" s="2" t="e">
        <f t="shared" si="18"/>
        <v>#N/A</v>
      </c>
      <c r="K442" t="e">
        <f>_xlfn.XLOOKUP(A442,[1]Sheet1!$E$2:$E$40,[1]Sheet1!$Q$2:$Q$40)</f>
        <v>#N/A</v>
      </c>
      <c r="L442" s="1">
        <v>0.75504499999999997</v>
      </c>
      <c r="M442" s="1" t="e">
        <f>L442*I442</f>
        <v>#N/A</v>
      </c>
      <c r="N442" s="3" t="e">
        <f t="shared" si="19"/>
        <v>#N/A</v>
      </c>
      <c r="O442" s="5" t="e">
        <f t="shared" si="20"/>
        <v>#N/A</v>
      </c>
    </row>
    <row r="443" spans="1:15" x14ac:dyDescent="0.3">
      <c r="A443" t="s">
        <v>47</v>
      </c>
      <c r="B443" t="s">
        <v>6</v>
      </c>
      <c r="C443">
        <v>2010</v>
      </c>
      <c r="D443" s="4">
        <v>1.8</v>
      </c>
      <c r="E443" s="4">
        <v>2010</v>
      </c>
      <c r="F443" t="s">
        <v>442</v>
      </c>
      <c r="G443" t="e">
        <v>#N/A</v>
      </c>
      <c r="H443" t="e">
        <v>#N/A</v>
      </c>
      <c r="I443" t="e">
        <v>#N/A</v>
      </c>
      <c r="J443" s="2" t="e">
        <f t="shared" si="18"/>
        <v>#N/A</v>
      </c>
      <c r="K443" t="e">
        <f>_xlfn.XLOOKUP(A443,[1]Sheet1!$E$2:$E$40,[1]Sheet1!$Q$2:$Q$40)</f>
        <v>#N/A</v>
      </c>
      <c r="L443" s="1">
        <v>0.75504499999999997</v>
      </c>
      <c r="M443" s="1" t="e">
        <f>L443*I443</f>
        <v>#N/A</v>
      </c>
      <c r="N443" s="3" t="e">
        <f t="shared" si="19"/>
        <v>#N/A</v>
      </c>
      <c r="O443" s="5" t="e">
        <f t="shared" si="20"/>
        <v>#N/A</v>
      </c>
    </row>
    <row r="444" spans="1:15" x14ac:dyDescent="0.3">
      <c r="A444" t="s">
        <v>23</v>
      </c>
      <c r="B444" t="s">
        <v>6</v>
      </c>
      <c r="C444">
        <v>2010</v>
      </c>
      <c r="D444" s="4">
        <v>0.1</v>
      </c>
      <c r="E444" s="4">
        <v>2010</v>
      </c>
      <c r="F444" t="s">
        <v>446</v>
      </c>
      <c r="G444" t="e">
        <v>#N/A</v>
      </c>
      <c r="H444" t="e">
        <v>#N/A</v>
      </c>
      <c r="I444" t="e">
        <v>#N/A</v>
      </c>
      <c r="J444" s="2" t="e">
        <f t="shared" si="18"/>
        <v>#N/A</v>
      </c>
      <c r="K444" t="e">
        <f>_xlfn.XLOOKUP(A444,[1]Sheet1!$E$2:$E$40,[1]Sheet1!$Q$2:$Q$40)</f>
        <v>#N/A</v>
      </c>
      <c r="L444" s="1">
        <v>0.75504499999999997</v>
      </c>
      <c r="M444" s="1" t="e">
        <f>L444*I444</f>
        <v>#N/A</v>
      </c>
      <c r="N444" s="3" t="e">
        <f t="shared" si="19"/>
        <v>#N/A</v>
      </c>
      <c r="O444" s="5" t="e">
        <f t="shared" si="20"/>
        <v>#N/A</v>
      </c>
    </row>
    <row r="445" spans="1:15" x14ac:dyDescent="0.3">
      <c r="A445" t="s">
        <v>16</v>
      </c>
      <c r="B445" t="s">
        <v>6</v>
      </c>
      <c r="C445">
        <v>2010</v>
      </c>
      <c r="D445" s="4">
        <v>1.7</v>
      </c>
      <c r="E445" s="4">
        <v>2010</v>
      </c>
      <c r="F445" t="s">
        <v>448</v>
      </c>
      <c r="G445" t="e">
        <v>#N/A</v>
      </c>
      <c r="H445" t="e">
        <v>#N/A</v>
      </c>
      <c r="I445" t="e">
        <v>#N/A</v>
      </c>
      <c r="J445" s="2" t="e">
        <f t="shared" si="18"/>
        <v>#N/A</v>
      </c>
      <c r="K445" t="e">
        <f>_xlfn.XLOOKUP(A445,[1]Sheet1!$E$2:$E$40,[1]Sheet1!$Q$2:$Q$40)</f>
        <v>#N/A</v>
      </c>
      <c r="L445" s="1">
        <v>0.75504499999999997</v>
      </c>
      <c r="M445" s="1" t="e">
        <f>L445*I445</f>
        <v>#N/A</v>
      </c>
      <c r="N445" s="3" t="e">
        <f t="shared" si="19"/>
        <v>#N/A</v>
      </c>
      <c r="O445" s="5" t="e">
        <f t="shared" si="20"/>
        <v>#N/A</v>
      </c>
    </row>
    <row r="446" spans="1:15" x14ac:dyDescent="0.3">
      <c r="A446" t="s">
        <v>57</v>
      </c>
      <c r="B446" t="s">
        <v>13</v>
      </c>
      <c r="C446">
        <v>2013</v>
      </c>
      <c r="D446" s="4">
        <v>1.9</v>
      </c>
      <c r="E446" s="4">
        <v>2013</v>
      </c>
      <c r="F446" t="s">
        <v>513</v>
      </c>
      <c r="G446" t="e">
        <v>#N/A</v>
      </c>
      <c r="H446">
        <v>103.83</v>
      </c>
      <c r="I446">
        <v>115501</v>
      </c>
      <c r="J446" s="2">
        <f t="shared" si="18"/>
        <v>693006000000</v>
      </c>
      <c r="K446" t="str">
        <f>_xlfn.XLOOKUP(A446,[1]Sheet1!$E$2:$E$40,[1]Sheet1!$Q$2:$Q$40)</f>
        <v>NZD</v>
      </c>
      <c r="L446">
        <f>_xlfn.XLOOKUP(A446,[2]Sheet1!$E$2:$E$37,[2]Sheet1!$I$2:$I$37)</f>
        <v>1.387834</v>
      </c>
      <c r="M446"/>
      <c r="N446" s="3">
        <f t="shared" si="19"/>
        <v>0</v>
      </c>
      <c r="O446" s="5">
        <f t="shared" si="20"/>
        <v>0</v>
      </c>
    </row>
    <row r="447" spans="1:15" x14ac:dyDescent="0.3">
      <c r="A447" t="s">
        <v>42</v>
      </c>
      <c r="B447" t="s">
        <v>6</v>
      </c>
      <c r="C447">
        <v>2010</v>
      </c>
      <c r="D447" s="4">
        <v>4</v>
      </c>
      <c r="E447" s="4">
        <v>2010</v>
      </c>
      <c r="F447" t="s">
        <v>449</v>
      </c>
      <c r="G447" t="e">
        <v>#N/A</v>
      </c>
      <c r="H447" t="e">
        <v>#N/A</v>
      </c>
      <c r="I447" t="e">
        <v>#N/A</v>
      </c>
      <c r="J447" s="2" t="e">
        <f t="shared" si="18"/>
        <v>#N/A</v>
      </c>
      <c r="K447" t="e">
        <f>_xlfn.XLOOKUP(A447,[1]Sheet1!$E$2:$E$40,[1]Sheet1!$Q$2:$Q$40)</f>
        <v>#N/A</v>
      </c>
      <c r="L447" s="1">
        <v>0.75504499999999997</v>
      </c>
      <c r="M447" s="1" t="e">
        <f>L447*I447</f>
        <v>#N/A</v>
      </c>
      <c r="N447" s="3" t="e">
        <f t="shared" si="19"/>
        <v>#N/A</v>
      </c>
      <c r="O447" s="5" t="e">
        <f t="shared" si="20"/>
        <v>#N/A</v>
      </c>
    </row>
    <row r="448" spans="1:15" x14ac:dyDescent="0.3">
      <c r="A448" t="s">
        <v>22</v>
      </c>
      <c r="B448" t="s">
        <v>6</v>
      </c>
      <c r="C448">
        <v>2011</v>
      </c>
      <c r="D448" s="4">
        <v>1.4</v>
      </c>
      <c r="E448" s="4">
        <v>2011</v>
      </c>
      <c r="F448" t="s">
        <v>453</v>
      </c>
      <c r="G448" t="e">
        <v>#N/A</v>
      </c>
      <c r="H448" t="e">
        <v>#N/A</v>
      </c>
      <c r="I448" t="e">
        <v>#N/A</v>
      </c>
      <c r="J448" s="2" t="e">
        <f t="shared" si="18"/>
        <v>#N/A</v>
      </c>
      <c r="K448" t="e">
        <f>_xlfn.XLOOKUP(A448,[1]Sheet1!$E$2:$E$40,[1]Sheet1!$Q$2:$Q$40)</f>
        <v>#N/A</v>
      </c>
      <c r="L448" s="1">
        <v>0.75504499999999997</v>
      </c>
      <c r="M448" s="1" t="e">
        <f>L448*I448</f>
        <v>#N/A</v>
      </c>
      <c r="N448" s="3" t="e">
        <f t="shared" si="19"/>
        <v>#N/A</v>
      </c>
      <c r="O448" s="5" t="e">
        <f t="shared" si="20"/>
        <v>#N/A</v>
      </c>
    </row>
    <row r="449" spans="1:15" x14ac:dyDescent="0.3">
      <c r="A449" t="s">
        <v>18</v>
      </c>
      <c r="B449" t="s">
        <v>8</v>
      </c>
      <c r="C449">
        <v>2013</v>
      </c>
      <c r="D449" s="4">
        <v>1.2</v>
      </c>
      <c r="E449" s="4">
        <v>2013</v>
      </c>
      <c r="F449" t="s">
        <v>516</v>
      </c>
      <c r="G449">
        <v>102.7</v>
      </c>
      <c r="H449">
        <v>104.84</v>
      </c>
      <c r="I449">
        <v>926815</v>
      </c>
      <c r="J449" s="2">
        <f t="shared" si="18"/>
        <v>5560890000000</v>
      </c>
      <c r="K449" t="str">
        <f>_xlfn.XLOOKUP(A449,[1]Sheet1!$E$2:$E$40,[1]Sheet1!$Q$2:$Q$40)</f>
        <v>CAD</v>
      </c>
      <c r="L449">
        <f>_xlfn.XLOOKUP(A449,[2]Sheet1!$E$2:$E$37,[2]Sheet1!$I$2:$I$37)</f>
        <v>1.0301629999999999</v>
      </c>
      <c r="M449"/>
      <c r="N449" s="3">
        <f t="shared" si="19"/>
        <v>0</v>
      </c>
      <c r="O449" s="5">
        <f t="shared" si="20"/>
        <v>0</v>
      </c>
    </row>
    <row r="450" spans="1:15" x14ac:dyDescent="0.3">
      <c r="A450" t="s">
        <v>42</v>
      </c>
      <c r="B450" t="s">
        <v>6</v>
      </c>
      <c r="C450">
        <v>2011</v>
      </c>
      <c r="D450" s="4">
        <v>4</v>
      </c>
      <c r="E450" s="4">
        <v>2011</v>
      </c>
      <c r="F450" t="s">
        <v>454</v>
      </c>
      <c r="G450" t="e">
        <v>#N/A</v>
      </c>
      <c r="H450" t="e">
        <v>#N/A</v>
      </c>
      <c r="I450" t="e">
        <v>#N/A</v>
      </c>
      <c r="J450" s="2" t="e">
        <f t="shared" si="18"/>
        <v>#N/A</v>
      </c>
      <c r="K450" t="e">
        <f>_xlfn.XLOOKUP(A450,[1]Sheet1!$E$2:$E$40,[1]Sheet1!$Q$2:$Q$40)</f>
        <v>#N/A</v>
      </c>
      <c r="L450" s="1">
        <v>0.75504499999999997</v>
      </c>
      <c r="M450" s="1" t="e">
        <f>L450*I450</f>
        <v>#N/A</v>
      </c>
      <c r="N450" s="3" t="e">
        <f t="shared" si="19"/>
        <v>#N/A</v>
      </c>
      <c r="O450" s="5" t="e">
        <f t="shared" si="20"/>
        <v>#N/A</v>
      </c>
    </row>
    <row r="451" spans="1:15" x14ac:dyDescent="0.3">
      <c r="A451" t="s">
        <v>29</v>
      </c>
      <c r="B451" t="s">
        <v>6</v>
      </c>
      <c r="C451">
        <v>2011</v>
      </c>
      <c r="D451" s="4">
        <v>1.5</v>
      </c>
      <c r="E451" s="4">
        <v>2011</v>
      </c>
      <c r="F451" t="s">
        <v>457</v>
      </c>
      <c r="G451" t="e">
        <v>#N/A</v>
      </c>
      <c r="H451" t="e">
        <v>#N/A</v>
      </c>
      <c r="I451" t="e">
        <v>#N/A</v>
      </c>
      <c r="J451" s="2" t="e">
        <f t="shared" ref="J451:J506" si="21">I451*6000000</f>
        <v>#N/A</v>
      </c>
      <c r="K451" t="e">
        <f>_xlfn.XLOOKUP(A451,[1]Sheet1!$E$2:$E$40,[1]Sheet1!$Q$2:$Q$40)</f>
        <v>#N/A</v>
      </c>
      <c r="L451" s="1">
        <v>0.75504499999999997</v>
      </c>
      <c r="M451" s="1" t="e">
        <f>L451*I451</f>
        <v>#N/A</v>
      </c>
      <c r="N451" s="3" t="e">
        <f t="shared" ref="N451:N506" si="22">M451*(H451/100)</f>
        <v>#N/A</v>
      </c>
      <c r="O451" s="5" t="e">
        <f t="shared" ref="O451:O506" si="23">N451*6000000</f>
        <v>#N/A</v>
      </c>
    </row>
    <row r="452" spans="1:15" x14ac:dyDescent="0.3">
      <c r="A452" t="s">
        <v>44</v>
      </c>
      <c r="B452" t="s">
        <v>13</v>
      </c>
      <c r="C452">
        <v>2013</v>
      </c>
      <c r="D452" s="4">
        <v>1</v>
      </c>
      <c r="E452" s="4">
        <v>2013</v>
      </c>
      <c r="F452" t="s">
        <v>519</v>
      </c>
      <c r="G452" t="e">
        <v>#N/A</v>
      </c>
      <c r="H452">
        <v>98.71</v>
      </c>
      <c r="I452">
        <v>282864600</v>
      </c>
      <c r="J452" s="2">
        <f t="shared" si="21"/>
        <v>1697187600000000</v>
      </c>
      <c r="K452" t="str">
        <f>_xlfn.XLOOKUP(A452,[1]Sheet1!$E$2:$E$40,[1]Sheet1!$Q$2:$Q$40)</f>
        <v>JPY</v>
      </c>
      <c r="L452">
        <f>_xlfn.XLOOKUP(A452,[2]Sheet1!$E$2:$E$37,[2]Sheet1!$I$2:$I$37)</f>
        <v>87.779875000000004</v>
      </c>
      <c r="M452"/>
      <c r="N452" s="3">
        <f t="shared" si="22"/>
        <v>0</v>
      </c>
      <c r="O452" s="5">
        <f t="shared" si="23"/>
        <v>0</v>
      </c>
    </row>
    <row r="453" spans="1:15" x14ac:dyDescent="0.3">
      <c r="A453" t="s">
        <v>23</v>
      </c>
      <c r="B453" t="s">
        <v>6</v>
      </c>
      <c r="C453">
        <v>2011</v>
      </c>
      <c r="D453" s="4">
        <v>0.1</v>
      </c>
      <c r="E453" s="4">
        <v>2011</v>
      </c>
      <c r="F453" t="s">
        <v>459</v>
      </c>
      <c r="G453" t="e">
        <v>#N/A</v>
      </c>
      <c r="H453" t="e">
        <v>#N/A</v>
      </c>
      <c r="I453" t="e">
        <v>#N/A</v>
      </c>
      <c r="J453" s="2" t="e">
        <f t="shared" si="21"/>
        <v>#N/A</v>
      </c>
      <c r="K453" t="e">
        <f>_xlfn.XLOOKUP(A453,[1]Sheet1!$E$2:$E$40,[1]Sheet1!$Q$2:$Q$40)</f>
        <v>#N/A</v>
      </c>
      <c r="L453" s="1">
        <v>0.75504499999999997</v>
      </c>
      <c r="M453" s="1" t="e">
        <f>L453*I453</f>
        <v>#N/A</v>
      </c>
      <c r="N453" s="3" t="e">
        <f t="shared" si="22"/>
        <v>#N/A</v>
      </c>
      <c r="O453" s="5" t="e">
        <f t="shared" si="23"/>
        <v>#N/A</v>
      </c>
    </row>
    <row r="454" spans="1:15" x14ac:dyDescent="0.3">
      <c r="A454" t="s">
        <v>10</v>
      </c>
      <c r="B454" t="s">
        <v>6</v>
      </c>
      <c r="C454">
        <v>2011</v>
      </c>
      <c r="D454" s="4">
        <v>0.5</v>
      </c>
      <c r="E454" s="4">
        <v>2011</v>
      </c>
      <c r="F454" t="s">
        <v>461</v>
      </c>
      <c r="G454" t="e">
        <v>#N/A</v>
      </c>
      <c r="H454" t="e">
        <v>#N/A</v>
      </c>
      <c r="I454" t="e">
        <v>#N/A</v>
      </c>
      <c r="J454" s="2" t="e">
        <f t="shared" si="21"/>
        <v>#N/A</v>
      </c>
      <c r="K454" t="e">
        <f>_xlfn.XLOOKUP(A454,[1]Sheet1!$E$2:$E$40,[1]Sheet1!$Q$2:$Q$40)</f>
        <v>#N/A</v>
      </c>
      <c r="L454" s="1">
        <v>0.75504499999999997</v>
      </c>
      <c r="M454" s="1" t="e">
        <f>L454*I454</f>
        <v>#N/A</v>
      </c>
      <c r="N454" s="3" t="e">
        <f t="shared" si="22"/>
        <v>#N/A</v>
      </c>
      <c r="O454" s="5" t="e">
        <f t="shared" si="23"/>
        <v>#N/A</v>
      </c>
    </row>
    <row r="455" spans="1:15" x14ac:dyDescent="0.3">
      <c r="A455" t="s">
        <v>16</v>
      </c>
      <c r="B455" t="s">
        <v>6</v>
      </c>
      <c r="C455">
        <v>2011</v>
      </c>
      <c r="D455" s="4">
        <v>1.7</v>
      </c>
      <c r="E455" s="4">
        <v>2011</v>
      </c>
      <c r="F455" t="s">
        <v>465</v>
      </c>
      <c r="G455" t="e">
        <v>#N/A</v>
      </c>
      <c r="H455" t="e">
        <v>#N/A</v>
      </c>
      <c r="I455" t="e">
        <v>#N/A</v>
      </c>
      <c r="J455" s="2" t="e">
        <f t="shared" si="21"/>
        <v>#N/A</v>
      </c>
      <c r="K455" t="e">
        <f>_xlfn.XLOOKUP(A455,[1]Sheet1!$E$2:$E$40,[1]Sheet1!$Q$2:$Q$40)</f>
        <v>#N/A</v>
      </c>
      <c r="L455" s="1">
        <v>0.75504499999999997</v>
      </c>
      <c r="M455" s="1" t="e">
        <f>L455*I455</f>
        <v>#N/A</v>
      </c>
      <c r="N455" s="3" t="e">
        <f t="shared" si="22"/>
        <v>#N/A</v>
      </c>
      <c r="O455" s="5" t="e">
        <f t="shared" si="23"/>
        <v>#N/A</v>
      </c>
    </row>
    <row r="456" spans="1:15" x14ac:dyDescent="0.3">
      <c r="A456" t="s">
        <v>39</v>
      </c>
      <c r="B456" t="s">
        <v>6</v>
      </c>
      <c r="C456">
        <v>2011</v>
      </c>
      <c r="D456" s="4">
        <v>2.2000000000000002</v>
      </c>
      <c r="E456" s="4">
        <v>2011</v>
      </c>
      <c r="F456" t="s">
        <v>467</v>
      </c>
      <c r="G456" t="e">
        <v>#N/A</v>
      </c>
      <c r="H456" t="e">
        <v>#N/A</v>
      </c>
      <c r="I456" t="e">
        <v>#N/A</v>
      </c>
      <c r="J456" s="2" t="e">
        <f t="shared" si="21"/>
        <v>#N/A</v>
      </c>
      <c r="K456" t="e">
        <f>_xlfn.XLOOKUP(A456,[1]Sheet1!$E$2:$E$40,[1]Sheet1!$Q$2:$Q$40)</f>
        <v>#N/A</v>
      </c>
      <c r="L456" s="1">
        <v>0.75504499999999997</v>
      </c>
      <c r="M456" s="1" t="e">
        <f>L456*I456</f>
        <v>#N/A</v>
      </c>
      <c r="N456" s="3" t="e">
        <f t="shared" si="22"/>
        <v>#N/A</v>
      </c>
      <c r="O456" s="5" t="e">
        <f t="shared" si="23"/>
        <v>#N/A</v>
      </c>
    </row>
    <row r="457" spans="1:15" x14ac:dyDescent="0.3">
      <c r="A457" t="s">
        <v>47</v>
      </c>
      <c r="B457" t="s">
        <v>6</v>
      </c>
      <c r="C457">
        <v>2011</v>
      </c>
      <c r="D457" s="4">
        <v>1.6</v>
      </c>
      <c r="E457" s="4">
        <v>2011</v>
      </c>
      <c r="F457" t="s">
        <v>469</v>
      </c>
      <c r="G457" t="e">
        <v>#N/A</v>
      </c>
      <c r="H457" t="e">
        <v>#N/A</v>
      </c>
      <c r="I457" t="e">
        <v>#N/A</v>
      </c>
      <c r="J457" s="2" t="e">
        <f t="shared" si="21"/>
        <v>#N/A</v>
      </c>
      <c r="K457" t="e">
        <f>_xlfn.XLOOKUP(A457,[1]Sheet1!$E$2:$E$40,[1]Sheet1!$Q$2:$Q$40)</f>
        <v>#N/A</v>
      </c>
      <c r="L457" s="1">
        <v>0.75504499999999997</v>
      </c>
      <c r="M457" s="1" t="e">
        <f>L457*I457</f>
        <v>#N/A</v>
      </c>
      <c r="N457" s="3" t="e">
        <f t="shared" si="22"/>
        <v>#N/A</v>
      </c>
      <c r="O457" s="5" t="e">
        <f t="shared" si="23"/>
        <v>#N/A</v>
      </c>
    </row>
    <row r="458" spans="1:15" x14ac:dyDescent="0.3">
      <c r="A458" t="s">
        <v>25</v>
      </c>
      <c r="B458" t="s">
        <v>6</v>
      </c>
      <c r="C458">
        <v>2011</v>
      </c>
      <c r="D458" s="4">
        <v>1.8</v>
      </c>
      <c r="E458" s="4">
        <v>2011</v>
      </c>
      <c r="F458" t="s">
        <v>470</v>
      </c>
      <c r="G458" t="e">
        <v>#N/A</v>
      </c>
      <c r="H458" t="e">
        <v>#N/A</v>
      </c>
      <c r="I458" t="e">
        <v>#N/A</v>
      </c>
      <c r="J458" s="2" t="e">
        <f t="shared" si="21"/>
        <v>#N/A</v>
      </c>
      <c r="K458" t="e">
        <f>_xlfn.XLOOKUP(A458,[1]Sheet1!$E$2:$E$40,[1]Sheet1!$Q$2:$Q$40)</f>
        <v>#N/A</v>
      </c>
      <c r="L458" s="1">
        <v>0.75504499999999997</v>
      </c>
      <c r="M458" s="1" t="e">
        <f>L458*I458</f>
        <v>#N/A</v>
      </c>
      <c r="N458" s="3" t="e">
        <f t="shared" si="22"/>
        <v>#N/A</v>
      </c>
      <c r="O458" s="5" t="e">
        <f t="shared" si="23"/>
        <v>#N/A</v>
      </c>
    </row>
    <row r="459" spans="1:15" x14ac:dyDescent="0.3">
      <c r="A459" t="s">
        <v>25</v>
      </c>
      <c r="B459" t="s">
        <v>6</v>
      </c>
      <c r="C459">
        <v>2012</v>
      </c>
      <c r="D459" s="4">
        <v>1.5</v>
      </c>
      <c r="E459" s="4">
        <v>2012</v>
      </c>
      <c r="F459" t="s">
        <v>477</v>
      </c>
      <c r="G459" t="e">
        <v>#N/A</v>
      </c>
      <c r="H459" t="e">
        <v>#N/A</v>
      </c>
      <c r="I459" t="e">
        <v>#N/A</v>
      </c>
      <c r="J459" s="2" t="e">
        <f t="shared" si="21"/>
        <v>#N/A</v>
      </c>
      <c r="K459" t="e">
        <f>_xlfn.XLOOKUP(A459,[1]Sheet1!$E$2:$E$40,[1]Sheet1!$Q$2:$Q$40)</f>
        <v>#N/A</v>
      </c>
      <c r="L459" s="1">
        <v>0.75504499999999997</v>
      </c>
      <c r="M459" s="1" t="e">
        <f>L459*I459</f>
        <v>#N/A</v>
      </c>
      <c r="N459" s="3" t="e">
        <f t="shared" si="22"/>
        <v>#N/A</v>
      </c>
      <c r="O459" s="5" t="e">
        <f t="shared" si="23"/>
        <v>#N/A</v>
      </c>
    </row>
    <row r="460" spans="1:15" x14ac:dyDescent="0.3">
      <c r="A460" t="s">
        <v>39</v>
      </c>
      <c r="B460" t="s">
        <v>6</v>
      </c>
      <c r="C460">
        <v>2012</v>
      </c>
      <c r="D460" s="4">
        <v>2.6</v>
      </c>
      <c r="E460" s="4">
        <v>2012</v>
      </c>
      <c r="F460" t="s">
        <v>480</v>
      </c>
      <c r="G460" t="e">
        <v>#N/A</v>
      </c>
      <c r="H460" t="e">
        <v>#N/A</v>
      </c>
      <c r="I460" t="e">
        <v>#N/A</v>
      </c>
      <c r="J460" s="2" t="e">
        <f t="shared" si="21"/>
        <v>#N/A</v>
      </c>
      <c r="K460" t="e">
        <f>_xlfn.XLOOKUP(A460,[1]Sheet1!$E$2:$E$40,[1]Sheet1!$Q$2:$Q$40)</f>
        <v>#N/A</v>
      </c>
      <c r="L460" s="1">
        <v>0.75504499999999997</v>
      </c>
      <c r="M460" s="1" t="e">
        <f>L460*I460</f>
        <v>#N/A</v>
      </c>
      <c r="N460" s="3" t="e">
        <f t="shared" si="22"/>
        <v>#N/A</v>
      </c>
      <c r="O460" s="5" t="e">
        <f t="shared" si="23"/>
        <v>#N/A</v>
      </c>
    </row>
    <row r="461" spans="1:15" x14ac:dyDescent="0.3">
      <c r="A461" t="s">
        <v>10</v>
      </c>
      <c r="B461" t="s">
        <v>6</v>
      </c>
      <c r="C461">
        <v>2012</v>
      </c>
      <c r="D461" s="4">
        <v>0.5</v>
      </c>
      <c r="E461" s="4">
        <v>2012</v>
      </c>
      <c r="F461" t="s">
        <v>492</v>
      </c>
      <c r="G461" t="e">
        <v>#N/A</v>
      </c>
      <c r="H461" t="e">
        <v>#N/A</v>
      </c>
      <c r="I461" t="e">
        <v>#N/A</v>
      </c>
      <c r="J461" s="2" t="e">
        <f t="shared" si="21"/>
        <v>#N/A</v>
      </c>
      <c r="K461" t="e">
        <f>_xlfn.XLOOKUP(A461,[1]Sheet1!$E$2:$E$40,[1]Sheet1!$Q$2:$Q$40)</f>
        <v>#N/A</v>
      </c>
      <c r="L461" s="1">
        <v>0.75504499999999997</v>
      </c>
      <c r="M461" s="1" t="e">
        <f>L461*I461</f>
        <v>#N/A</v>
      </c>
      <c r="N461" s="3" t="e">
        <f t="shared" si="22"/>
        <v>#N/A</v>
      </c>
      <c r="O461" s="5" t="e">
        <f t="shared" si="23"/>
        <v>#N/A</v>
      </c>
    </row>
    <row r="462" spans="1:15" x14ac:dyDescent="0.3">
      <c r="A462" t="s">
        <v>45</v>
      </c>
      <c r="B462" t="s">
        <v>46</v>
      </c>
      <c r="C462">
        <v>2014</v>
      </c>
      <c r="D462" s="4">
        <v>1</v>
      </c>
      <c r="E462" s="4">
        <v>2014</v>
      </c>
      <c r="F462" t="s">
        <v>529</v>
      </c>
      <c r="G462" t="e">
        <v>#N/A</v>
      </c>
      <c r="H462" t="e">
        <v>#N/A</v>
      </c>
      <c r="I462" t="e">
        <v>#N/A</v>
      </c>
      <c r="J462" s="2" t="e">
        <f t="shared" si="21"/>
        <v>#N/A</v>
      </c>
      <c r="K462" t="e">
        <f>_xlfn.XLOOKUP(A462,[1]Sheet1!$E$2:$E$40,[1]Sheet1!$Q$2:$Q$40)</f>
        <v>#N/A</v>
      </c>
      <c r="L462" t="e">
        <f>_xlfn.XLOOKUP(A462,[2]Sheet1!$E$2:$E$37,[2]Sheet1!$I$2:$I$37)</f>
        <v>#N/A</v>
      </c>
      <c r="M462"/>
      <c r="N462" s="3" t="e">
        <f t="shared" si="22"/>
        <v>#N/A</v>
      </c>
      <c r="O462" s="5" t="e">
        <f t="shared" si="23"/>
        <v>#N/A</v>
      </c>
    </row>
    <row r="463" spans="1:15" x14ac:dyDescent="0.3">
      <c r="A463" t="s">
        <v>47</v>
      </c>
      <c r="B463" t="s">
        <v>6</v>
      </c>
      <c r="C463">
        <v>2012</v>
      </c>
      <c r="D463" s="4">
        <v>1.8</v>
      </c>
      <c r="E463" s="4">
        <v>2012</v>
      </c>
      <c r="F463" t="s">
        <v>493</v>
      </c>
      <c r="G463" t="e">
        <v>#N/A</v>
      </c>
      <c r="H463" t="e">
        <v>#N/A</v>
      </c>
      <c r="I463" t="e">
        <v>#N/A</v>
      </c>
      <c r="J463" s="2" t="e">
        <f t="shared" si="21"/>
        <v>#N/A</v>
      </c>
      <c r="K463" t="e">
        <f>_xlfn.XLOOKUP(A463,[1]Sheet1!$E$2:$E$40,[1]Sheet1!$Q$2:$Q$40)</f>
        <v>#N/A</v>
      </c>
      <c r="L463" s="1">
        <v>0.75504499999999997</v>
      </c>
      <c r="M463" s="1" t="e">
        <f>L463*I463</f>
        <v>#N/A</v>
      </c>
      <c r="N463" s="3" t="e">
        <f t="shared" si="22"/>
        <v>#N/A</v>
      </c>
      <c r="O463" s="5" t="e">
        <f t="shared" si="23"/>
        <v>#N/A</v>
      </c>
    </row>
    <row r="464" spans="1:15" x14ac:dyDescent="0.3">
      <c r="A464" t="s">
        <v>42</v>
      </c>
      <c r="B464" t="s">
        <v>6</v>
      </c>
      <c r="C464">
        <v>2012</v>
      </c>
      <c r="D464" s="4">
        <v>4</v>
      </c>
      <c r="E464" s="4">
        <v>2012</v>
      </c>
      <c r="F464" t="s">
        <v>494</v>
      </c>
      <c r="G464" t="e">
        <v>#N/A</v>
      </c>
      <c r="H464" t="e">
        <v>#N/A</v>
      </c>
      <c r="I464" t="e">
        <v>#N/A</v>
      </c>
      <c r="J464" s="2" t="e">
        <f t="shared" si="21"/>
        <v>#N/A</v>
      </c>
      <c r="K464" t="e">
        <f>_xlfn.XLOOKUP(A464,[1]Sheet1!$E$2:$E$40,[1]Sheet1!$Q$2:$Q$40)</f>
        <v>#N/A</v>
      </c>
      <c r="L464" s="1">
        <v>0.75504499999999997</v>
      </c>
      <c r="M464" s="1" t="e">
        <f>L464*I464</f>
        <v>#N/A</v>
      </c>
      <c r="N464" s="3" t="e">
        <f t="shared" si="22"/>
        <v>#N/A</v>
      </c>
      <c r="O464" s="5" t="e">
        <f t="shared" si="23"/>
        <v>#N/A</v>
      </c>
    </row>
    <row r="465" spans="1:15" x14ac:dyDescent="0.3">
      <c r="A465" t="s">
        <v>16</v>
      </c>
      <c r="B465" t="s">
        <v>6</v>
      </c>
      <c r="C465">
        <v>2012</v>
      </c>
      <c r="D465" s="4">
        <v>1.7</v>
      </c>
      <c r="E465" s="4">
        <v>2012</v>
      </c>
      <c r="F465" t="s">
        <v>496</v>
      </c>
      <c r="G465" t="e">
        <v>#N/A</v>
      </c>
      <c r="H465" t="e">
        <v>#N/A</v>
      </c>
      <c r="I465" t="e">
        <v>#N/A</v>
      </c>
      <c r="J465" s="2" t="e">
        <f t="shared" si="21"/>
        <v>#N/A</v>
      </c>
      <c r="K465" t="e">
        <f>_xlfn.XLOOKUP(A465,[1]Sheet1!$E$2:$E$40,[1]Sheet1!$Q$2:$Q$40)</f>
        <v>#N/A</v>
      </c>
      <c r="L465" s="1">
        <v>0.75504499999999997</v>
      </c>
      <c r="M465" s="1" t="e">
        <f>L465*I465</f>
        <v>#N/A</v>
      </c>
      <c r="N465" s="3" t="e">
        <f t="shared" si="22"/>
        <v>#N/A</v>
      </c>
      <c r="O465" s="5" t="e">
        <f t="shared" si="23"/>
        <v>#N/A</v>
      </c>
    </row>
    <row r="466" spans="1:15" x14ac:dyDescent="0.3">
      <c r="A466" t="s">
        <v>23</v>
      </c>
      <c r="B466" t="s">
        <v>6</v>
      </c>
      <c r="C466">
        <v>2012</v>
      </c>
      <c r="D466" s="4">
        <v>0.1</v>
      </c>
      <c r="E466" s="4">
        <v>2012</v>
      </c>
      <c r="F466" t="s">
        <v>498</v>
      </c>
      <c r="G466" t="e">
        <v>#N/A</v>
      </c>
      <c r="H466" t="e">
        <v>#N/A</v>
      </c>
      <c r="I466" t="e">
        <v>#N/A</v>
      </c>
      <c r="J466" s="2" t="e">
        <f t="shared" si="21"/>
        <v>#N/A</v>
      </c>
      <c r="K466" t="e">
        <f>_xlfn.XLOOKUP(A466,[1]Sheet1!$E$2:$E$40,[1]Sheet1!$Q$2:$Q$40)</f>
        <v>#N/A</v>
      </c>
      <c r="L466" s="1">
        <v>0.75504499999999997</v>
      </c>
      <c r="M466" s="1" t="e">
        <f>L466*I466</f>
        <v>#N/A</v>
      </c>
      <c r="N466" s="3" t="e">
        <f t="shared" si="22"/>
        <v>#N/A</v>
      </c>
      <c r="O466" s="5" t="e">
        <f t="shared" si="23"/>
        <v>#N/A</v>
      </c>
    </row>
    <row r="467" spans="1:15" x14ac:dyDescent="0.3">
      <c r="A467" t="s">
        <v>35</v>
      </c>
      <c r="B467" t="s">
        <v>13</v>
      </c>
      <c r="C467">
        <v>2014</v>
      </c>
      <c r="D467" s="4">
        <v>1.1000000000000001</v>
      </c>
      <c r="E467" s="4">
        <v>2014</v>
      </c>
      <c r="F467" t="s">
        <v>534</v>
      </c>
      <c r="G467" t="e">
        <v>#N/A</v>
      </c>
      <c r="H467" t="e">
        <v>#N/A</v>
      </c>
      <c r="I467" t="e">
        <v>#N/A</v>
      </c>
      <c r="J467" s="2" t="e">
        <f t="shared" si="21"/>
        <v>#N/A</v>
      </c>
      <c r="K467" t="e">
        <f>_xlfn.XLOOKUP(A467,[1]Sheet1!$E$2:$E$40,[1]Sheet1!$Q$2:$Q$40)</f>
        <v>#N/A</v>
      </c>
      <c r="L467" t="e">
        <f>_xlfn.XLOOKUP(A467,[2]Sheet1!$E$2:$E$37,[2]Sheet1!$I$2:$I$37)</f>
        <v>#N/A</v>
      </c>
      <c r="M467"/>
      <c r="N467" s="3" t="e">
        <f t="shared" si="22"/>
        <v>#N/A</v>
      </c>
      <c r="O467" s="5" t="e">
        <f t="shared" si="23"/>
        <v>#N/A</v>
      </c>
    </row>
    <row r="468" spans="1:15" x14ac:dyDescent="0.3">
      <c r="A468" t="s">
        <v>22</v>
      </c>
      <c r="B468" t="s">
        <v>6</v>
      </c>
      <c r="C468">
        <v>2012</v>
      </c>
      <c r="D468" s="4">
        <v>1.5</v>
      </c>
      <c r="E468" s="4">
        <v>2012</v>
      </c>
      <c r="F468" t="s">
        <v>499</v>
      </c>
      <c r="G468" t="e">
        <v>#N/A</v>
      </c>
      <c r="H468" t="e">
        <v>#N/A</v>
      </c>
      <c r="I468" t="e">
        <v>#N/A</v>
      </c>
      <c r="J468" s="2" t="e">
        <f t="shared" si="21"/>
        <v>#N/A</v>
      </c>
      <c r="K468" t="e">
        <f>_xlfn.XLOOKUP(A468,[1]Sheet1!$E$2:$E$40,[1]Sheet1!$Q$2:$Q$40)</f>
        <v>#N/A</v>
      </c>
      <c r="L468" s="1">
        <v>0.75504499999999997</v>
      </c>
      <c r="M468" s="1" t="e">
        <f>L468*I468</f>
        <v>#N/A</v>
      </c>
      <c r="N468" s="3" t="e">
        <f t="shared" si="22"/>
        <v>#N/A</v>
      </c>
      <c r="O468" s="5" t="e">
        <f t="shared" si="23"/>
        <v>#N/A</v>
      </c>
    </row>
    <row r="469" spans="1:15" x14ac:dyDescent="0.3">
      <c r="A469" t="s">
        <v>16</v>
      </c>
      <c r="B469" t="s">
        <v>6</v>
      </c>
      <c r="C469">
        <v>2013</v>
      </c>
      <c r="D469" s="4">
        <v>1.7</v>
      </c>
      <c r="E469" s="4">
        <v>2013</v>
      </c>
      <c r="F469" t="s">
        <v>501</v>
      </c>
      <c r="G469" t="e">
        <v>#N/A</v>
      </c>
      <c r="H469" t="e">
        <v>#N/A</v>
      </c>
      <c r="I469" t="e">
        <v>#N/A</v>
      </c>
      <c r="J469" s="2" t="e">
        <f t="shared" si="21"/>
        <v>#N/A</v>
      </c>
      <c r="K469" t="e">
        <f>_xlfn.XLOOKUP(A469,[1]Sheet1!$E$2:$E$40,[1]Sheet1!$Q$2:$Q$40)</f>
        <v>#N/A</v>
      </c>
      <c r="L469" s="1">
        <v>0.75504499999999997</v>
      </c>
      <c r="M469" s="1" t="e">
        <f>L469*I469</f>
        <v>#N/A</v>
      </c>
      <c r="N469" s="3" t="e">
        <f t="shared" si="22"/>
        <v>#N/A</v>
      </c>
      <c r="O469" s="5" t="e">
        <f t="shared" si="23"/>
        <v>#N/A</v>
      </c>
    </row>
    <row r="470" spans="1:15" x14ac:dyDescent="0.3">
      <c r="A470" t="s">
        <v>23</v>
      </c>
      <c r="B470" t="s">
        <v>6</v>
      </c>
      <c r="C470">
        <v>2013</v>
      </c>
      <c r="D470" s="4">
        <v>0.1</v>
      </c>
      <c r="E470" s="4">
        <v>2013</v>
      </c>
      <c r="F470" t="s">
        <v>503</v>
      </c>
      <c r="G470" t="e">
        <v>#N/A</v>
      </c>
      <c r="H470" t="e">
        <v>#N/A</v>
      </c>
      <c r="I470" t="e">
        <v>#N/A</v>
      </c>
      <c r="J470" s="2" t="e">
        <f t="shared" si="21"/>
        <v>#N/A</v>
      </c>
      <c r="K470" t="e">
        <f>_xlfn.XLOOKUP(A470,[1]Sheet1!$E$2:$E$40,[1]Sheet1!$Q$2:$Q$40)</f>
        <v>#N/A</v>
      </c>
      <c r="L470" s="1">
        <v>0.75504499999999997</v>
      </c>
      <c r="M470" s="1" t="e">
        <f>L470*I470</f>
        <v>#N/A</v>
      </c>
      <c r="N470" s="3" t="e">
        <f t="shared" si="22"/>
        <v>#N/A</v>
      </c>
      <c r="O470" s="5" t="e">
        <f t="shared" si="23"/>
        <v>#N/A</v>
      </c>
    </row>
    <row r="471" spans="1:15" x14ac:dyDescent="0.3">
      <c r="A471" t="s">
        <v>18</v>
      </c>
      <c r="B471" t="s">
        <v>8</v>
      </c>
      <c r="C471">
        <v>2014</v>
      </c>
      <c r="D471" s="4">
        <v>1.1000000000000001</v>
      </c>
      <c r="E471" s="4">
        <v>2014</v>
      </c>
      <c r="F471" t="s">
        <v>538</v>
      </c>
      <c r="G471">
        <v>103.77</v>
      </c>
      <c r="H471">
        <v>106.85</v>
      </c>
      <c r="I471">
        <v>926815</v>
      </c>
      <c r="J471" s="2">
        <f t="shared" si="21"/>
        <v>5560890000000</v>
      </c>
      <c r="K471" t="str">
        <f>_xlfn.XLOOKUP(A471,[1]Sheet1!$E$2:$E$40,[1]Sheet1!$Q$2:$Q$40)</f>
        <v>CAD</v>
      </c>
      <c r="L471">
        <f>_xlfn.XLOOKUP(A471,[2]Sheet1!$E$2:$E$37,[2]Sheet1!$I$2:$I$37)</f>
        <v>1.0301629999999999</v>
      </c>
      <c r="M471"/>
      <c r="N471" s="3">
        <f t="shared" si="22"/>
        <v>0</v>
      </c>
      <c r="O471" s="5">
        <f t="shared" si="23"/>
        <v>0</v>
      </c>
    </row>
    <row r="472" spans="1:15" x14ac:dyDescent="0.3">
      <c r="A472" t="s">
        <v>25</v>
      </c>
      <c r="B472" t="s">
        <v>6</v>
      </c>
      <c r="C472">
        <v>2013</v>
      </c>
      <c r="D472" s="4">
        <v>1.4</v>
      </c>
      <c r="E472" s="4">
        <v>2013</v>
      </c>
      <c r="F472" t="s">
        <v>505</v>
      </c>
      <c r="G472" t="e">
        <v>#N/A</v>
      </c>
      <c r="H472" t="e">
        <v>#N/A</v>
      </c>
      <c r="I472" t="e">
        <v>#N/A</v>
      </c>
      <c r="J472" s="2" t="e">
        <f t="shared" si="21"/>
        <v>#N/A</v>
      </c>
      <c r="K472" t="e">
        <f>_xlfn.XLOOKUP(A472,[1]Sheet1!$E$2:$E$40,[1]Sheet1!$Q$2:$Q$40)</f>
        <v>#N/A</v>
      </c>
      <c r="L472" s="1">
        <v>0.75504499999999997</v>
      </c>
      <c r="M472" s="1" t="e">
        <f>L472*I472</f>
        <v>#N/A</v>
      </c>
      <c r="N472" s="3" t="e">
        <f t="shared" si="22"/>
        <v>#N/A</v>
      </c>
      <c r="O472" s="5" t="e">
        <f t="shared" si="23"/>
        <v>#N/A</v>
      </c>
    </row>
    <row r="473" spans="1:15" x14ac:dyDescent="0.3">
      <c r="A473" t="s">
        <v>22</v>
      </c>
      <c r="B473" t="s">
        <v>6</v>
      </c>
      <c r="C473">
        <v>2013</v>
      </c>
      <c r="D473" s="4">
        <v>1.5</v>
      </c>
      <c r="E473" s="4">
        <v>2013</v>
      </c>
      <c r="F473" t="s">
        <v>509</v>
      </c>
      <c r="G473" t="e">
        <v>#N/A</v>
      </c>
      <c r="H473" t="e">
        <v>#N/A</v>
      </c>
      <c r="I473" t="e">
        <v>#N/A</v>
      </c>
      <c r="J473" s="2" t="e">
        <f t="shared" si="21"/>
        <v>#N/A</v>
      </c>
      <c r="K473" t="e">
        <f>_xlfn.XLOOKUP(A473,[1]Sheet1!$E$2:$E$40,[1]Sheet1!$Q$2:$Q$40)</f>
        <v>#N/A</v>
      </c>
      <c r="L473" s="1">
        <v>0.75504499999999997</v>
      </c>
      <c r="M473" s="1" t="e">
        <f>L473*I473</f>
        <v>#N/A</v>
      </c>
      <c r="N473" s="3" t="e">
        <f t="shared" si="22"/>
        <v>#N/A</v>
      </c>
      <c r="O473" s="5" t="e">
        <f t="shared" si="23"/>
        <v>#N/A</v>
      </c>
    </row>
    <row r="474" spans="1:15" x14ac:dyDescent="0.3">
      <c r="A474" t="s">
        <v>20</v>
      </c>
      <c r="B474" t="s">
        <v>13</v>
      </c>
      <c r="C474">
        <v>2015</v>
      </c>
      <c r="D474" s="4">
        <v>0.5</v>
      </c>
      <c r="E474" s="4">
        <v>2015</v>
      </c>
      <c r="F474" t="s">
        <v>541</v>
      </c>
      <c r="G474" t="e">
        <v>#N/A</v>
      </c>
      <c r="H474" t="e">
        <v>#N/A</v>
      </c>
      <c r="I474" t="e">
        <v>#N/A</v>
      </c>
      <c r="J474" s="2" t="e">
        <f t="shared" si="21"/>
        <v>#N/A</v>
      </c>
      <c r="K474" t="e">
        <f>_xlfn.XLOOKUP(A474,[1]Sheet1!$E$2:$E$40,[1]Sheet1!$Q$2:$Q$40)</f>
        <v>#N/A</v>
      </c>
      <c r="L474" t="e">
        <f>_xlfn.XLOOKUP(A474,[2]Sheet1!$E$2:$E$37,[2]Sheet1!$I$2:$I$37)</f>
        <v>#N/A</v>
      </c>
      <c r="M474"/>
      <c r="N474" s="3" t="e">
        <f t="shared" si="22"/>
        <v>#N/A</v>
      </c>
      <c r="O474" s="5" t="e">
        <f t="shared" si="23"/>
        <v>#N/A</v>
      </c>
    </row>
    <row r="475" spans="1:15" x14ac:dyDescent="0.3">
      <c r="A475" t="s">
        <v>28</v>
      </c>
      <c r="B475" t="s">
        <v>13</v>
      </c>
      <c r="C475">
        <v>2015</v>
      </c>
      <c r="D475" s="4">
        <v>2.2999999999999998</v>
      </c>
      <c r="E475" s="4">
        <v>2015</v>
      </c>
      <c r="F475" t="s">
        <v>542</v>
      </c>
      <c r="G475">
        <v>111.64</v>
      </c>
      <c r="H475">
        <v>110.57</v>
      </c>
      <c r="I475">
        <v>775116</v>
      </c>
      <c r="J475" s="2">
        <f t="shared" si="21"/>
        <v>4650696000000</v>
      </c>
      <c r="K475" t="str">
        <f>_xlfn.XLOOKUP(A475,[1]Sheet1!$E$2:$E$40,[1]Sheet1!$Q$2:$Q$40)</f>
        <v>AUD</v>
      </c>
      <c r="L475">
        <f>_xlfn.XLOOKUP(A475,[2]Sheet1!$E$2:$E$37,[2]Sheet1!$I$2:$I$37)</f>
        <v>1.0901590000000001</v>
      </c>
      <c r="M475"/>
      <c r="N475" s="3">
        <f t="shared" si="22"/>
        <v>0</v>
      </c>
      <c r="O475" s="5">
        <f t="shared" si="23"/>
        <v>0</v>
      </c>
    </row>
    <row r="476" spans="1:15" x14ac:dyDescent="0.3">
      <c r="A476" t="s">
        <v>10</v>
      </c>
      <c r="B476" t="s">
        <v>6</v>
      </c>
      <c r="C476">
        <v>2013</v>
      </c>
      <c r="D476" s="4">
        <v>0.5</v>
      </c>
      <c r="E476" s="4">
        <v>2013</v>
      </c>
      <c r="F476" t="s">
        <v>510</v>
      </c>
      <c r="G476" t="e">
        <v>#N/A</v>
      </c>
      <c r="H476" t="e">
        <v>#N/A</v>
      </c>
      <c r="I476" t="e">
        <v>#N/A</v>
      </c>
      <c r="J476" s="2" t="e">
        <f t="shared" si="21"/>
        <v>#N/A</v>
      </c>
      <c r="K476" t="e">
        <f>_xlfn.XLOOKUP(A476,[1]Sheet1!$E$2:$E$40,[1]Sheet1!$Q$2:$Q$40)</f>
        <v>#N/A</v>
      </c>
      <c r="L476" s="1">
        <v>0.75504499999999997</v>
      </c>
      <c r="M476" s="1" t="e">
        <f>L476*I476</f>
        <v>#N/A</v>
      </c>
      <c r="N476" s="3" t="e">
        <f t="shared" si="22"/>
        <v>#N/A</v>
      </c>
      <c r="O476" s="5" t="e">
        <f t="shared" si="23"/>
        <v>#N/A</v>
      </c>
    </row>
    <row r="477" spans="1:15" x14ac:dyDescent="0.3">
      <c r="A477" t="s">
        <v>39</v>
      </c>
      <c r="B477" t="s">
        <v>6</v>
      </c>
      <c r="C477">
        <v>2013</v>
      </c>
      <c r="D477" s="4">
        <v>2.6</v>
      </c>
      <c r="E477" s="4">
        <v>2013</v>
      </c>
      <c r="F477" t="s">
        <v>512</v>
      </c>
      <c r="G477" t="e">
        <v>#N/A</v>
      </c>
      <c r="H477" t="e">
        <v>#N/A</v>
      </c>
      <c r="I477" t="e">
        <v>#N/A</v>
      </c>
      <c r="J477" s="2" t="e">
        <f t="shared" si="21"/>
        <v>#N/A</v>
      </c>
      <c r="K477" t="e">
        <f>_xlfn.XLOOKUP(A477,[1]Sheet1!$E$2:$E$40,[1]Sheet1!$Q$2:$Q$40)</f>
        <v>#N/A</v>
      </c>
      <c r="L477" s="1">
        <v>0.75504499999999997</v>
      </c>
      <c r="M477" s="1" t="e">
        <f>L477*I477</f>
        <v>#N/A</v>
      </c>
      <c r="N477" s="3" t="e">
        <f t="shared" si="22"/>
        <v>#N/A</v>
      </c>
      <c r="O477" s="5" t="e">
        <f t="shared" si="23"/>
        <v>#N/A</v>
      </c>
    </row>
    <row r="478" spans="1:15" x14ac:dyDescent="0.3">
      <c r="A478" t="s">
        <v>42</v>
      </c>
      <c r="B478" t="s">
        <v>6</v>
      </c>
      <c r="C478">
        <v>2013</v>
      </c>
      <c r="D478" s="4">
        <v>4</v>
      </c>
      <c r="E478" s="4">
        <v>2013</v>
      </c>
      <c r="F478" t="s">
        <v>514</v>
      </c>
      <c r="G478" t="e">
        <v>#N/A</v>
      </c>
      <c r="H478" t="e">
        <v>#N/A</v>
      </c>
      <c r="I478" t="e">
        <v>#N/A</v>
      </c>
      <c r="J478" s="2" t="e">
        <f t="shared" si="21"/>
        <v>#N/A</v>
      </c>
      <c r="K478" t="e">
        <f>_xlfn.XLOOKUP(A478,[1]Sheet1!$E$2:$E$40,[1]Sheet1!$Q$2:$Q$40)</f>
        <v>#N/A</v>
      </c>
      <c r="L478" s="1">
        <v>0.75504499999999997</v>
      </c>
      <c r="M478" s="1" t="e">
        <f>L478*I478</f>
        <v>#N/A</v>
      </c>
      <c r="N478" s="3" t="e">
        <f t="shared" si="22"/>
        <v>#N/A</v>
      </c>
      <c r="O478" s="5" t="e">
        <f t="shared" si="23"/>
        <v>#N/A</v>
      </c>
    </row>
    <row r="479" spans="1:15" x14ac:dyDescent="0.3">
      <c r="A479" t="s">
        <v>47</v>
      </c>
      <c r="B479" t="s">
        <v>6</v>
      </c>
      <c r="C479">
        <v>2013</v>
      </c>
      <c r="D479" s="4">
        <v>1.3</v>
      </c>
      <c r="E479" s="4">
        <v>2013</v>
      </c>
      <c r="F479" t="s">
        <v>518</v>
      </c>
      <c r="G479" t="e">
        <v>#N/A</v>
      </c>
      <c r="H479" t="e">
        <v>#N/A</v>
      </c>
      <c r="I479" t="e">
        <v>#N/A</v>
      </c>
      <c r="J479" s="2" t="e">
        <f t="shared" si="21"/>
        <v>#N/A</v>
      </c>
      <c r="K479" t="e">
        <f>_xlfn.XLOOKUP(A479,[1]Sheet1!$E$2:$E$40,[1]Sheet1!$Q$2:$Q$40)</f>
        <v>#N/A</v>
      </c>
      <c r="L479" s="1">
        <v>0.75504499999999997</v>
      </c>
      <c r="M479" s="1" t="e">
        <f>L479*I479</f>
        <v>#N/A</v>
      </c>
      <c r="N479" s="3" t="e">
        <f t="shared" si="22"/>
        <v>#N/A</v>
      </c>
      <c r="O479" s="5" t="e">
        <f t="shared" si="23"/>
        <v>#N/A</v>
      </c>
    </row>
    <row r="480" spans="1:15" x14ac:dyDescent="0.3">
      <c r="A480" t="s">
        <v>18</v>
      </c>
      <c r="B480" t="s">
        <v>8</v>
      </c>
      <c r="C480">
        <v>2015</v>
      </c>
      <c r="D480" s="4">
        <v>1.2</v>
      </c>
      <c r="E480" s="4">
        <v>2015</v>
      </c>
      <c r="F480" t="s">
        <v>547</v>
      </c>
      <c r="G480">
        <v>105.91</v>
      </c>
      <c r="H480">
        <v>107.91</v>
      </c>
      <c r="I480">
        <v>926815</v>
      </c>
      <c r="J480" s="2">
        <f t="shared" si="21"/>
        <v>5560890000000</v>
      </c>
      <c r="K480" t="str">
        <f>_xlfn.XLOOKUP(A480,[1]Sheet1!$E$2:$E$40,[1]Sheet1!$Q$2:$Q$40)</f>
        <v>CAD</v>
      </c>
      <c r="L480">
        <f>_xlfn.XLOOKUP(A480,[2]Sheet1!$E$2:$E$37,[2]Sheet1!$I$2:$I$37)</f>
        <v>1.0301629999999999</v>
      </c>
      <c r="M480"/>
      <c r="N480" s="3">
        <f t="shared" si="22"/>
        <v>0</v>
      </c>
      <c r="O480" s="5">
        <f t="shared" si="23"/>
        <v>0</v>
      </c>
    </row>
    <row r="481" spans="1:15" x14ac:dyDescent="0.3">
      <c r="A481" t="s">
        <v>29</v>
      </c>
      <c r="B481" t="s">
        <v>6</v>
      </c>
      <c r="C481">
        <v>2014</v>
      </c>
      <c r="D481" s="4">
        <v>1.3</v>
      </c>
      <c r="E481" s="4">
        <v>2014</v>
      </c>
      <c r="F481" t="s">
        <v>520</v>
      </c>
      <c r="G481" t="e">
        <v>#N/A</v>
      </c>
      <c r="H481" t="e">
        <v>#N/A</v>
      </c>
      <c r="I481" t="e">
        <v>#N/A</v>
      </c>
      <c r="J481" s="2" t="e">
        <f t="shared" si="21"/>
        <v>#N/A</v>
      </c>
      <c r="K481" t="e">
        <f>_xlfn.XLOOKUP(A481,[1]Sheet1!$E$2:$E$40,[1]Sheet1!$Q$2:$Q$40)</f>
        <v>#N/A</v>
      </c>
      <c r="L481" s="1">
        <v>0.75504499999999997</v>
      </c>
      <c r="M481" s="1" t="e">
        <f>L481*I481</f>
        <v>#N/A</v>
      </c>
      <c r="N481" s="3" t="e">
        <f t="shared" si="22"/>
        <v>#N/A</v>
      </c>
      <c r="O481" s="5" t="e">
        <f t="shared" si="23"/>
        <v>#N/A</v>
      </c>
    </row>
    <row r="482" spans="1:15" x14ac:dyDescent="0.3">
      <c r="A482" t="s">
        <v>57</v>
      </c>
      <c r="B482" t="s">
        <v>13</v>
      </c>
      <c r="C482">
        <v>2015</v>
      </c>
      <c r="D482" s="4">
        <v>1.7</v>
      </c>
      <c r="E482" s="4">
        <v>2015</v>
      </c>
      <c r="F482" t="s">
        <v>549</v>
      </c>
      <c r="G482" t="e">
        <v>#N/A</v>
      </c>
      <c r="H482">
        <v>105.5</v>
      </c>
      <c r="I482">
        <v>115501</v>
      </c>
      <c r="J482" s="2">
        <f t="shared" si="21"/>
        <v>693006000000</v>
      </c>
      <c r="K482" t="str">
        <f>_xlfn.XLOOKUP(A482,[1]Sheet1!$E$2:$E$40,[1]Sheet1!$Q$2:$Q$40)</f>
        <v>NZD</v>
      </c>
      <c r="L482">
        <f>_xlfn.XLOOKUP(A482,[2]Sheet1!$E$2:$E$37,[2]Sheet1!$I$2:$I$37)</f>
        <v>1.387834</v>
      </c>
      <c r="M482"/>
      <c r="N482" s="3">
        <f t="shared" si="22"/>
        <v>0</v>
      </c>
      <c r="O482" s="5">
        <f t="shared" si="23"/>
        <v>0</v>
      </c>
    </row>
    <row r="483" spans="1:15" x14ac:dyDescent="0.3">
      <c r="A483" t="s">
        <v>21</v>
      </c>
      <c r="B483" t="s">
        <v>6</v>
      </c>
      <c r="C483">
        <v>2014</v>
      </c>
      <c r="D483" s="4">
        <v>1.6</v>
      </c>
      <c r="E483" s="4">
        <v>2014</v>
      </c>
      <c r="F483" t="s">
        <v>521</v>
      </c>
      <c r="G483" t="e">
        <v>#N/A</v>
      </c>
      <c r="H483" t="e">
        <v>#N/A</v>
      </c>
      <c r="I483" t="e">
        <v>#N/A</v>
      </c>
      <c r="J483" s="2" t="e">
        <f t="shared" si="21"/>
        <v>#N/A</v>
      </c>
      <c r="K483" t="e">
        <f>_xlfn.XLOOKUP(A483,[1]Sheet1!$E$2:$E$40,[1]Sheet1!$Q$2:$Q$40)</f>
        <v>#N/A</v>
      </c>
      <c r="L483" s="1">
        <v>0.75504499999999997</v>
      </c>
      <c r="M483" s="1" t="e">
        <f>L483*I483</f>
        <v>#N/A</v>
      </c>
      <c r="N483" s="3" t="e">
        <f t="shared" si="22"/>
        <v>#N/A</v>
      </c>
      <c r="O483" s="5" t="e">
        <f t="shared" si="23"/>
        <v>#N/A</v>
      </c>
    </row>
    <row r="484" spans="1:15" x14ac:dyDescent="0.3">
      <c r="A484" t="s">
        <v>22</v>
      </c>
      <c r="B484" t="s">
        <v>6</v>
      </c>
      <c r="C484">
        <v>2014</v>
      </c>
      <c r="D484" s="4">
        <v>1.5</v>
      </c>
      <c r="E484" s="4">
        <v>2014</v>
      </c>
      <c r="F484" t="s">
        <v>522</v>
      </c>
      <c r="G484" t="e">
        <v>#N/A</v>
      </c>
      <c r="H484" t="e">
        <v>#N/A</v>
      </c>
      <c r="I484" t="e">
        <v>#N/A</v>
      </c>
      <c r="J484" s="2" t="e">
        <f t="shared" si="21"/>
        <v>#N/A</v>
      </c>
      <c r="K484" t="e">
        <f>_xlfn.XLOOKUP(A484,[1]Sheet1!$E$2:$E$40,[1]Sheet1!$Q$2:$Q$40)</f>
        <v>#N/A</v>
      </c>
      <c r="L484" s="1">
        <v>0.75504499999999997</v>
      </c>
      <c r="M484" s="1" t="e">
        <f>L484*I484</f>
        <v>#N/A</v>
      </c>
      <c r="N484" s="3" t="e">
        <f t="shared" si="22"/>
        <v>#N/A</v>
      </c>
      <c r="O484" s="5" t="e">
        <f t="shared" si="23"/>
        <v>#N/A</v>
      </c>
    </row>
    <row r="485" spans="1:15" x14ac:dyDescent="0.3">
      <c r="A485" t="s">
        <v>16</v>
      </c>
      <c r="B485" t="s">
        <v>6</v>
      </c>
      <c r="C485">
        <v>2014</v>
      </c>
      <c r="D485" s="4">
        <v>1.7</v>
      </c>
      <c r="E485" s="4">
        <v>2014</v>
      </c>
      <c r="F485" t="s">
        <v>528</v>
      </c>
      <c r="G485" t="e">
        <v>#N/A</v>
      </c>
      <c r="H485" t="e">
        <v>#N/A</v>
      </c>
      <c r="I485" t="e">
        <v>#N/A</v>
      </c>
      <c r="J485" s="2" t="e">
        <f t="shared" si="21"/>
        <v>#N/A</v>
      </c>
      <c r="K485" t="e">
        <f>_xlfn.XLOOKUP(A485,[1]Sheet1!$E$2:$E$40,[1]Sheet1!$Q$2:$Q$40)</f>
        <v>#N/A</v>
      </c>
      <c r="L485" s="1">
        <v>0.75504499999999997</v>
      </c>
      <c r="M485" s="1" t="e">
        <f>L485*I485</f>
        <v>#N/A</v>
      </c>
      <c r="N485" s="3" t="e">
        <f t="shared" si="22"/>
        <v>#N/A</v>
      </c>
      <c r="O485" s="5" t="e">
        <f t="shared" si="23"/>
        <v>#N/A</v>
      </c>
    </row>
    <row r="486" spans="1:15" x14ac:dyDescent="0.3">
      <c r="A486" t="s">
        <v>39</v>
      </c>
      <c r="B486" t="s">
        <v>6</v>
      </c>
      <c r="C486">
        <v>2014</v>
      </c>
      <c r="D486" s="4">
        <v>2.5</v>
      </c>
      <c r="E486" s="4">
        <v>2014</v>
      </c>
      <c r="F486" t="s">
        <v>530</v>
      </c>
      <c r="G486" t="e">
        <v>#N/A</v>
      </c>
      <c r="H486" t="e">
        <v>#N/A</v>
      </c>
      <c r="I486" t="e">
        <v>#N/A</v>
      </c>
      <c r="J486" s="2" t="e">
        <f t="shared" si="21"/>
        <v>#N/A</v>
      </c>
      <c r="K486" t="e">
        <f>_xlfn.XLOOKUP(A486,[1]Sheet1!$E$2:$E$40,[1]Sheet1!$Q$2:$Q$40)</f>
        <v>#N/A</v>
      </c>
      <c r="L486" s="1">
        <v>0.75504499999999997</v>
      </c>
      <c r="M486" s="1" t="e">
        <f>L486*I486</f>
        <v>#N/A</v>
      </c>
      <c r="N486" s="3" t="e">
        <f t="shared" si="22"/>
        <v>#N/A</v>
      </c>
      <c r="O486" s="5" t="e">
        <f t="shared" si="23"/>
        <v>#N/A</v>
      </c>
    </row>
    <row r="487" spans="1:15" x14ac:dyDescent="0.3">
      <c r="A487" t="s">
        <v>47</v>
      </c>
      <c r="B487" t="s">
        <v>6</v>
      </c>
      <c r="C487">
        <v>2014</v>
      </c>
      <c r="D487" s="4">
        <v>1</v>
      </c>
      <c r="E487" s="4">
        <v>2014</v>
      </c>
      <c r="F487" t="s">
        <v>532</v>
      </c>
      <c r="G487" t="e">
        <v>#N/A</v>
      </c>
      <c r="H487" t="e">
        <v>#N/A</v>
      </c>
      <c r="I487" t="e">
        <v>#N/A</v>
      </c>
      <c r="J487" s="2" t="e">
        <f t="shared" si="21"/>
        <v>#N/A</v>
      </c>
      <c r="K487" t="e">
        <f>_xlfn.XLOOKUP(A487,[1]Sheet1!$E$2:$E$40,[1]Sheet1!$Q$2:$Q$40)</f>
        <v>#N/A</v>
      </c>
      <c r="L487" s="1">
        <v>0.75504499999999997</v>
      </c>
      <c r="M487" s="1" t="e">
        <f>L487*I487</f>
        <v>#N/A</v>
      </c>
      <c r="N487" s="3" t="e">
        <f t="shared" si="22"/>
        <v>#N/A</v>
      </c>
      <c r="O487" s="5" t="e">
        <f t="shared" si="23"/>
        <v>#N/A</v>
      </c>
    </row>
    <row r="488" spans="1:15" x14ac:dyDescent="0.3">
      <c r="A488" t="s">
        <v>25</v>
      </c>
      <c r="B488" t="s">
        <v>6</v>
      </c>
      <c r="C488">
        <v>2014</v>
      </c>
      <c r="D488" s="4">
        <v>1.3</v>
      </c>
      <c r="E488" s="4">
        <v>2014</v>
      </c>
      <c r="F488" t="s">
        <v>533</v>
      </c>
      <c r="G488" t="e">
        <v>#N/A</v>
      </c>
      <c r="H488" t="e">
        <v>#N/A</v>
      </c>
      <c r="I488" t="e">
        <v>#N/A</v>
      </c>
      <c r="J488" s="2" t="e">
        <f t="shared" si="21"/>
        <v>#N/A</v>
      </c>
      <c r="K488" t="e">
        <f>_xlfn.XLOOKUP(A488,[1]Sheet1!$E$2:$E$40,[1]Sheet1!$Q$2:$Q$40)</f>
        <v>#N/A</v>
      </c>
      <c r="L488" s="1">
        <v>0.75504499999999997</v>
      </c>
      <c r="M488" s="1" t="e">
        <f>L488*I488</f>
        <v>#N/A</v>
      </c>
      <c r="N488" s="3" t="e">
        <f t="shared" si="22"/>
        <v>#N/A</v>
      </c>
      <c r="O488" s="5" t="e">
        <f t="shared" si="23"/>
        <v>#N/A</v>
      </c>
    </row>
    <row r="489" spans="1:15" x14ac:dyDescent="0.3">
      <c r="A489" t="s">
        <v>23</v>
      </c>
      <c r="B489" t="s">
        <v>6</v>
      </c>
      <c r="C489">
        <v>2014</v>
      </c>
      <c r="D489" s="4">
        <v>0.1</v>
      </c>
      <c r="E489" s="4">
        <v>2014</v>
      </c>
      <c r="F489" t="s">
        <v>535</v>
      </c>
      <c r="G489" t="e">
        <v>#N/A</v>
      </c>
      <c r="H489" t="e">
        <v>#N/A</v>
      </c>
      <c r="I489" t="e">
        <v>#N/A</v>
      </c>
      <c r="J489" s="2" t="e">
        <f t="shared" si="21"/>
        <v>#N/A</v>
      </c>
      <c r="K489" t="e">
        <f>_xlfn.XLOOKUP(A489,[1]Sheet1!$E$2:$E$40,[1]Sheet1!$Q$2:$Q$40)</f>
        <v>#N/A</v>
      </c>
      <c r="L489" s="1">
        <v>0.75504499999999997</v>
      </c>
      <c r="M489" s="1" t="e">
        <f>L489*I489</f>
        <v>#N/A</v>
      </c>
      <c r="N489" s="3" t="e">
        <f t="shared" si="22"/>
        <v>#N/A</v>
      </c>
      <c r="O489" s="5" t="e">
        <f t="shared" si="23"/>
        <v>#N/A</v>
      </c>
    </row>
    <row r="490" spans="1:15" x14ac:dyDescent="0.3">
      <c r="A490" t="s">
        <v>10</v>
      </c>
      <c r="B490" t="s">
        <v>6</v>
      </c>
      <c r="C490">
        <v>2014</v>
      </c>
      <c r="D490" s="4">
        <v>0.5</v>
      </c>
      <c r="E490" s="4">
        <v>2014</v>
      </c>
      <c r="F490" t="s">
        <v>536</v>
      </c>
      <c r="G490" t="e">
        <v>#N/A</v>
      </c>
      <c r="H490" t="e">
        <v>#N/A</v>
      </c>
      <c r="I490" t="e">
        <v>#N/A</v>
      </c>
      <c r="J490" s="2" t="e">
        <f t="shared" si="21"/>
        <v>#N/A</v>
      </c>
      <c r="K490" t="e">
        <f>_xlfn.XLOOKUP(A490,[1]Sheet1!$E$2:$E$40,[1]Sheet1!$Q$2:$Q$40)</f>
        <v>#N/A</v>
      </c>
      <c r="L490" s="1">
        <v>0.75504499999999997</v>
      </c>
      <c r="M490" s="1" t="e">
        <f>L490*I490</f>
        <v>#N/A</v>
      </c>
      <c r="N490" s="3" t="e">
        <f t="shared" si="22"/>
        <v>#N/A</v>
      </c>
      <c r="O490" s="5" t="e">
        <f t="shared" si="23"/>
        <v>#N/A</v>
      </c>
    </row>
    <row r="491" spans="1:15" x14ac:dyDescent="0.3">
      <c r="A491" t="s">
        <v>37</v>
      </c>
      <c r="B491" t="s">
        <v>38</v>
      </c>
      <c r="C491">
        <v>2015</v>
      </c>
      <c r="D491" s="4">
        <v>0.5</v>
      </c>
      <c r="E491" s="4">
        <v>2015</v>
      </c>
      <c r="F491" t="s">
        <v>558</v>
      </c>
      <c r="G491" t="e">
        <v>#N/A</v>
      </c>
      <c r="H491">
        <v>130.56</v>
      </c>
      <c r="I491">
        <v>1621835.5379999999</v>
      </c>
      <c r="J491" s="2">
        <f t="shared" si="21"/>
        <v>9731013228000</v>
      </c>
      <c r="K491" t="str">
        <f>_xlfn.XLOOKUP(A491,[1]Sheet1!$E$2:$E$40,[1]Sheet1!$Q$2:$Q$40)</f>
        <v>ZAR</v>
      </c>
      <c r="L491" t="e">
        <f>_xlfn.XLOOKUP(A491,[2]Sheet1!$E$2:$E$37,[2]Sheet1!$I$2:$I$37)</f>
        <v>#N/A</v>
      </c>
      <c r="M491"/>
      <c r="N491" s="3">
        <f t="shared" si="22"/>
        <v>0</v>
      </c>
      <c r="O491" s="5">
        <f t="shared" si="23"/>
        <v>0</v>
      </c>
    </row>
    <row r="492" spans="1:15" x14ac:dyDescent="0.3">
      <c r="A492" t="s">
        <v>21</v>
      </c>
      <c r="B492" t="s">
        <v>6</v>
      </c>
      <c r="C492">
        <v>2015</v>
      </c>
      <c r="D492" s="4">
        <v>1.3</v>
      </c>
      <c r="E492" s="4">
        <v>2015</v>
      </c>
      <c r="F492" t="s">
        <v>543</v>
      </c>
      <c r="G492" t="e">
        <v>#N/A</v>
      </c>
      <c r="H492" t="e">
        <v>#N/A</v>
      </c>
      <c r="I492" t="e">
        <v>#N/A</v>
      </c>
      <c r="J492" s="2" t="e">
        <f t="shared" si="21"/>
        <v>#N/A</v>
      </c>
      <c r="K492" t="e">
        <f>_xlfn.XLOOKUP(A492,[1]Sheet1!$E$2:$E$40,[1]Sheet1!$Q$2:$Q$40)</f>
        <v>#N/A</v>
      </c>
      <c r="L492" s="1">
        <v>0.75504499999999997</v>
      </c>
      <c r="M492" s="1" t="e">
        <f>L492*I492</f>
        <v>#N/A</v>
      </c>
      <c r="N492" s="3" t="e">
        <f t="shared" si="22"/>
        <v>#N/A</v>
      </c>
      <c r="O492" s="5" t="e">
        <f t="shared" si="23"/>
        <v>#N/A</v>
      </c>
    </row>
    <row r="493" spans="1:15" x14ac:dyDescent="0.3">
      <c r="A493" t="s">
        <v>47</v>
      </c>
      <c r="B493" t="s">
        <v>6</v>
      </c>
      <c r="C493">
        <v>2015</v>
      </c>
      <c r="D493" s="4">
        <v>1.2</v>
      </c>
      <c r="E493" s="4">
        <v>2015</v>
      </c>
      <c r="F493" t="s">
        <v>546</v>
      </c>
      <c r="G493" t="e">
        <v>#N/A</v>
      </c>
      <c r="H493" t="e">
        <v>#N/A</v>
      </c>
      <c r="I493" t="e">
        <v>#N/A</v>
      </c>
      <c r="J493" s="2" t="e">
        <f t="shared" si="21"/>
        <v>#N/A</v>
      </c>
      <c r="K493" t="e">
        <f>_xlfn.XLOOKUP(A493,[1]Sheet1!$E$2:$E$40,[1]Sheet1!$Q$2:$Q$40)</f>
        <v>#N/A</v>
      </c>
      <c r="L493" s="1">
        <v>0.75504499999999997</v>
      </c>
      <c r="M493" s="1" t="e">
        <f>L493*I493</f>
        <v>#N/A</v>
      </c>
      <c r="N493" s="3" t="e">
        <f t="shared" si="22"/>
        <v>#N/A</v>
      </c>
      <c r="O493" s="5" t="e">
        <f t="shared" si="23"/>
        <v>#N/A</v>
      </c>
    </row>
    <row r="494" spans="1:15" x14ac:dyDescent="0.3">
      <c r="A494" t="s">
        <v>18</v>
      </c>
      <c r="B494" t="s">
        <v>8</v>
      </c>
      <c r="C494">
        <v>2016</v>
      </c>
      <c r="D494" s="4">
        <v>1.2</v>
      </c>
      <c r="E494" s="4">
        <v>2016</v>
      </c>
      <c r="F494" t="s">
        <v>561</v>
      </c>
      <c r="G494">
        <v>107.55</v>
      </c>
      <c r="H494">
        <v>108.91</v>
      </c>
      <c r="I494">
        <v>926815</v>
      </c>
      <c r="J494" s="2">
        <f t="shared" si="21"/>
        <v>5560890000000</v>
      </c>
      <c r="K494" t="str">
        <f>_xlfn.XLOOKUP(A494,[1]Sheet1!$E$2:$E$40,[1]Sheet1!$Q$2:$Q$40)</f>
        <v>CAD</v>
      </c>
      <c r="L494">
        <f>_xlfn.XLOOKUP(A494,[2]Sheet1!$E$2:$E$37,[2]Sheet1!$I$2:$I$37)</f>
        <v>1.0301629999999999</v>
      </c>
      <c r="M494"/>
      <c r="N494" s="3">
        <f t="shared" si="22"/>
        <v>0</v>
      </c>
      <c r="O494" s="5">
        <f t="shared" si="23"/>
        <v>0</v>
      </c>
    </row>
    <row r="495" spans="1:15" x14ac:dyDescent="0.3">
      <c r="A495" t="s">
        <v>22</v>
      </c>
      <c r="B495" t="s">
        <v>6</v>
      </c>
      <c r="C495">
        <v>2015</v>
      </c>
      <c r="D495" s="4">
        <v>1.3</v>
      </c>
      <c r="E495" s="4">
        <v>2015</v>
      </c>
      <c r="F495" t="s">
        <v>551</v>
      </c>
      <c r="G495" t="e">
        <v>#N/A</v>
      </c>
      <c r="H495" t="e">
        <v>#N/A</v>
      </c>
      <c r="I495" t="e">
        <v>#N/A</v>
      </c>
      <c r="J495" s="2" t="e">
        <f t="shared" si="21"/>
        <v>#N/A</v>
      </c>
      <c r="K495" t="e">
        <f>_xlfn.XLOOKUP(A495,[1]Sheet1!$E$2:$E$40,[1]Sheet1!$Q$2:$Q$40)</f>
        <v>#N/A</v>
      </c>
      <c r="L495" s="1">
        <v>0.75504499999999997</v>
      </c>
      <c r="M495" s="1" t="e">
        <f>L495*I495</f>
        <v>#N/A</v>
      </c>
      <c r="N495" s="3" t="e">
        <f t="shared" si="22"/>
        <v>#N/A</v>
      </c>
      <c r="O495" s="5" t="e">
        <f t="shared" si="23"/>
        <v>#N/A</v>
      </c>
    </row>
    <row r="496" spans="1:15" x14ac:dyDescent="0.3">
      <c r="A496" t="s">
        <v>10</v>
      </c>
      <c r="B496" t="s">
        <v>6</v>
      </c>
      <c r="C496">
        <v>2015</v>
      </c>
      <c r="D496" s="4">
        <v>0.5</v>
      </c>
      <c r="E496" s="4">
        <v>2015</v>
      </c>
      <c r="F496" t="s">
        <v>552</v>
      </c>
      <c r="G496" t="e">
        <v>#N/A</v>
      </c>
      <c r="H496" t="e">
        <v>#N/A</v>
      </c>
      <c r="I496" t="e">
        <v>#N/A</v>
      </c>
      <c r="J496" s="2" t="e">
        <f t="shared" si="21"/>
        <v>#N/A</v>
      </c>
      <c r="K496" t="e">
        <f>_xlfn.XLOOKUP(A496,[1]Sheet1!$E$2:$E$40,[1]Sheet1!$Q$2:$Q$40)</f>
        <v>#N/A</v>
      </c>
      <c r="L496" s="1">
        <v>0.75504499999999997</v>
      </c>
      <c r="M496" s="1" t="e">
        <f>L496*I496</f>
        <v>#N/A</v>
      </c>
      <c r="N496" s="3" t="e">
        <f t="shared" si="22"/>
        <v>#N/A</v>
      </c>
      <c r="O496" s="5" t="e">
        <f t="shared" si="23"/>
        <v>#N/A</v>
      </c>
    </row>
    <row r="497" spans="1:15" x14ac:dyDescent="0.3">
      <c r="A497" t="s">
        <v>16</v>
      </c>
      <c r="B497" t="s">
        <v>6</v>
      </c>
      <c r="C497">
        <v>2015</v>
      </c>
      <c r="D497" s="4">
        <v>1.8</v>
      </c>
      <c r="E497" s="4">
        <v>2015</v>
      </c>
      <c r="F497" t="s">
        <v>553</v>
      </c>
      <c r="G497" t="e">
        <v>#N/A</v>
      </c>
      <c r="H497" t="e">
        <v>#N/A</v>
      </c>
      <c r="I497" t="e">
        <v>#N/A</v>
      </c>
      <c r="J497" s="2" t="e">
        <f t="shared" si="21"/>
        <v>#N/A</v>
      </c>
      <c r="K497" t="e">
        <f>_xlfn.XLOOKUP(A497,[1]Sheet1!$E$2:$E$40,[1]Sheet1!$Q$2:$Q$40)</f>
        <v>#N/A</v>
      </c>
      <c r="L497" s="1">
        <v>0.75504499999999997</v>
      </c>
      <c r="M497" s="1" t="e">
        <f>L497*I497</f>
        <v>#N/A</v>
      </c>
      <c r="N497" s="3" t="e">
        <f t="shared" si="22"/>
        <v>#N/A</v>
      </c>
      <c r="O497" s="5" t="e">
        <f t="shared" si="23"/>
        <v>#N/A</v>
      </c>
    </row>
    <row r="498" spans="1:15" x14ac:dyDescent="0.3">
      <c r="A498" t="s">
        <v>25</v>
      </c>
      <c r="B498" t="s">
        <v>6</v>
      </c>
      <c r="C498">
        <v>2015</v>
      </c>
      <c r="D498" s="4">
        <v>1.4</v>
      </c>
      <c r="E498" s="4">
        <v>2015</v>
      </c>
      <c r="F498" t="s">
        <v>559</v>
      </c>
      <c r="G498" t="e">
        <v>#N/A</v>
      </c>
      <c r="H498" t="e">
        <v>#N/A</v>
      </c>
      <c r="I498" t="e">
        <v>#N/A</v>
      </c>
      <c r="J498" s="2" t="e">
        <f t="shared" si="21"/>
        <v>#N/A</v>
      </c>
      <c r="K498" t="e">
        <f>_xlfn.XLOOKUP(A498,[1]Sheet1!$E$2:$E$40,[1]Sheet1!$Q$2:$Q$40)</f>
        <v>#N/A</v>
      </c>
      <c r="L498" s="1">
        <v>0.75504499999999997</v>
      </c>
      <c r="M498" s="1" t="e">
        <f>L498*I498</f>
        <v>#N/A</v>
      </c>
      <c r="N498" s="3" t="e">
        <f t="shared" si="22"/>
        <v>#N/A</v>
      </c>
      <c r="O498" s="5" t="e">
        <f t="shared" si="23"/>
        <v>#N/A</v>
      </c>
    </row>
    <row r="499" spans="1:15" x14ac:dyDescent="0.3">
      <c r="A499" t="s">
        <v>16</v>
      </c>
      <c r="B499" t="s">
        <v>6</v>
      </c>
      <c r="C499">
        <v>2016</v>
      </c>
      <c r="D499" s="4">
        <v>1.7</v>
      </c>
      <c r="E499" s="4">
        <v>2016</v>
      </c>
      <c r="F499" t="s">
        <v>564</v>
      </c>
      <c r="G499" t="e">
        <v>#N/A</v>
      </c>
      <c r="H499" t="e">
        <v>#N/A</v>
      </c>
      <c r="I499" t="e">
        <v>#N/A</v>
      </c>
      <c r="J499" s="2" t="e">
        <f t="shared" si="21"/>
        <v>#N/A</v>
      </c>
      <c r="K499" t="e">
        <f>_xlfn.XLOOKUP(A499,[1]Sheet1!$E$2:$E$40,[1]Sheet1!$Q$2:$Q$40)</f>
        <v>#N/A</v>
      </c>
      <c r="L499" s="1">
        <v>0.75504499999999997</v>
      </c>
      <c r="M499" s="1" t="e">
        <f>L499*I499</f>
        <v>#N/A</v>
      </c>
      <c r="N499" s="3" t="e">
        <f t="shared" si="22"/>
        <v>#N/A</v>
      </c>
      <c r="O499" s="5" t="e">
        <f t="shared" si="23"/>
        <v>#N/A</v>
      </c>
    </row>
    <row r="500" spans="1:15" x14ac:dyDescent="0.3">
      <c r="A500" t="s">
        <v>25</v>
      </c>
      <c r="B500" t="s">
        <v>6</v>
      </c>
      <c r="C500">
        <v>2016</v>
      </c>
      <c r="D500" s="4">
        <v>1.2</v>
      </c>
      <c r="E500" s="4">
        <v>2016</v>
      </c>
      <c r="F500" t="s">
        <v>565</v>
      </c>
      <c r="G500" t="e">
        <v>#N/A</v>
      </c>
      <c r="H500" t="e">
        <v>#N/A</v>
      </c>
      <c r="I500" t="e">
        <v>#N/A</v>
      </c>
      <c r="J500" s="2" t="e">
        <f t="shared" si="21"/>
        <v>#N/A</v>
      </c>
      <c r="K500" t="e">
        <f>_xlfn.XLOOKUP(A500,[1]Sheet1!$E$2:$E$40,[1]Sheet1!$Q$2:$Q$40)</f>
        <v>#N/A</v>
      </c>
      <c r="L500" s="1">
        <v>0.75504499999999997</v>
      </c>
      <c r="M500" s="1" t="e">
        <f>L500*I500</f>
        <v>#N/A</v>
      </c>
      <c r="N500" s="3" t="e">
        <f t="shared" si="22"/>
        <v>#N/A</v>
      </c>
      <c r="O500" s="5" t="e">
        <f t="shared" si="23"/>
        <v>#N/A</v>
      </c>
    </row>
    <row r="501" spans="1:15" x14ac:dyDescent="0.3">
      <c r="A501" t="s">
        <v>47</v>
      </c>
      <c r="B501" t="s">
        <v>6</v>
      </c>
      <c r="C501">
        <v>2016</v>
      </c>
      <c r="D501" s="4">
        <v>1.1000000000000001</v>
      </c>
      <c r="E501" s="4">
        <v>2016</v>
      </c>
      <c r="F501" t="s">
        <v>566</v>
      </c>
      <c r="G501" t="e">
        <v>#N/A</v>
      </c>
      <c r="H501" t="e">
        <v>#N/A</v>
      </c>
      <c r="I501" t="e">
        <v>#N/A</v>
      </c>
      <c r="J501" s="2" t="e">
        <f t="shared" si="21"/>
        <v>#N/A</v>
      </c>
      <c r="K501" t="e">
        <f>_xlfn.XLOOKUP(A501,[1]Sheet1!$E$2:$E$40,[1]Sheet1!$Q$2:$Q$40)</f>
        <v>#N/A</v>
      </c>
      <c r="L501" s="1">
        <v>0.75504499999999997</v>
      </c>
      <c r="M501" s="1" t="e">
        <f>L501*I501</f>
        <v>#N/A</v>
      </c>
      <c r="N501" s="3" t="e">
        <f t="shared" si="22"/>
        <v>#N/A</v>
      </c>
      <c r="O501" s="5" t="e">
        <f t="shared" si="23"/>
        <v>#N/A</v>
      </c>
    </row>
    <row r="502" spans="1:15" x14ac:dyDescent="0.3">
      <c r="A502" t="s">
        <v>21</v>
      </c>
      <c r="B502" t="s">
        <v>6</v>
      </c>
      <c r="C502">
        <v>2016</v>
      </c>
      <c r="D502" s="4">
        <v>1.3</v>
      </c>
      <c r="E502" s="4">
        <v>2016</v>
      </c>
      <c r="F502" t="s">
        <v>567</v>
      </c>
      <c r="G502" t="e">
        <v>#N/A</v>
      </c>
      <c r="H502" t="e">
        <v>#N/A</v>
      </c>
      <c r="I502" t="e">
        <v>#N/A</v>
      </c>
      <c r="J502" s="2" t="e">
        <f t="shared" si="21"/>
        <v>#N/A</v>
      </c>
      <c r="K502" t="e">
        <f>_xlfn.XLOOKUP(A502,[1]Sheet1!$E$2:$E$40,[1]Sheet1!$Q$2:$Q$40)</f>
        <v>#N/A</v>
      </c>
      <c r="L502" s="1">
        <v>0.75504499999999997</v>
      </c>
      <c r="M502" s="1" t="e">
        <f>L502*I502</f>
        <v>#N/A</v>
      </c>
      <c r="N502" s="3" t="e">
        <f t="shared" si="22"/>
        <v>#N/A</v>
      </c>
      <c r="O502" s="5" t="e">
        <f t="shared" si="23"/>
        <v>#N/A</v>
      </c>
    </row>
    <row r="503" spans="1:15" x14ac:dyDescent="0.3">
      <c r="A503" t="s">
        <v>10</v>
      </c>
      <c r="B503" t="s">
        <v>6</v>
      </c>
      <c r="C503">
        <v>2016</v>
      </c>
      <c r="D503" s="4">
        <v>0.6</v>
      </c>
      <c r="E503" s="4">
        <v>2016</v>
      </c>
      <c r="F503" t="s">
        <v>568</v>
      </c>
      <c r="G503" t="e">
        <v>#N/A</v>
      </c>
      <c r="H503" t="e">
        <v>#N/A</v>
      </c>
      <c r="I503" t="e">
        <v>#N/A</v>
      </c>
      <c r="J503" s="2" t="e">
        <f t="shared" si="21"/>
        <v>#N/A</v>
      </c>
      <c r="K503" t="e">
        <f>_xlfn.XLOOKUP(A503,[1]Sheet1!$E$2:$E$40,[1]Sheet1!$Q$2:$Q$40)</f>
        <v>#N/A</v>
      </c>
      <c r="L503" s="1">
        <v>0.75504499999999997</v>
      </c>
      <c r="M503" s="1" t="e">
        <f>L503*I503</f>
        <v>#N/A</v>
      </c>
      <c r="N503" s="3" t="e">
        <f t="shared" si="22"/>
        <v>#N/A</v>
      </c>
      <c r="O503" s="5" t="e">
        <f t="shared" si="23"/>
        <v>#N/A</v>
      </c>
    </row>
    <row r="504" spans="1:15" x14ac:dyDescent="0.3">
      <c r="A504" t="s">
        <v>33</v>
      </c>
      <c r="B504" t="s">
        <v>6</v>
      </c>
      <c r="C504">
        <v>2016</v>
      </c>
      <c r="D504" s="4">
        <v>0.5</v>
      </c>
      <c r="E504" s="4">
        <v>2016</v>
      </c>
      <c r="F504" t="s">
        <v>571</v>
      </c>
      <c r="G504" t="e">
        <v>#N/A</v>
      </c>
      <c r="H504" t="e">
        <v>#N/A</v>
      </c>
      <c r="I504" t="e">
        <v>#N/A</v>
      </c>
      <c r="J504" s="2" t="e">
        <f t="shared" si="21"/>
        <v>#N/A</v>
      </c>
      <c r="K504" t="e">
        <f>_xlfn.XLOOKUP(A504,[1]Sheet1!$E$2:$E$40,[1]Sheet1!$Q$2:$Q$40)</f>
        <v>#N/A</v>
      </c>
      <c r="L504" s="1">
        <v>0.75504499999999997</v>
      </c>
      <c r="M504" s="1" t="e">
        <f>L504*I504</f>
        <v>#N/A</v>
      </c>
      <c r="N504" s="3" t="e">
        <f t="shared" si="22"/>
        <v>#N/A</v>
      </c>
      <c r="O504" s="5" t="e">
        <f t="shared" si="23"/>
        <v>#N/A</v>
      </c>
    </row>
    <row r="505" spans="1:15" x14ac:dyDescent="0.3">
      <c r="A505" t="s">
        <v>10</v>
      </c>
      <c r="B505" t="s">
        <v>6</v>
      </c>
      <c r="C505">
        <v>2017</v>
      </c>
      <c r="D505" s="4">
        <v>0.5</v>
      </c>
      <c r="E505" s="4">
        <v>2017</v>
      </c>
      <c r="F505" t="s">
        <v>572</v>
      </c>
      <c r="G505" t="e">
        <v>#N/A</v>
      </c>
      <c r="H505" t="e">
        <v>#N/A</v>
      </c>
      <c r="I505" t="e">
        <v>#N/A</v>
      </c>
      <c r="J505" s="2" t="e">
        <f t="shared" si="21"/>
        <v>#N/A</v>
      </c>
      <c r="K505" t="e">
        <f>_xlfn.XLOOKUP(A505,[1]Sheet1!$E$2:$E$40,[1]Sheet1!$Q$2:$Q$40)</f>
        <v>#N/A</v>
      </c>
      <c r="L505" s="1">
        <v>0.75504499999999997</v>
      </c>
      <c r="M505" s="1" t="e">
        <f>L505*I505</f>
        <v>#N/A</v>
      </c>
      <c r="N505" s="3" t="e">
        <f t="shared" si="22"/>
        <v>#N/A</v>
      </c>
      <c r="O505" s="5" t="e">
        <f t="shared" si="23"/>
        <v>#N/A</v>
      </c>
    </row>
    <row r="506" spans="1:15" x14ac:dyDescent="0.3">
      <c r="A506" t="s">
        <v>53</v>
      </c>
      <c r="B506" t="s">
        <v>46</v>
      </c>
      <c r="C506">
        <v>2017</v>
      </c>
      <c r="D506" s="4">
        <v>3.2</v>
      </c>
      <c r="E506" s="4">
        <v>2017</v>
      </c>
      <c r="F506" t="s">
        <v>573</v>
      </c>
      <c r="G506" t="e">
        <v>#N/A</v>
      </c>
      <c r="H506" t="e">
        <v>#N/A</v>
      </c>
      <c r="I506" t="e">
        <v>#N/A</v>
      </c>
      <c r="J506" s="2" t="e">
        <f t="shared" si="21"/>
        <v>#N/A</v>
      </c>
      <c r="K506" t="e">
        <f>_xlfn.XLOOKUP(A506,[1]Sheet1!$E$2:$E$40,[1]Sheet1!$Q$2:$Q$40)</f>
        <v>#N/A</v>
      </c>
      <c r="L506" t="e">
        <f>_xlfn.XLOOKUP(A506,[2]Sheet1!$E$2:$E$37,[2]Sheet1!$I$2:$I$37)</f>
        <v>#N/A</v>
      </c>
      <c r="M506"/>
      <c r="N506" s="3" t="e">
        <f t="shared" si="22"/>
        <v>#N/A</v>
      </c>
      <c r="O506" s="5" t="e">
        <f t="shared" si="23"/>
        <v>#N/A</v>
      </c>
    </row>
    <row r="507" spans="1:15" x14ac:dyDescent="0.3">
      <c r="I5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0_Percentage_of_Household_Budge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19727</dc:creator>
  <cp:lastModifiedBy>Caite Greenwood</cp:lastModifiedBy>
  <dcterms:created xsi:type="dcterms:W3CDTF">2024-05-13T19:50:04Z</dcterms:created>
  <dcterms:modified xsi:type="dcterms:W3CDTF">2024-05-13T19:50:04Z</dcterms:modified>
</cp:coreProperties>
</file>