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ADK_Server\0200 Administration\290 Personalwesen\298 Freiwilligendienst\Zeiterfassung_SOLL_IST_Vorlagen\"/>
    </mc:Choice>
  </mc:AlternateContent>
  <xr:revisionPtr revIDLastSave="0" documentId="13_ncr:1_{59FE7B83-4011-44F9-B659-9B7C396C982E}" xr6:coauthVersionLast="47" xr6:coauthVersionMax="47" xr10:uidLastSave="{00000000-0000-0000-0000-000000000000}"/>
  <bookViews>
    <workbookView xWindow="-108" yWindow="-108" windowWidth="23256" windowHeight="12456" tabRatio="355" activeTab="1" xr2:uid="{00000000-000D-0000-FFFF-FFFF00000000}"/>
  </bookViews>
  <sheets>
    <sheet name="Manual" sheetId="1" r:id="rId1"/>
    <sheet name="Templates" sheetId="2" r:id="rId2"/>
    <sheet name="WorktimeRecording_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7" i="3" l="1"/>
  <c r="AA8" i="3"/>
  <c r="AA9" i="3"/>
  <c r="AA10" i="3"/>
  <c r="AA11" i="3"/>
  <c r="AA12" i="3"/>
  <c r="AA13" i="3"/>
  <c r="AA14" i="3"/>
  <c r="AA15" i="3"/>
  <c r="AA6" i="3"/>
  <c r="J8" i="3"/>
  <c r="J9" i="3"/>
  <c r="J10" i="3" s="1"/>
  <c r="J11" i="3" s="1"/>
  <c r="J12" i="3" s="1"/>
  <c r="J13" i="3" s="1"/>
  <c r="J14" i="3" s="1"/>
  <c r="J15" i="3" s="1"/>
  <c r="J16" i="3" s="1"/>
  <c r="J17" i="3" s="1"/>
  <c r="J18" i="3" s="1"/>
  <c r="J7" i="3"/>
  <c r="J6" i="3"/>
  <c r="J5" i="3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6" i="3"/>
  <c r="G5" i="3"/>
  <c r="D11" i="3"/>
  <c r="D12" i="3" s="1"/>
  <c r="D13" i="3" s="1"/>
  <c r="D14" i="3" s="1"/>
  <c r="D15" i="3" s="1"/>
  <c r="D16" i="3" s="1"/>
  <c r="D17" i="3" s="1"/>
  <c r="D7" i="3"/>
  <c r="D8" i="3" s="1"/>
  <c r="D9" i="3" s="1"/>
  <c r="D10" i="3" s="1"/>
  <c r="D6" i="3"/>
  <c r="D5" i="3"/>
  <c r="A8" i="3"/>
  <c r="A9" i="3"/>
  <c r="A10" i="3" s="1"/>
  <c r="A11" i="3" s="1"/>
  <c r="A12" i="3" s="1"/>
  <c r="A13" i="3" s="1"/>
  <c r="A14" i="3" s="1"/>
  <c r="A15" i="3" s="1"/>
  <c r="A16" i="3" s="1"/>
  <c r="A17" i="3" s="1"/>
  <c r="A7" i="3"/>
  <c r="A6" i="3"/>
  <c r="AA3" i="3"/>
  <c r="A5" i="3" s="1" a="1"/>
  <c r="A5" i="3" s="1"/>
  <c r="AG11" i="3"/>
  <c r="AG2" i="3"/>
  <c r="AG29" i="3"/>
  <c r="AG28" i="3"/>
  <c r="AG27" i="3"/>
  <c r="AG23" i="3"/>
  <c r="AG22" i="3"/>
  <c r="AG18" i="3"/>
  <c r="AG17" i="3"/>
  <c r="AG10" i="3"/>
  <c r="AG9" i="3"/>
  <c r="AG8" i="3"/>
  <c r="AG7" i="3"/>
  <c r="AG6" i="3"/>
  <c r="AG5" i="3"/>
  <c r="AG4" i="3"/>
  <c r="AG3" i="3"/>
  <c r="AC370" i="3"/>
  <c r="AD370" i="3"/>
  <c r="AC371" i="3"/>
  <c r="AD371" i="3"/>
  <c r="AC368" i="3"/>
  <c r="AD368" i="3"/>
  <c r="AC369" i="3"/>
  <c r="AD369" i="3" s="1"/>
  <c r="AC364" i="3"/>
  <c r="AD364" i="3"/>
  <c r="AC365" i="3"/>
  <c r="AD365" i="3" s="1"/>
  <c r="AC357" i="3"/>
  <c r="AC358" i="3" s="1"/>
  <c r="AD357" i="3"/>
  <c r="AC345" i="3"/>
  <c r="AD345" i="3"/>
  <c r="AC346" i="3"/>
  <c r="AD346" i="3" s="1"/>
  <c r="AC106" i="3"/>
  <c r="AD106" i="3"/>
  <c r="AC107" i="3"/>
  <c r="AC16" i="3"/>
  <c r="AD16" i="3" s="1"/>
  <c r="AC17" i="3"/>
  <c r="AD17" i="3" s="1"/>
  <c r="AC18" i="3"/>
  <c r="AD18" i="3"/>
  <c r="AC19" i="3"/>
  <c r="AD19" i="3"/>
  <c r="AC20" i="3"/>
  <c r="AD20" i="3"/>
  <c r="AC21" i="3"/>
  <c r="AC22" i="3" s="1"/>
  <c r="AD21" i="3"/>
  <c r="AC9" i="3"/>
  <c r="AD9" i="3"/>
  <c r="AC10" i="3"/>
  <c r="AC11" i="3" s="1"/>
  <c r="AD10" i="3"/>
  <c r="AA1" i="3"/>
  <c r="AD3" i="3" s="1"/>
  <c r="AG12" i="3" l="1"/>
  <c r="AG13" i="3"/>
  <c r="AG14" i="3"/>
  <c r="AG15" i="3"/>
  <c r="AG16" i="3"/>
  <c r="AC366" i="3"/>
  <c r="AD358" i="3"/>
  <c r="AC359" i="3"/>
  <c r="AC347" i="3"/>
  <c r="AD107" i="3"/>
  <c r="AC108" i="3"/>
  <c r="AD22" i="3"/>
  <c r="AC23" i="3"/>
  <c r="AD11" i="3"/>
  <c r="AC12" i="3"/>
  <c r="AD1" i="3"/>
  <c r="AC1" i="3" s="1"/>
  <c r="AD2" i="3"/>
  <c r="AD366" i="3" l="1"/>
  <c r="AC367" i="3"/>
  <c r="AD367" i="3" s="1"/>
  <c r="AD359" i="3"/>
  <c r="AC360" i="3"/>
  <c r="AD347" i="3"/>
  <c r="AC348" i="3"/>
  <c r="AD108" i="3"/>
  <c r="AC109" i="3"/>
  <c r="AC24" i="3"/>
  <c r="AD23" i="3"/>
  <c r="AD12" i="3"/>
  <c r="AC13" i="3"/>
  <c r="AC2" i="3"/>
  <c r="AC3" i="3" s="1"/>
  <c r="AD4" i="3" s="1"/>
  <c r="AC4" i="3" s="1"/>
  <c r="AD5" i="3" s="1"/>
  <c r="AC5" i="3" s="1"/>
  <c r="AD6" i="3" s="1"/>
  <c r="AD360" i="3" l="1"/>
  <c r="AC361" i="3"/>
  <c r="AD348" i="3"/>
  <c r="AC349" i="3"/>
  <c r="AD109" i="3"/>
  <c r="AC110" i="3"/>
  <c r="AC25" i="3"/>
  <c r="AD24" i="3"/>
  <c r="AD13" i="3"/>
  <c r="AC14" i="3"/>
  <c r="AC6" i="3"/>
  <c r="AD7" i="3" s="1"/>
  <c r="AC7" i="3" s="1"/>
  <c r="AC8" i="3" s="1"/>
  <c r="AD361" i="3" l="1"/>
  <c r="AC362" i="3"/>
  <c r="AD349" i="3"/>
  <c r="AC350" i="3"/>
  <c r="AD110" i="3"/>
  <c r="AC111" i="3"/>
  <c r="AC26" i="3"/>
  <c r="AD25" i="3"/>
  <c r="AC15" i="3"/>
  <c r="AD15" i="3" s="1"/>
  <c r="AD14" i="3"/>
  <c r="AD8" i="3"/>
  <c r="AD362" i="3" l="1"/>
  <c r="AC363" i="3"/>
  <c r="AD363" i="3" s="1"/>
  <c r="AC351" i="3"/>
  <c r="AD350" i="3"/>
  <c r="AD111" i="3"/>
  <c r="AC112" i="3"/>
  <c r="AD26" i="3"/>
  <c r="AC27" i="3"/>
  <c r="AD351" i="3" l="1"/>
  <c r="AC352" i="3"/>
  <c r="AD112" i="3"/>
  <c r="AC113" i="3"/>
  <c r="AC28" i="3"/>
  <c r="AD27" i="3"/>
  <c r="AD352" i="3" l="1"/>
  <c r="AC353" i="3"/>
  <c r="AD113" i="3"/>
  <c r="AC114" i="3"/>
  <c r="AD28" i="3"/>
  <c r="AC29" i="3"/>
  <c r="AD353" i="3" l="1"/>
  <c r="AC354" i="3"/>
  <c r="AD114" i="3"/>
  <c r="AC115" i="3"/>
  <c r="AC30" i="3"/>
  <c r="AD29" i="3"/>
  <c r="AD354" i="3" l="1"/>
  <c r="AC355" i="3"/>
  <c r="AD115" i="3"/>
  <c r="AC116" i="3"/>
  <c r="AC31" i="3"/>
  <c r="AD30" i="3"/>
  <c r="AD355" i="3" l="1"/>
  <c r="AC356" i="3"/>
  <c r="AD356" i="3" s="1"/>
  <c r="AC117" i="3"/>
  <c r="AD116" i="3"/>
  <c r="AD31" i="3"/>
  <c r="AC32" i="3"/>
  <c r="AD117" i="3" l="1"/>
  <c r="AC118" i="3"/>
  <c r="AD32" i="3"/>
  <c r="AC33" i="3"/>
  <c r="AD118" i="3" l="1"/>
  <c r="AC119" i="3"/>
  <c r="AC34" i="3"/>
  <c r="AD33" i="3"/>
  <c r="AD119" i="3" l="1"/>
  <c r="AC120" i="3"/>
  <c r="AC35" i="3"/>
  <c r="AD34" i="3"/>
  <c r="AD120" i="3" l="1"/>
  <c r="AC121" i="3"/>
  <c r="AD35" i="3"/>
  <c r="AC36" i="3"/>
  <c r="AD121" i="3" l="1"/>
  <c r="AC122" i="3"/>
  <c r="AD36" i="3"/>
  <c r="AC37" i="3"/>
  <c r="AD122" i="3" l="1"/>
  <c r="AC123" i="3"/>
  <c r="AD37" i="3"/>
  <c r="AC38" i="3"/>
  <c r="AC124" i="3" l="1"/>
  <c r="AD123" i="3"/>
  <c r="AD38" i="3"/>
  <c r="AC39" i="3"/>
  <c r="AC125" i="3" l="1"/>
  <c r="AD124" i="3"/>
  <c r="AC40" i="3"/>
  <c r="AD39" i="3"/>
  <c r="AD125" i="3" l="1"/>
  <c r="AC126" i="3"/>
  <c r="AD40" i="3"/>
  <c r="AC41" i="3"/>
  <c r="AD126" i="3" l="1"/>
  <c r="AC127" i="3"/>
  <c r="AC42" i="3"/>
  <c r="AD41" i="3"/>
  <c r="AD127" i="3" l="1"/>
  <c r="AC128" i="3"/>
  <c r="AC43" i="3"/>
  <c r="AD42" i="3"/>
  <c r="AD128" i="3" l="1"/>
  <c r="AC129" i="3"/>
  <c r="AD43" i="3"/>
  <c r="AC44" i="3"/>
  <c r="AD129" i="3" l="1"/>
  <c r="AC130" i="3"/>
  <c r="AD44" i="3"/>
  <c r="AC45" i="3"/>
  <c r="AD130" i="3" l="1"/>
  <c r="AC131" i="3"/>
  <c r="AC46" i="3"/>
  <c r="AD45" i="3"/>
  <c r="AD131" i="3" l="1"/>
  <c r="AC132" i="3"/>
  <c r="AD46" i="3"/>
  <c r="AC47" i="3"/>
  <c r="AD132" i="3" l="1"/>
  <c r="AC133" i="3"/>
  <c r="AC48" i="3"/>
  <c r="AD47" i="3"/>
  <c r="AD133" i="3" l="1"/>
  <c r="AC134" i="3"/>
  <c r="AD48" i="3"/>
  <c r="AC49" i="3"/>
  <c r="AD134" i="3" l="1"/>
  <c r="AC135" i="3"/>
  <c r="AD49" i="3"/>
  <c r="AC50" i="3"/>
  <c r="AD135" i="3" l="1"/>
  <c r="AC136" i="3"/>
  <c r="AD50" i="3"/>
  <c r="AC51" i="3"/>
  <c r="AD136" i="3" l="1"/>
  <c r="AC137" i="3"/>
  <c r="AC52" i="3"/>
  <c r="AD51" i="3"/>
  <c r="AD137" i="3" l="1"/>
  <c r="AC138" i="3"/>
  <c r="AC53" i="3"/>
  <c r="AD52" i="3"/>
  <c r="AC139" i="3" l="1"/>
  <c r="AD138" i="3"/>
  <c r="AC54" i="3"/>
  <c r="AD53" i="3"/>
  <c r="AD139" i="3" l="1"/>
  <c r="AC140" i="3"/>
  <c r="AD54" i="3"/>
  <c r="AC55" i="3"/>
  <c r="AD140" i="3" l="1"/>
  <c r="AC141" i="3"/>
  <c r="AD55" i="3"/>
  <c r="AC56" i="3"/>
  <c r="AD141" i="3" l="1"/>
  <c r="AC142" i="3"/>
  <c r="AD56" i="3"/>
  <c r="AC57" i="3"/>
  <c r="AC143" i="3" l="1"/>
  <c r="AD142" i="3"/>
  <c r="AC58" i="3"/>
  <c r="AD57" i="3"/>
  <c r="AD143" i="3" l="1"/>
  <c r="AC144" i="3"/>
  <c r="AD58" i="3"/>
  <c r="AC59" i="3"/>
  <c r="AC145" i="3" l="1"/>
  <c r="AD144" i="3"/>
  <c r="AD59" i="3"/>
  <c r="AC60" i="3"/>
  <c r="AD145" i="3" l="1"/>
  <c r="AC146" i="3"/>
  <c r="AC61" i="3"/>
  <c r="AD60" i="3"/>
  <c r="AD146" i="3" l="1"/>
  <c r="AC147" i="3"/>
  <c r="AD61" i="3"/>
  <c r="AC62" i="3"/>
  <c r="AD147" i="3" l="1"/>
  <c r="AC148" i="3"/>
  <c r="AD62" i="3"/>
  <c r="AC63" i="3"/>
  <c r="AD148" i="3" l="1"/>
  <c r="AC149" i="3"/>
  <c r="AC64" i="3"/>
  <c r="AD63" i="3"/>
  <c r="AD149" i="3" l="1"/>
  <c r="AC150" i="3"/>
  <c r="AD64" i="3"/>
  <c r="AC65" i="3"/>
  <c r="AC151" i="3" l="1"/>
  <c r="AD150" i="3"/>
  <c r="AC66" i="3"/>
  <c r="AD65" i="3"/>
  <c r="AD151" i="3" l="1"/>
  <c r="AC152" i="3"/>
  <c r="AD66" i="3"/>
  <c r="AC67" i="3"/>
  <c r="AD152" i="3" l="1"/>
  <c r="AC153" i="3"/>
  <c r="AD67" i="3"/>
  <c r="AC68" i="3"/>
  <c r="AD153" i="3" l="1"/>
  <c r="AC154" i="3"/>
  <c r="AD68" i="3"/>
  <c r="AC69" i="3"/>
  <c r="AD154" i="3" l="1"/>
  <c r="AC155" i="3"/>
  <c r="AC70" i="3"/>
  <c r="AD69" i="3"/>
  <c r="AD155" i="3" l="1"/>
  <c r="AC156" i="3"/>
  <c r="AC71" i="3"/>
  <c r="AD70" i="3"/>
  <c r="AC157" i="3" l="1"/>
  <c r="AD156" i="3"/>
  <c r="AC72" i="3"/>
  <c r="AD71" i="3"/>
  <c r="AD157" i="3" l="1"/>
  <c r="AC158" i="3"/>
  <c r="AD72" i="3"/>
  <c r="AC73" i="3"/>
  <c r="AD158" i="3" l="1"/>
  <c r="AC159" i="3"/>
  <c r="AD73" i="3"/>
  <c r="AC74" i="3"/>
  <c r="AD159" i="3" l="1"/>
  <c r="AC160" i="3"/>
  <c r="AD74" i="3"/>
  <c r="AC75" i="3"/>
  <c r="AD160" i="3" l="1"/>
  <c r="AC161" i="3"/>
  <c r="AC76" i="3"/>
  <c r="AD75" i="3"/>
  <c r="AD161" i="3" l="1"/>
  <c r="AC162" i="3"/>
  <c r="AD76" i="3"/>
  <c r="AC77" i="3"/>
  <c r="AC163" i="3" l="1"/>
  <c r="AD162" i="3"/>
  <c r="AC78" i="3"/>
  <c r="AD77" i="3"/>
  <c r="AD163" i="3" l="1"/>
  <c r="AC164" i="3"/>
  <c r="AC79" i="3"/>
  <c r="AD78" i="3"/>
  <c r="AD164" i="3" l="1"/>
  <c r="AC165" i="3"/>
  <c r="AC80" i="3"/>
  <c r="AD79" i="3"/>
  <c r="AD165" i="3" l="1"/>
  <c r="AC166" i="3"/>
  <c r="AD80" i="3"/>
  <c r="AC81" i="3"/>
  <c r="AD166" i="3" l="1"/>
  <c r="AC167" i="3"/>
  <c r="AC82" i="3"/>
  <c r="AD81" i="3"/>
  <c r="AD167" i="3" l="1"/>
  <c r="AC168" i="3"/>
  <c r="AD82" i="3"/>
  <c r="AC83" i="3"/>
  <c r="AC169" i="3" l="1"/>
  <c r="AD168" i="3"/>
  <c r="AD83" i="3"/>
  <c r="AC84" i="3"/>
  <c r="AD169" i="3" l="1"/>
  <c r="AC170" i="3"/>
  <c r="AD84" i="3"/>
  <c r="AC85" i="3"/>
  <c r="AD170" i="3" l="1"/>
  <c r="AC171" i="3"/>
  <c r="AD85" i="3"/>
  <c r="AC86" i="3"/>
  <c r="AD171" i="3" l="1"/>
  <c r="AC172" i="3"/>
  <c r="AD86" i="3"/>
  <c r="AC87" i="3"/>
  <c r="AD172" i="3" l="1"/>
  <c r="AC173" i="3"/>
  <c r="AC88" i="3"/>
  <c r="AD87" i="3"/>
  <c r="AD173" i="3" l="1"/>
  <c r="AC174" i="3"/>
  <c r="AC89" i="3"/>
  <c r="AD88" i="3"/>
  <c r="AC175" i="3" l="1"/>
  <c r="AD174" i="3"/>
  <c r="AC90" i="3"/>
  <c r="AD89" i="3"/>
  <c r="AD175" i="3" l="1"/>
  <c r="AC176" i="3"/>
  <c r="AD90" i="3"/>
  <c r="AC91" i="3"/>
  <c r="AD176" i="3" l="1"/>
  <c r="AC177" i="3"/>
  <c r="AC92" i="3"/>
  <c r="AD91" i="3"/>
  <c r="AD177" i="3" l="1"/>
  <c r="AC178" i="3"/>
  <c r="AD92" i="3"/>
  <c r="AC93" i="3"/>
  <c r="AD178" i="3" l="1"/>
  <c r="AC179" i="3"/>
  <c r="AC94" i="3"/>
  <c r="AD93" i="3"/>
  <c r="AD179" i="3" l="1"/>
  <c r="AC180" i="3"/>
  <c r="AD94" i="3"/>
  <c r="AC95" i="3"/>
  <c r="AC181" i="3" l="1"/>
  <c r="AD180" i="3"/>
  <c r="AC96" i="3"/>
  <c r="AD95" i="3"/>
  <c r="AD181" i="3" l="1"/>
  <c r="AC182" i="3"/>
  <c r="AC97" i="3"/>
  <c r="AD96" i="3"/>
  <c r="AD182" i="3" l="1"/>
  <c r="AC183" i="3"/>
  <c r="AD97" i="3"/>
  <c r="AC98" i="3"/>
  <c r="AD183" i="3" l="1"/>
  <c r="AC184" i="3"/>
  <c r="AD98" i="3"/>
  <c r="AC99" i="3"/>
  <c r="AD184" i="3" l="1"/>
  <c r="AC185" i="3"/>
  <c r="AC100" i="3"/>
  <c r="AD99" i="3"/>
  <c r="AD185" i="3" l="1"/>
  <c r="AC186" i="3"/>
  <c r="AD100" i="3"/>
  <c r="AC101" i="3"/>
  <c r="AC187" i="3" l="1"/>
  <c r="AD186" i="3"/>
  <c r="AC102" i="3"/>
  <c r="AD101" i="3"/>
  <c r="AD187" i="3" l="1"/>
  <c r="AC188" i="3"/>
  <c r="AD102" i="3"/>
  <c r="AC103" i="3"/>
  <c r="AD188" i="3" l="1"/>
  <c r="AC189" i="3"/>
  <c r="AC104" i="3"/>
  <c r="AD103" i="3"/>
  <c r="AD189" i="3" l="1"/>
  <c r="AC190" i="3"/>
  <c r="AD104" i="3"/>
  <c r="AC105" i="3"/>
  <c r="AD105" i="3" s="1"/>
  <c r="AD190" i="3" l="1"/>
  <c r="AC191" i="3"/>
  <c r="AD191" i="3" l="1"/>
  <c r="AC192" i="3"/>
  <c r="AC193" i="3" l="1"/>
  <c r="AD192" i="3"/>
  <c r="AD193" i="3" l="1"/>
  <c r="AC194" i="3"/>
  <c r="AD194" i="3" l="1"/>
  <c r="AC195" i="3"/>
  <c r="AD195" i="3" l="1"/>
  <c r="AC196" i="3"/>
  <c r="AC197" i="3" l="1"/>
  <c r="AD196" i="3"/>
  <c r="AD197" i="3" l="1"/>
  <c r="AC198" i="3"/>
  <c r="AC199" i="3" l="1"/>
  <c r="AD198" i="3"/>
  <c r="AD199" i="3" l="1"/>
  <c r="AC200" i="3"/>
  <c r="AD200" i="3" l="1"/>
  <c r="AC201" i="3"/>
  <c r="AD201" i="3" l="1"/>
  <c r="AC202" i="3"/>
  <c r="AD202" i="3" l="1"/>
  <c r="AC203" i="3"/>
  <c r="AD203" i="3" l="1"/>
  <c r="AC204" i="3"/>
  <c r="AC205" i="3" l="1"/>
  <c r="AD204" i="3"/>
  <c r="AD205" i="3" l="1"/>
  <c r="AC206" i="3"/>
  <c r="AD206" i="3" l="1"/>
  <c r="AC207" i="3"/>
  <c r="AC208" i="3" l="1"/>
  <c r="AD207" i="3"/>
  <c r="AD208" i="3" l="1"/>
  <c r="AC209" i="3"/>
  <c r="AD209" i="3" l="1"/>
  <c r="AC210" i="3"/>
  <c r="AC211" i="3" l="1"/>
  <c r="AD210" i="3"/>
  <c r="AD211" i="3" l="1"/>
  <c r="AC212" i="3"/>
  <c r="AD212" i="3" l="1"/>
  <c r="AC213" i="3"/>
  <c r="AD213" i="3" l="1"/>
  <c r="AC214" i="3"/>
  <c r="AC215" i="3" l="1"/>
  <c r="AD214" i="3"/>
  <c r="AD215" i="3" l="1"/>
  <c r="AC216" i="3"/>
  <c r="AC217" i="3" l="1"/>
  <c r="AD216" i="3"/>
  <c r="AD217" i="3" l="1"/>
  <c r="AC218" i="3"/>
  <c r="AD218" i="3" l="1"/>
  <c r="AC219" i="3"/>
  <c r="AD219" i="3" l="1"/>
  <c r="AC220" i="3"/>
  <c r="AD220" i="3" l="1"/>
  <c r="AC221" i="3"/>
  <c r="AD221" i="3" l="1"/>
  <c r="AC222" i="3"/>
  <c r="AC223" i="3" l="1"/>
  <c r="AD222" i="3"/>
  <c r="AD223" i="3" l="1"/>
  <c r="AC224" i="3"/>
  <c r="AC225" i="3" l="1"/>
  <c r="AD224" i="3"/>
  <c r="AC226" i="3" l="1"/>
  <c r="AD225" i="3"/>
  <c r="AD226" i="3" l="1"/>
  <c r="AC227" i="3"/>
  <c r="AD227" i="3" l="1"/>
  <c r="AC228" i="3"/>
  <c r="AC229" i="3" l="1"/>
  <c r="AD228" i="3"/>
  <c r="AC230" i="3" l="1"/>
  <c r="AD229" i="3"/>
  <c r="AD230" i="3" l="1"/>
  <c r="AC231" i="3"/>
  <c r="AD231" i="3" l="1"/>
  <c r="AC232" i="3"/>
  <c r="AD232" i="3" l="1"/>
  <c r="AC233" i="3"/>
  <c r="AD233" i="3" l="1"/>
  <c r="AC234" i="3"/>
  <c r="AC235" i="3" l="1"/>
  <c r="AD234" i="3"/>
  <c r="AD235" i="3" l="1"/>
  <c r="AC236" i="3"/>
  <c r="AD236" i="3" l="1"/>
  <c r="AC237" i="3"/>
  <c r="AD237" i="3" l="1"/>
  <c r="AC238" i="3"/>
  <c r="AD238" i="3" l="1"/>
  <c r="AC239" i="3"/>
  <c r="AD239" i="3" l="1"/>
  <c r="AC240" i="3"/>
  <c r="AC241" i="3" l="1"/>
  <c r="AD240" i="3"/>
  <c r="AD241" i="3" l="1"/>
  <c r="AC242" i="3"/>
  <c r="AC243" i="3" l="1"/>
  <c r="AD242" i="3"/>
  <c r="AC244" i="3" l="1"/>
  <c r="AD243" i="3"/>
  <c r="AC245" i="3" l="1"/>
  <c r="AD244" i="3"/>
  <c r="AD245" i="3" l="1"/>
  <c r="AC246" i="3"/>
  <c r="AC247" i="3" l="1"/>
  <c r="AD246" i="3"/>
  <c r="AD247" i="3" l="1"/>
  <c r="AC248" i="3"/>
  <c r="AD248" i="3" l="1"/>
  <c r="AC249" i="3"/>
  <c r="AD249" i="3" l="1"/>
  <c r="AC250" i="3"/>
  <c r="AD250" i="3" l="1"/>
  <c r="AC251" i="3"/>
  <c r="AD251" i="3" l="1"/>
  <c r="AC252" i="3"/>
  <c r="AC253" i="3" l="1"/>
  <c r="AD252" i="3"/>
  <c r="AC254" i="3" l="1"/>
  <c r="AD253" i="3"/>
  <c r="AD254" i="3" l="1"/>
  <c r="AC255" i="3"/>
  <c r="AD255" i="3" l="1"/>
  <c r="AC256" i="3"/>
  <c r="AC257" i="3" l="1"/>
  <c r="AD256" i="3"/>
  <c r="AD257" i="3" l="1"/>
  <c r="AC258" i="3"/>
  <c r="AC259" i="3" l="1"/>
  <c r="AD258" i="3"/>
  <c r="AD259" i="3" l="1"/>
  <c r="AC260" i="3"/>
  <c r="AD260" i="3" l="1"/>
  <c r="AC261" i="3"/>
  <c r="AD261" i="3" l="1"/>
  <c r="AC262" i="3"/>
  <c r="AD262" i="3" l="1"/>
  <c r="AC263" i="3"/>
  <c r="AD263" i="3" l="1"/>
  <c r="AC264" i="3"/>
  <c r="AC265" i="3" l="1"/>
  <c r="AD264" i="3"/>
  <c r="AC266" i="3" l="1"/>
  <c r="AD265" i="3"/>
  <c r="AC267" i="3" l="1"/>
  <c r="AD266" i="3"/>
  <c r="AC268" i="3" l="1"/>
  <c r="AD267" i="3"/>
  <c r="AC269" i="3" l="1"/>
  <c r="AD268" i="3"/>
  <c r="AD269" i="3" l="1"/>
  <c r="AC270" i="3"/>
  <c r="AC271" i="3" l="1"/>
  <c r="AD270" i="3"/>
  <c r="AD271" i="3" l="1"/>
  <c r="AC272" i="3"/>
  <c r="AD272" i="3" l="1"/>
  <c r="AC273" i="3"/>
  <c r="AD273" i="3" l="1"/>
  <c r="AC274" i="3"/>
  <c r="AD274" i="3" l="1"/>
  <c r="AC275" i="3"/>
  <c r="AD275" i="3" l="1"/>
  <c r="AC276" i="3"/>
  <c r="AC277" i="3" l="1"/>
  <c r="AD276" i="3"/>
  <c r="AC278" i="3" l="1"/>
  <c r="AD277" i="3"/>
  <c r="AD278" i="3" l="1"/>
  <c r="AC279" i="3"/>
  <c r="AD279" i="3" l="1"/>
  <c r="AC280" i="3"/>
  <c r="AD280" i="3" l="1"/>
  <c r="AC281" i="3"/>
  <c r="AD281" i="3" l="1"/>
  <c r="AC282" i="3"/>
  <c r="AC283" i="3" l="1"/>
  <c r="AD282" i="3"/>
  <c r="AD283" i="3" l="1"/>
  <c r="AC284" i="3"/>
  <c r="AD284" i="3" l="1"/>
  <c r="AC285" i="3"/>
  <c r="AD285" i="3" l="1"/>
  <c r="AC286" i="3"/>
  <c r="AD286" i="3" l="1"/>
  <c r="AC287" i="3"/>
  <c r="AD287" i="3" l="1"/>
  <c r="AC288" i="3"/>
  <c r="AC289" i="3" l="1"/>
  <c r="AD288" i="3"/>
  <c r="AC290" i="3" l="1"/>
  <c r="AD289" i="3"/>
  <c r="AC291" i="3" l="1"/>
  <c r="AD290" i="3"/>
  <c r="AD291" i="3" l="1"/>
  <c r="AC292" i="3"/>
  <c r="AC293" i="3" l="1"/>
  <c r="AD292" i="3"/>
  <c r="AD293" i="3" l="1"/>
  <c r="AC294" i="3"/>
  <c r="AC295" i="3" l="1"/>
  <c r="AD294" i="3"/>
  <c r="AD295" i="3" l="1"/>
  <c r="AC296" i="3"/>
  <c r="AD296" i="3" l="1"/>
  <c r="AC297" i="3"/>
  <c r="AD297" i="3" l="1"/>
  <c r="AC298" i="3"/>
  <c r="AD298" i="3" l="1"/>
  <c r="AC299" i="3"/>
  <c r="AD299" i="3" l="1"/>
  <c r="AC300" i="3"/>
  <c r="AC301" i="3" l="1"/>
  <c r="AD300" i="3"/>
  <c r="AC302" i="3" l="1"/>
  <c r="AD301" i="3"/>
  <c r="AD302" i="3" l="1"/>
  <c r="AC303" i="3"/>
  <c r="AC304" i="3" l="1"/>
  <c r="AD303" i="3"/>
  <c r="AC305" i="3" l="1"/>
  <c r="AD304" i="3"/>
  <c r="AD305" i="3" l="1"/>
  <c r="AC306" i="3"/>
  <c r="AC307" i="3" l="1"/>
  <c r="AD306" i="3"/>
  <c r="AD307" i="3" l="1"/>
  <c r="AC308" i="3"/>
  <c r="AD308" i="3" l="1"/>
  <c r="AC309" i="3"/>
  <c r="AD309" i="3" l="1"/>
  <c r="AC310" i="3"/>
  <c r="AD310" i="3" l="1"/>
  <c r="AC311" i="3"/>
  <c r="AD311" i="3" l="1"/>
  <c r="AC312" i="3"/>
  <c r="AC313" i="3" l="1"/>
  <c r="AD312" i="3"/>
  <c r="AC314" i="3" l="1"/>
  <c r="AD313" i="3"/>
  <c r="AC315" i="3" l="1"/>
  <c r="AD314" i="3"/>
  <c r="AC316" i="3" l="1"/>
  <c r="AD315" i="3"/>
  <c r="AC317" i="3" l="1"/>
  <c r="AD316" i="3"/>
  <c r="AD317" i="3" l="1"/>
  <c r="AC318" i="3"/>
  <c r="AC319" i="3" l="1"/>
  <c r="AD318" i="3"/>
  <c r="AD319" i="3" l="1"/>
  <c r="AC320" i="3"/>
  <c r="AD320" i="3" l="1"/>
  <c r="AC321" i="3"/>
  <c r="AD321" i="3" l="1"/>
  <c r="AC322" i="3"/>
  <c r="AD322" i="3" l="1"/>
  <c r="AC323" i="3"/>
  <c r="AD323" i="3" l="1"/>
  <c r="AC324" i="3"/>
  <c r="AC325" i="3" l="1"/>
  <c r="AD324" i="3"/>
  <c r="AC326" i="3" l="1"/>
  <c r="AD325" i="3"/>
  <c r="AD326" i="3" l="1"/>
  <c r="AC327" i="3"/>
  <c r="AD327" i="3" l="1"/>
  <c r="AC328" i="3"/>
  <c r="AC329" i="3" l="1"/>
  <c r="AD328" i="3"/>
  <c r="AD329" i="3" l="1"/>
  <c r="AC330" i="3"/>
  <c r="AC331" i="3" l="1"/>
  <c r="AD330" i="3"/>
  <c r="AD331" i="3" l="1"/>
  <c r="AC332" i="3"/>
  <c r="AD332" i="3" l="1"/>
  <c r="AC333" i="3"/>
  <c r="AD333" i="3" l="1"/>
  <c r="AC334" i="3"/>
  <c r="AD334" i="3" l="1"/>
  <c r="AC335" i="3"/>
  <c r="AD335" i="3" l="1"/>
  <c r="AC336" i="3"/>
  <c r="AC337" i="3" l="1"/>
  <c r="AD336" i="3"/>
  <c r="AC338" i="3" l="1"/>
  <c r="AD337" i="3"/>
  <c r="AC339" i="3" l="1"/>
  <c r="AD338" i="3"/>
  <c r="AD339" i="3" l="1"/>
  <c r="AC340" i="3"/>
  <c r="AC341" i="3" l="1"/>
  <c r="AD340" i="3"/>
  <c r="AD341" i="3" l="1"/>
  <c r="AC342" i="3"/>
  <c r="AC343" i="3" l="1"/>
  <c r="AD342" i="3"/>
  <c r="AD343" i="3" l="1"/>
  <c r="AC344" i="3"/>
  <c r="AD34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<sst xmlns="http://schemas.openxmlformats.org/spreadsheetml/2006/main" count="49" uniqueCount="45">
  <si>
    <t>Year:</t>
  </si>
  <si>
    <t>Begin of Work-Year:</t>
  </si>
  <si>
    <t>Excel Basics</t>
  </si>
  <si>
    <t>SHOULD</t>
  </si>
  <si>
    <t>Feiertage</t>
  </si>
  <si>
    <t>Neujahr</t>
  </si>
  <si>
    <t>Heilig Drei König</t>
  </si>
  <si>
    <t>Tag der Arbeit</t>
  </si>
  <si>
    <t>Augsburger Friedensfest</t>
  </si>
  <si>
    <t>Mariä Himmelfahrt</t>
  </si>
  <si>
    <t>Tag der dt. Einheit</t>
  </si>
  <si>
    <t>Allerheiligen</t>
  </si>
  <si>
    <t>1. Weihnachtsfeiertag</t>
  </si>
  <si>
    <t>2. Weihnachtsfeiertag</t>
  </si>
  <si>
    <t>Ostersonntag</t>
  </si>
  <si>
    <t>Karfreitag</t>
  </si>
  <si>
    <t>Ostermontag</t>
  </si>
  <si>
    <t>Christi Himmelfahrt</t>
  </si>
  <si>
    <t>Pfingstsonntag</t>
  </si>
  <si>
    <t>Pfingstmontag</t>
  </si>
  <si>
    <t>Fronleichnam</t>
  </si>
  <si>
    <t>Buß- und Bettag</t>
  </si>
  <si>
    <t>Halbe Feiertage</t>
  </si>
  <si>
    <t>Heilig Abend</t>
  </si>
  <si>
    <t>Silvester</t>
  </si>
  <si>
    <t>Feiertage nicht hier</t>
  </si>
  <si>
    <t>Internationaler Frauentag</t>
  </si>
  <si>
    <t>Weltkindertag</t>
  </si>
  <si>
    <t>Reformationstag</t>
  </si>
  <si>
    <t>Month</t>
  </si>
  <si>
    <t>Day</t>
  </si>
  <si>
    <t>TEMPLATES</t>
  </si>
  <si>
    <t>frühschicht</t>
  </si>
  <si>
    <t>spätschicht</t>
  </si>
  <si>
    <t>seminar</t>
  </si>
  <si>
    <t>sekretär</t>
  </si>
  <si>
    <t>sekretär halbzeit</t>
  </si>
  <si>
    <t>führung</t>
  </si>
  <si>
    <t>assistenz</t>
  </si>
  <si>
    <t>studienleitung</t>
  </si>
  <si>
    <t>april</t>
  </si>
  <si>
    <t>mai</t>
  </si>
  <si>
    <t>Template A</t>
  </si>
  <si>
    <t>TimeRequirement:</t>
  </si>
  <si>
    <t>39h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</si>
</sst>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4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14" fontId="2" fillId="3" borderId="4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14" fontId="2" fillId="3" borderId="2" xfId="0" applyNumberFormat="1" applyFont="1" applyFill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14" fontId="2" fillId="2" borderId="0" xfId="0" applyNumberFormat="1" applyFont="1" applyFill="1" applyAlignment="1">
      <alignment horizontal="center"/>
    </xf>
    <xf numFmtId="14" fontId="2" fillId="5" borderId="2" xfId="0" applyNumberFormat="1" applyFont="1" applyFill="1" applyBorder="1" applyAlignment="1">
      <alignment horizontal="right"/>
    </xf>
    <xf numFmtId="14" fontId="2" fillId="2" borderId="2" xfId="0" applyNumberFormat="1" applyFont="1" applyFill="1" applyBorder="1" applyAlignment="1">
      <alignment horizontal="right"/>
    </xf>
    <xf numFmtId="0" fontId="4" fillId="2" borderId="0" xfId="0" applyFont="1" applyFill="1"/>
    <xf numFmtId="17" fontId="0" fillId="2" borderId="0" xfId="0" applyNumberFormat="1" applyFill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</cellXfs>
  <cellStyles count="1">
    <cellStyle name="Standard" xfId="0" builtinId="0"/>
  </cellStyles>
  <dxfs count="4"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baseColWidth="10" defaultColWidth="8.88671875" defaultRowHeight="14.4" x14ac:dyDescent="0.3"/>
  <cols>
    <col min="1" max="16384" width="8.88671875" style="2"/>
  </cols>
  <sheetData>
    <row r="1" spans="1:1" x14ac:dyDescent="0.3">
      <c r="A1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E64B-A9FE-4014-BD31-0DE23385F52A}">
  <dimension ref="A1:B7"/>
  <sheetViews>
    <sheetView tabSelected="1" workbookViewId="0">
      <selection activeCell="B8" sqref="B8"/>
    </sheetView>
  </sheetViews>
  <sheetFormatPr baseColWidth="10" defaultRowHeight="14.4" x14ac:dyDescent="0.3"/>
  <cols>
    <col min="1" max="1" width="17.5546875" style="1" bestFit="1" customWidth="1"/>
    <col min="2" max="16384" width="11.5546875" style="1"/>
  </cols>
  <sheetData>
    <row r="1" spans="1:2" x14ac:dyDescent="0.3">
      <c r="A1" s="1" t="s">
        <v>1</v>
      </c>
    </row>
    <row r="2" spans="1:2" x14ac:dyDescent="0.3">
      <c r="A2" s="1" t="s">
        <v>29</v>
      </c>
      <c r="B2" s="1" t="s">
        <v>30</v>
      </c>
    </row>
    <row r="3" spans="1:2" x14ac:dyDescent="0.3">
      <c r="A3" s="1">
        <v>4</v>
      </c>
      <c r="B3" s="1">
        <v>6</v>
      </c>
    </row>
    <row r="6" spans="1:2" x14ac:dyDescent="0.3">
      <c r="A6" s="1" t="s">
        <v>42</v>
      </c>
    </row>
    <row r="7" spans="1:2" x14ac:dyDescent="0.3">
      <c r="A7" s="1" t="s">
        <v>43</v>
      </c>
      <c r="B7" s="1" t="s">
        <v>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84D2-88E5-41A8-A260-F0B5EC93DB32}">
  <dimension ref="A1:AG371"/>
  <sheetViews>
    <sheetView topLeftCell="A7" workbookViewId="0">
      <selection activeCell="C17" sqref="C17"/>
    </sheetView>
  </sheetViews>
  <sheetFormatPr baseColWidth="10" defaultRowHeight="15.6" x14ac:dyDescent="0.3"/>
  <cols>
    <col min="1" max="28" width="11.5546875" style="1"/>
    <col min="29" max="29" width="11.5546875" style="5"/>
    <col min="30" max="30" width="11.5546875" style="7"/>
    <col min="31" max="31" width="11.5546875" style="1"/>
    <col min="32" max="32" width="25.21875" style="1" bestFit="1" customWidth="1"/>
    <col min="33" max="16384" width="11.5546875" style="1"/>
  </cols>
  <sheetData>
    <row r="1" spans="1:33" x14ac:dyDescent="0.3">
      <c r="A1" s="1" t="s">
        <v>0</v>
      </c>
      <c r="B1" s="1">
        <v>2025</v>
      </c>
      <c r="AA1" s="3">
        <f>DATE($B$1,1,1)</f>
        <v>45658</v>
      </c>
      <c r="AB1" s="1">
        <v>1</v>
      </c>
      <c r="AC1" s="6" t="str">
        <f>IF(AD1="---","---",$AA$1)</f>
        <v>---</v>
      </c>
      <c r="AD1" s="4" t="str">
        <f>IF(TEXT($AA$1,"tttt")="Montag",TEXT($AA$1,"tttt"),"---")</f>
        <v>---</v>
      </c>
      <c r="AF1" s="18" t="s">
        <v>4</v>
      </c>
      <c r="AG1" s="19"/>
    </row>
    <row r="2" spans="1:33" x14ac:dyDescent="0.3">
      <c r="AB2" s="16">
        <v>1</v>
      </c>
      <c r="AC2" s="7" t="str">
        <f t="shared" ref="AC2:AC7" si="0">IF(AD2="---","---",IF(AC1="---",$AA$1,AC1+1))</f>
        <v>---</v>
      </c>
      <c r="AD2" s="5" t="str">
        <f>IF(TEXT($AA$1,"tttt")="Dienstag",TEXT($AA$1,"tttt"),IF(AD1="---","---",TEXT(AC1+1,"tttt")))</f>
        <v>---</v>
      </c>
      <c r="AF2" s="8" t="s">
        <v>5</v>
      </c>
      <c r="AG2" s="9">
        <f>DATE($B$1,1,1)</f>
        <v>45658</v>
      </c>
    </row>
    <row r="3" spans="1:33" x14ac:dyDescent="0.3">
      <c r="A3" s="1" t="s">
        <v>3</v>
      </c>
      <c r="AA3" s="3">
        <f>DATE(B1,Templates!A3,Templates!B3)</f>
        <v>45753</v>
      </c>
      <c r="AB3" s="16">
        <v>1</v>
      </c>
      <c r="AC3" s="7">
        <f t="shared" si="0"/>
        <v>45658</v>
      </c>
      <c r="AD3" s="5" t="str">
        <f>IF(TEXT($AA$1,"tttt")="Mittwoch",TEXT($AA$1,"tttt"),IF(AD2="---","---",TEXT(AC2+1,"tttt")))</f>
        <v>Mittwoch</v>
      </c>
      <c r="AF3" s="8" t="s">
        <v>6</v>
      </c>
      <c r="AG3" s="9">
        <f>DATE($B$1,1,6)</f>
        <v>45663</v>
      </c>
    </row>
    <row r="4" spans="1:33" x14ac:dyDescent="0.3">
      <c r="AB4" s="16">
        <v>1</v>
      </c>
      <c r="AC4" s="7">
        <f t="shared" si="0"/>
        <v>45659</v>
      </c>
      <c r="AD4" s="5" t="str">
        <f>IF(TEXT($AA$1,"tttt")="Donnerstag",TEXT($AA$1,"tttt"),IF(AD3="---","---",TEXT(AC3+1,"tttt")))</f>
        <v>Donnerstag</v>
      </c>
      <c r="AF4" s="10" t="s">
        <v>7</v>
      </c>
      <c r="AG4" s="11">
        <f>DATE($B$1,5,1)</f>
        <v>45778</v>
      </c>
    </row>
    <row r="5" spans="1:33" x14ac:dyDescent="0.3">
      <c r="A5" s="1" cm="1">
        <f t="array" ref="A5">_xlfn.XLOOKUP($AA$3,$AC:$AC,$AB:$AB,ERROR)</f>
        <v>14</v>
      </c>
      <c r="B5" s="1" t="s">
        <v>37</v>
      </c>
      <c r="D5" s="1">
        <f>IF(A17+1=54,1,A17+1)</f>
        <v>27</v>
      </c>
      <c r="G5" s="1">
        <f>IF(D17+1=54,1,D17+1)</f>
        <v>40</v>
      </c>
      <c r="J5" s="1">
        <f>IF(G17+1=54,1,G17+1)</f>
        <v>53</v>
      </c>
      <c r="AA5" s="1" t="s">
        <v>31</v>
      </c>
      <c r="AB5" s="16">
        <v>1</v>
      </c>
      <c r="AC5" s="7">
        <f t="shared" si="0"/>
        <v>45660</v>
      </c>
      <c r="AD5" s="5" t="str">
        <f>IF(TEXT($AA$1,"tttt")="Freitag",TEXT($AA$1,"tttt"),IF(AD4="---","---",TEXT(AC4+1,"tttt")))</f>
        <v>Freitag</v>
      </c>
      <c r="AF5" s="10" t="s">
        <v>8</v>
      </c>
      <c r="AG5" s="11">
        <f>DATE($B$1,8,8)</f>
        <v>45877</v>
      </c>
    </row>
    <row r="6" spans="1:33" x14ac:dyDescent="0.3">
      <c r="A6" s="1">
        <f>IF(A5+1=54,1,A5+1)</f>
        <v>15</v>
      </c>
      <c r="D6" s="1">
        <f>IF(D5+1=54,1,D5+1)</f>
        <v>28</v>
      </c>
      <c r="G6" s="1">
        <f>IF(G5+1=54,1,G5+1)</f>
        <v>41</v>
      </c>
      <c r="J6" s="1">
        <f>IF(J5+1=54,1,J5+1)</f>
        <v>1</v>
      </c>
      <c r="Z6" s="1" t="s">
        <v>32</v>
      </c>
      <c r="AA6" s="1" t="str">
        <f>Z6</f>
        <v>frühschicht</v>
      </c>
      <c r="AB6" s="16">
        <v>1</v>
      </c>
      <c r="AC6" s="7">
        <f t="shared" si="0"/>
        <v>45661</v>
      </c>
      <c r="AD6" s="5" t="str">
        <f>IF(TEXT($AA$1,"tttt")="Samstag",TEXT($AA$1,"tttt"),IF(AD5="---","---",TEXT(AC5+1,"tttt")))</f>
        <v>Samstag</v>
      </c>
      <c r="AF6" s="10" t="s">
        <v>9</v>
      </c>
      <c r="AG6" s="11">
        <f>DATE($B$1,8,15)</f>
        <v>45884</v>
      </c>
    </row>
    <row r="7" spans="1:33" x14ac:dyDescent="0.3">
      <c r="A7" s="1">
        <f>IF(A6+1=54,1,A6+1)</f>
        <v>16</v>
      </c>
      <c r="D7" s="1">
        <f t="shared" ref="D7:D17" si="1">IF(D6+1=54,1,D6+1)</f>
        <v>29</v>
      </c>
      <c r="G7" s="1">
        <f t="shared" ref="G7:G17" si="2">IF(G6+1=54,1,G6+1)</f>
        <v>42</v>
      </c>
      <c r="J7" s="1">
        <f>IF(J6+1=54,1,J6+1)</f>
        <v>2</v>
      </c>
      <c r="Z7" s="1" t="s">
        <v>33</v>
      </c>
      <c r="AA7" s="1" t="str">
        <f t="shared" ref="AA7:AA15" si="3">Z7</f>
        <v>spätschicht</v>
      </c>
      <c r="AB7" s="16">
        <v>1</v>
      </c>
      <c r="AC7" s="7">
        <f t="shared" si="0"/>
        <v>45662</v>
      </c>
      <c r="AD7" s="5" t="str">
        <f>IF(TEXT($AA$1,"tttt")="Sonntag",TEXT($AA$1,"tttt"),IF(AD6="---","---",TEXT(AC6+1,"tttt")))</f>
        <v>Sonntag</v>
      </c>
      <c r="AF7" s="10" t="s">
        <v>10</v>
      </c>
      <c r="AG7" s="11">
        <f>DATE($B$1,10,3)</f>
        <v>45933</v>
      </c>
    </row>
    <row r="8" spans="1:33" x14ac:dyDescent="0.3">
      <c r="A8" s="1">
        <f t="shared" ref="A8:A17" si="4">IF(A7+1=54,1,A7+1)</f>
        <v>17</v>
      </c>
      <c r="D8" s="1">
        <f t="shared" si="1"/>
        <v>30</v>
      </c>
      <c r="G8" s="1">
        <f t="shared" si="2"/>
        <v>43</v>
      </c>
      <c r="J8" s="1">
        <f t="shared" ref="J8:J18" si="5">IF(J7+1=54,1,J7+1)</f>
        <v>3</v>
      </c>
      <c r="Z8" s="1" t="s">
        <v>34</v>
      </c>
      <c r="AA8" s="1" t="str">
        <f t="shared" si="3"/>
        <v>seminar</v>
      </c>
      <c r="AB8" s="1">
        <v>2</v>
      </c>
      <c r="AC8" s="7">
        <f>AC7+1</f>
        <v>45663</v>
      </c>
      <c r="AD8" s="5" t="str">
        <f>TEXT(AC8,"tttt")</f>
        <v>Montag</v>
      </c>
      <c r="AF8" s="10" t="s">
        <v>11</v>
      </c>
      <c r="AG8" s="11">
        <f>DATE($B$1,11,1)</f>
        <v>45962</v>
      </c>
    </row>
    <row r="9" spans="1:33" x14ac:dyDescent="0.3">
      <c r="A9" s="1">
        <f t="shared" si="4"/>
        <v>18</v>
      </c>
      <c r="B9" s="1" t="s">
        <v>36</v>
      </c>
      <c r="D9" s="1">
        <f t="shared" si="1"/>
        <v>31</v>
      </c>
      <c r="G9" s="1">
        <f t="shared" si="2"/>
        <v>44</v>
      </c>
      <c r="J9" s="1">
        <f t="shared" si="5"/>
        <v>4</v>
      </c>
      <c r="Z9" s="1" t="s">
        <v>35</v>
      </c>
      <c r="AA9" s="1" t="str">
        <f t="shared" si="3"/>
        <v>sekretär</v>
      </c>
      <c r="AB9" s="16">
        <v>2</v>
      </c>
      <c r="AC9" s="7">
        <f t="shared" ref="AC9:AC15" si="6">AC8+1</f>
        <v>45664</v>
      </c>
      <c r="AD9" s="5" t="str">
        <f t="shared" ref="AD9:AD72" si="7">TEXT(AC9,"tttt")</f>
        <v>Dienstag</v>
      </c>
      <c r="AF9" s="10" t="s">
        <v>12</v>
      </c>
      <c r="AG9" s="11">
        <f>DATE($B$1,12,25)</f>
        <v>46016</v>
      </c>
    </row>
    <row r="10" spans="1:33" x14ac:dyDescent="0.3">
      <c r="A10" s="1">
        <f t="shared" si="4"/>
        <v>19</v>
      </c>
      <c r="D10" s="1">
        <f t="shared" si="1"/>
        <v>32</v>
      </c>
      <c r="G10" s="1">
        <f t="shared" si="2"/>
        <v>45</v>
      </c>
      <c r="J10" s="1">
        <f t="shared" si="5"/>
        <v>5</v>
      </c>
      <c r="Z10" s="1" t="s">
        <v>36</v>
      </c>
      <c r="AA10" s="1" t="str">
        <f t="shared" si="3"/>
        <v>sekretär halbzeit</v>
      </c>
      <c r="AB10" s="16">
        <v>2</v>
      </c>
      <c r="AC10" s="7">
        <f t="shared" si="6"/>
        <v>45665</v>
      </c>
      <c r="AD10" s="5" t="str">
        <f t="shared" si="7"/>
        <v>Mittwoch</v>
      </c>
      <c r="AF10" s="10" t="s">
        <v>13</v>
      </c>
      <c r="AG10" s="11">
        <f>DATE($B$1,12,26)</f>
        <v>46017</v>
      </c>
    </row>
    <row r="11" spans="1:33" x14ac:dyDescent="0.3">
      <c r="A11" s="1">
        <f t="shared" si="4"/>
        <v>20</v>
      </c>
      <c r="D11" s="1">
        <f t="shared" si="1"/>
        <v>33</v>
      </c>
      <c r="G11" s="1">
        <f t="shared" si="2"/>
        <v>46</v>
      </c>
      <c r="J11" s="1">
        <f t="shared" si="5"/>
        <v>6</v>
      </c>
      <c r="Z11" s="1" t="s">
        <v>37</v>
      </c>
      <c r="AA11" s="1" t="str">
        <f t="shared" si="3"/>
        <v>führung</v>
      </c>
      <c r="AB11" s="16">
        <v>2</v>
      </c>
      <c r="AC11" s="7">
        <f t="shared" si="6"/>
        <v>45666</v>
      </c>
      <c r="AD11" s="5" t="str">
        <f t="shared" si="7"/>
        <v>Donnerstag</v>
      </c>
      <c r="AF11" s="10" t="s">
        <v>14</v>
      </c>
      <c r="AG11" s="11">
        <f>7*ROUND((4&amp;-$B$1)/7+MOD(19*MOD($B$1,19)-7,30)*0.14,)-6</f>
        <v>45767</v>
      </c>
    </row>
    <row r="12" spans="1:33" x14ac:dyDescent="0.3">
      <c r="A12" s="1">
        <f t="shared" si="4"/>
        <v>21</v>
      </c>
      <c r="D12" s="1">
        <f t="shared" si="1"/>
        <v>34</v>
      </c>
      <c r="G12" s="1">
        <f t="shared" si="2"/>
        <v>47</v>
      </c>
      <c r="J12" s="1">
        <f t="shared" si="5"/>
        <v>7</v>
      </c>
      <c r="Z12" s="1" t="s">
        <v>38</v>
      </c>
      <c r="AA12" s="1" t="str">
        <f t="shared" si="3"/>
        <v>assistenz</v>
      </c>
      <c r="AB12" s="16">
        <v>2</v>
      </c>
      <c r="AC12" s="7">
        <f t="shared" si="6"/>
        <v>45667</v>
      </c>
      <c r="AD12" s="5" t="str">
        <f t="shared" si="7"/>
        <v>Freitag</v>
      </c>
      <c r="AF12" s="10" t="s">
        <v>15</v>
      </c>
      <c r="AG12" s="11">
        <f>AG11-2</f>
        <v>45765</v>
      </c>
    </row>
    <row r="13" spans="1:33" x14ac:dyDescent="0.3">
      <c r="A13" s="1">
        <f t="shared" si="4"/>
        <v>22</v>
      </c>
      <c r="B13" s="1" t="s">
        <v>34</v>
      </c>
      <c r="D13" s="1">
        <f t="shared" si="1"/>
        <v>35</v>
      </c>
      <c r="G13" s="1">
        <f t="shared" si="2"/>
        <v>48</v>
      </c>
      <c r="J13" s="1">
        <f t="shared" si="5"/>
        <v>8</v>
      </c>
      <c r="Z13" s="1" t="s">
        <v>39</v>
      </c>
      <c r="AA13" s="1" t="str">
        <f t="shared" si="3"/>
        <v>studienleitung</v>
      </c>
      <c r="AB13" s="16">
        <v>2</v>
      </c>
      <c r="AC13" s="7">
        <f t="shared" si="6"/>
        <v>45668</v>
      </c>
      <c r="AD13" s="5" t="str">
        <f t="shared" si="7"/>
        <v>Samstag</v>
      </c>
      <c r="AF13" s="10" t="s">
        <v>16</v>
      </c>
      <c r="AG13" s="11">
        <f>AG11+1</f>
        <v>45768</v>
      </c>
    </row>
    <row r="14" spans="1:33" x14ac:dyDescent="0.3">
      <c r="A14" s="1">
        <f t="shared" si="4"/>
        <v>23</v>
      </c>
      <c r="B14" s="1" t="s">
        <v>37</v>
      </c>
      <c r="D14" s="1">
        <f t="shared" si="1"/>
        <v>36</v>
      </c>
      <c r="G14" s="1">
        <f t="shared" si="2"/>
        <v>49</v>
      </c>
      <c r="J14" s="1">
        <f t="shared" si="5"/>
        <v>9</v>
      </c>
      <c r="Z14" s="17" t="s">
        <v>40</v>
      </c>
      <c r="AA14" s="1" t="str">
        <f t="shared" si="3"/>
        <v>april</v>
      </c>
      <c r="AB14" s="16">
        <v>2</v>
      </c>
      <c r="AC14" s="7">
        <f t="shared" si="6"/>
        <v>45669</v>
      </c>
      <c r="AD14" s="5" t="str">
        <f t="shared" si="7"/>
        <v>Sonntag</v>
      </c>
      <c r="AF14" s="10" t="s">
        <v>17</v>
      </c>
      <c r="AG14" s="11">
        <f>AG11+39</f>
        <v>45806</v>
      </c>
    </row>
    <row r="15" spans="1:33" x14ac:dyDescent="0.3">
      <c r="A15" s="1">
        <f t="shared" si="4"/>
        <v>24</v>
      </c>
      <c r="D15" s="1">
        <f t="shared" si="1"/>
        <v>37</v>
      </c>
      <c r="G15" s="1">
        <f t="shared" si="2"/>
        <v>50</v>
      </c>
      <c r="J15" s="1">
        <f t="shared" si="5"/>
        <v>10</v>
      </c>
      <c r="Z15" s="1" t="s">
        <v>41</v>
      </c>
      <c r="AA15" s="1" t="str">
        <f t="shared" si="3"/>
        <v>mai</v>
      </c>
      <c r="AB15" s="1">
        <v>3</v>
      </c>
      <c r="AC15" s="7">
        <f t="shared" si="6"/>
        <v>45670</v>
      </c>
      <c r="AD15" s="5" t="str">
        <f t="shared" si="7"/>
        <v>Montag</v>
      </c>
      <c r="AF15" s="10" t="s">
        <v>18</v>
      </c>
      <c r="AG15" s="11">
        <f>AG11+49</f>
        <v>45816</v>
      </c>
    </row>
    <row r="16" spans="1:33" x14ac:dyDescent="0.3">
      <c r="A16" s="1">
        <f t="shared" si="4"/>
        <v>25</v>
      </c>
      <c r="D16" s="1">
        <f t="shared" si="1"/>
        <v>38</v>
      </c>
      <c r="G16" s="1">
        <f t="shared" si="2"/>
        <v>51</v>
      </c>
      <c r="J16" s="1">
        <f t="shared" si="5"/>
        <v>11</v>
      </c>
      <c r="AB16" s="16">
        <v>3</v>
      </c>
      <c r="AC16" s="7">
        <f t="shared" ref="AC16:AC79" si="8">AC15+1</f>
        <v>45671</v>
      </c>
      <c r="AD16" s="5" t="str">
        <f t="shared" si="7"/>
        <v>Dienstag</v>
      </c>
      <c r="AF16" s="10" t="s">
        <v>19</v>
      </c>
      <c r="AG16" s="11">
        <f>AG11+50</f>
        <v>45817</v>
      </c>
    </row>
    <row r="17" spans="1:33" x14ac:dyDescent="0.3">
      <c r="A17" s="1">
        <f t="shared" si="4"/>
        <v>26</v>
      </c>
      <c r="D17" s="1">
        <f t="shared" si="1"/>
        <v>39</v>
      </c>
      <c r="G17" s="1">
        <f t="shared" si="2"/>
        <v>52</v>
      </c>
      <c r="J17" s="1">
        <f t="shared" si="5"/>
        <v>12</v>
      </c>
      <c r="AB17" s="16">
        <v>3</v>
      </c>
      <c r="AC17" s="7">
        <f t="shared" si="8"/>
        <v>45672</v>
      </c>
      <c r="AD17" s="5" t="str">
        <f t="shared" si="7"/>
        <v>Mittwoch</v>
      </c>
      <c r="AF17" s="10" t="s">
        <v>20</v>
      </c>
      <c r="AG17" s="11">
        <f>AG11+60</f>
        <v>45827</v>
      </c>
    </row>
    <row r="18" spans="1:33" x14ac:dyDescent="0.3">
      <c r="J18" s="1">
        <f t="shared" si="5"/>
        <v>13</v>
      </c>
      <c r="AB18" s="16">
        <v>3</v>
      </c>
      <c r="AC18" s="7">
        <f t="shared" si="8"/>
        <v>45673</v>
      </c>
      <c r="AD18" s="5" t="str">
        <f t="shared" si="7"/>
        <v>Donnerstag</v>
      </c>
      <c r="AF18" s="10" t="s">
        <v>21</v>
      </c>
      <c r="AG18" s="12">
        <f>MROUND(DATE($B$1,11,22),7)-2</f>
        <v>45981</v>
      </c>
    </row>
    <row r="19" spans="1:33" x14ac:dyDescent="0.3">
      <c r="AB19" s="16">
        <v>3</v>
      </c>
      <c r="AC19" s="7">
        <f t="shared" si="8"/>
        <v>45674</v>
      </c>
      <c r="AD19" s="5" t="str">
        <f t="shared" si="7"/>
        <v>Freitag</v>
      </c>
      <c r="AF19" s="5"/>
      <c r="AG19" s="13"/>
    </row>
    <row r="20" spans="1:33" x14ac:dyDescent="0.3">
      <c r="AB20" s="16">
        <v>3</v>
      </c>
      <c r="AC20" s="7">
        <f t="shared" si="8"/>
        <v>45675</v>
      </c>
      <c r="AD20" s="5" t="str">
        <f t="shared" si="7"/>
        <v>Samstag</v>
      </c>
      <c r="AF20" s="5"/>
      <c r="AG20" s="13"/>
    </row>
    <row r="21" spans="1:33" x14ac:dyDescent="0.3">
      <c r="AB21" s="16">
        <v>3</v>
      </c>
      <c r="AC21" s="7">
        <f t="shared" si="8"/>
        <v>45676</v>
      </c>
      <c r="AD21" s="5" t="str">
        <f t="shared" si="7"/>
        <v>Sonntag</v>
      </c>
      <c r="AF21" s="18" t="s">
        <v>22</v>
      </c>
      <c r="AG21" s="19"/>
    </row>
    <row r="22" spans="1:33" x14ac:dyDescent="0.3">
      <c r="AB22" s="1">
        <v>4</v>
      </c>
      <c r="AC22" s="7">
        <f t="shared" si="8"/>
        <v>45677</v>
      </c>
      <c r="AD22" s="5" t="str">
        <f t="shared" si="7"/>
        <v>Montag</v>
      </c>
      <c r="AF22" s="10" t="s">
        <v>23</v>
      </c>
      <c r="AG22" s="14">
        <f>DATE($B$1,12,24)</f>
        <v>46015</v>
      </c>
    </row>
    <row r="23" spans="1:33" x14ac:dyDescent="0.3">
      <c r="AB23" s="16">
        <v>4</v>
      </c>
      <c r="AC23" s="7">
        <f t="shared" si="8"/>
        <v>45678</v>
      </c>
      <c r="AD23" s="5" t="str">
        <f t="shared" si="7"/>
        <v>Dienstag</v>
      </c>
      <c r="AF23" s="10" t="s">
        <v>24</v>
      </c>
      <c r="AG23" s="14">
        <f>DATE($B$1,12,31)</f>
        <v>46022</v>
      </c>
    </row>
    <row r="24" spans="1:33" x14ac:dyDescent="0.3">
      <c r="AB24" s="16">
        <v>4</v>
      </c>
      <c r="AC24" s="7">
        <f t="shared" si="8"/>
        <v>45679</v>
      </c>
      <c r="AD24" s="5" t="str">
        <f t="shared" si="7"/>
        <v>Mittwoch</v>
      </c>
      <c r="AF24" s="5"/>
      <c r="AG24" s="13"/>
    </row>
    <row r="25" spans="1:33" x14ac:dyDescent="0.3">
      <c r="AB25" s="16">
        <v>4</v>
      </c>
      <c r="AC25" s="7">
        <f t="shared" si="8"/>
        <v>45680</v>
      </c>
      <c r="AD25" s="5" t="str">
        <f t="shared" si="7"/>
        <v>Donnerstag</v>
      </c>
      <c r="AF25" s="5"/>
      <c r="AG25" s="13"/>
    </row>
    <row r="26" spans="1:33" x14ac:dyDescent="0.3">
      <c r="AB26" s="16">
        <v>4</v>
      </c>
      <c r="AC26" s="7">
        <f t="shared" si="8"/>
        <v>45681</v>
      </c>
      <c r="AD26" s="5" t="str">
        <f t="shared" si="7"/>
        <v>Freitag</v>
      </c>
      <c r="AF26" s="18" t="s">
        <v>25</v>
      </c>
      <c r="AG26" s="19"/>
    </row>
    <row r="27" spans="1:33" x14ac:dyDescent="0.3">
      <c r="AB27" s="16">
        <v>4</v>
      </c>
      <c r="AC27" s="7">
        <f t="shared" si="8"/>
        <v>45682</v>
      </c>
      <c r="AD27" s="5" t="str">
        <f t="shared" si="7"/>
        <v>Samstag</v>
      </c>
      <c r="AF27" s="10" t="s">
        <v>26</v>
      </c>
      <c r="AG27" s="15">
        <f>DATE($B$1,3,8)</f>
        <v>45724</v>
      </c>
    </row>
    <row r="28" spans="1:33" x14ac:dyDescent="0.3">
      <c r="AB28" s="16">
        <v>4</v>
      </c>
      <c r="AC28" s="7">
        <f t="shared" si="8"/>
        <v>45683</v>
      </c>
      <c r="AD28" s="5" t="str">
        <f t="shared" si="7"/>
        <v>Sonntag</v>
      </c>
      <c r="AF28" s="10" t="s">
        <v>27</v>
      </c>
      <c r="AG28" s="15">
        <f>DATE($B$1,9,20)</f>
        <v>45920</v>
      </c>
    </row>
    <row r="29" spans="1:33" x14ac:dyDescent="0.3">
      <c r="AB29" s="1">
        <v>5</v>
      </c>
      <c r="AC29" s="7">
        <f t="shared" si="8"/>
        <v>45684</v>
      </c>
      <c r="AD29" s="5" t="str">
        <f t="shared" si="7"/>
        <v>Montag</v>
      </c>
      <c r="AF29" s="10" t="s">
        <v>28</v>
      </c>
      <c r="AG29" s="15">
        <f>DATE($B$1,10,31)</f>
        <v>45961</v>
      </c>
    </row>
    <row r="30" spans="1:33" x14ac:dyDescent="0.3">
      <c r="AB30" s="16">
        <v>5</v>
      </c>
      <c r="AC30" s="7">
        <f t="shared" si="8"/>
        <v>45685</v>
      </c>
      <c r="AD30" s="5" t="str">
        <f t="shared" si="7"/>
        <v>Dienstag</v>
      </c>
    </row>
    <row r="31" spans="1:33" x14ac:dyDescent="0.3">
      <c r="AB31" s="16">
        <v>5</v>
      </c>
      <c r="AC31" s="7">
        <f t="shared" si="8"/>
        <v>45686</v>
      </c>
      <c r="AD31" s="5" t="str">
        <f t="shared" si="7"/>
        <v>Mittwoch</v>
      </c>
    </row>
    <row r="32" spans="1:33" x14ac:dyDescent="0.3">
      <c r="AB32" s="16">
        <v>5</v>
      </c>
      <c r="AC32" s="7">
        <f t="shared" si="8"/>
        <v>45687</v>
      </c>
      <c r="AD32" s="5" t="str">
        <f t="shared" si="7"/>
        <v>Donnerstag</v>
      </c>
    </row>
    <row r="33" spans="28:30" x14ac:dyDescent="0.3">
      <c r="AB33" s="16">
        <v>5</v>
      </c>
      <c r="AC33" s="7">
        <f t="shared" si="8"/>
        <v>45688</v>
      </c>
      <c r="AD33" s="5" t="str">
        <f t="shared" si="7"/>
        <v>Freitag</v>
      </c>
    </row>
    <row r="34" spans="28:30" x14ac:dyDescent="0.3">
      <c r="AB34" s="16">
        <v>5</v>
      </c>
      <c r="AC34" s="7">
        <f t="shared" si="8"/>
        <v>45689</v>
      </c>
      <c r="AD34" s="5" t="str">
        <f t="shared" si="7"/>
        <v>Samstag</v>
      </c>
    </row>
    <row r="35" spans="28:30" x14ac:dyDescent="0.3">
      <c r="AB35" s="16">
        <v>5</v>
      </c>
      <c r="AC35" s="7">
        <f t="shared" si="8"/>
        <v>45690</v>
      </c>
      <c r="AD35" s="5" t="str">
        <f t="shared" si="7"/>
        <v>Sonntag</v>
      </c>
    </row>
    <row r="36" spans="28:30" x14ac:dyDescent="0.3">
      <c r="AB36" s="1">
        <v>6</v>
      </c>
      <c r="AC36" s="7">
        <f t="shared" si="8"/>
        <v>45691</v>
      </c>
      <c r="AD36" s="5" t="str">
        <f t="shared" si="7"/>
        <v>Montag</v>
      </c>
    </row>
    <row r="37" spans="28:30" x14ac:dyDescent="0.3">
      <c r="AB37" s="16">
        <v>6</v>
      </c>
      <c r="AC37" s="7">
        <f t="shared" si="8"/>
        <v>45692</v>
      </c>
      <c r="AD37" s="5" t="str">
        <f t="shared" si="7"/>
        <v>Dienstag</v>
      </c>
    </row>
    <row r="38" spans="28:30" x14ac:dyDescent="0.3">
      <c r="AB38" s="16">
        <v>6</v>
      </c>
      <c r="AC38" s="7">
        <f t="shared" si="8"/>
        <v>45693</v>
      </c>
      <c r="AD38" s="5" t="str">
        <f t="shared" si="7"/>
        <v>Mittwoch</v>
      </c>
    </row>
    <row r="39" spans="28:30" x14ac:dyDescent="0.3">
      <c r="AB39" s="16">
        <v>6</v>
      </c>
      <c r="AC39" s="7">
        <f t="shared" si="8"/>
        <v>45694</v>
      </c>
      <c r="AD39" s="5" t="str">
        <f t="shared" si="7"/>
        <v>Donnerstag</v>
      </c>
    </row>
    <row r="40" spans="28:30" x14ac:dyDescent="0.3">
      <c r="AB40" s="16">
        <v>6</v>
      </c>
      <c r="AC40" s="7">
        <f t="shared" si="8"/>
        <v>45695</v>
      </c>
      <c r="AD40" s="5" t="str">
        <f t="shared" si="7"/>
        <v>Freitag</v>
      </c>
    </row>
    <row r="41" spans="28:30" x14ac:dyDescent="0.3">
      <c r="AB41" s="16">
        <v>6</v>
      </c>
      <c r="AC41" s="7">
        <f t="shared" si="8"/>
        <v>45696</v>
      </c>
      <c r="AD41" s="5" t="str">
        <f t="shared" si="7"/>
        <v>Samstag</v>
      </c>
    </row>
    <row r="42" spans="28:30" x14ac:dyDescent="0.3">
      <c r="AB42" s="16">
        <v>6</v>
      </c>
      <c r="AC42" s="7">
        <f t="shared" si="8"/>
        <v>45697</v>
      </c>
      <c r="AD42" s="5" t="str">
        <f t="shared" si="7"/>
        <v>Sonntag</v>
      </c>
    </row>
    <row r="43" spans="28:30" x14ac:dyDescent="0.3">
      <c r="AB43" s="1">
        <v>7</v>
      </c>
      <c r="AC43" s="7">
        <f t="shared" si="8"/>
        <v>45698</v>
      </c>
      <c r="AD43" s="5" t="str">
        <f t="shared" si="7"/>
        <v>Montag</v>
      </c>
    </row>
    <row r="44" spans="28:30" x14ac:dyDescent="0.3">
      <c r="AB44" s="16">
        <v>7</v>
      </c>
      <c r="AC44" s="7">
        <f t="shared" si="8"/>
        <v>45699</v>
      </c>
      <c r="AD44" s="5" t="str">
        <f t="shared" si="7"/>
        <v>Dienstag</v>
      </c>
    </row>
    <row r="45" spans="28:30" x14ac:dyDescent="0.3">
      <c r="AB45" s="16">
        <v>7</v>
      </c>
      <c r="AC45" s="7">
        <f t="shared" si="8"/>
        <v>45700</v>
      </c>
      <c r="AD45" s="5" t="str">
        <f t="shared" si="7"/>
        <v>Mittwoch</v>
      </c>
    </row>
    <row r="46" spans="28:30" x14ac:dyDescent="0.3">
      <c r="AB46" s="16">
        <v>7</v>
      </c>
      <c r="AC46" s="7">
        <f t="shared" si="8"/>
        <v>45701</v>
      </c>
      <c r="AD46" s="5" t="str">
        <f t="shared" si="7"/>
        <v>Donnerstag</v>
      </c>
    </row>
    <row r="47" spans="28:30" x14ac:dyDescent="0.3">
      <c r="AB47" s="16">
        <v>7</v>
      </c>
      <c r="AC47" s="7">
        <f t="shared" si="8"/>
        <v>45702</v>
      </c>
      <c r="AD47" s="5" t="str">
        <f t="shared" si="7"/>
        <v>Freitag</v>
      </c>
    </row>
    <row r="48" spans="28:30" x14ac:dyDescent="0.3">
      <c r="AB48" s="16">
        <v>7</v>
      </c>
      <c r="AC48" s="7">
        <f t="shared" si="8"/>
        <v>45703</v>
      </c>
      <c r="AD48" s="5" t="str">
        <f t="shared" si="7"/>
        <v>Samstag</v>
      </c>
    </row>
    <row r="49" spans="28:30" x14ac:dyDescent="0.3">
      <c r="AB49" s="16">
        <v>7</v>
      </c>
      <c r="AC49" s="7">
        <f t="shared" si="8"/>
        <v>45704</v>
      </c>
      <c r="AD49" s="5" t="str">
        <f t="shared" si="7"/>
        <v>Sonntag</v>
      </c>
    </row>
    <row r="50" spans="28:30" x14ac:dyDescent="0.3">
      <c r="AB50" s="1">
        <v>8</v>
      </c>
      <c r="AC50" s="7">
        <f t="shared" si="8"/>
        <v>45705</v>
      </c>
      <c r="AD50" s="5" t="str">
        <f t="shared" si="7"/>
        <v>Montag</v>
      </c>
    </row>
    <row r="51" spans="28:30" x14ac:dyDescent="0.3">
      <c r="AB51" s="16">
        <v>8</v>
      </c>
      <c r="AC51" s="7">
        <f t="shared" si="8"/>
        <v>45706</v>
      </c>
      <c r="AD51" s="5" t="str">
        <f t="shared" si="7"/>
        <v>Dienstag</v>
      </c>
    </row>
    <row r="52" spans="28:30" x14ac:dyDescent="0.3">
      <c r="AB52" s="16">
        <v>8</v>
      </c>
      <c r="AC52" s="7">
        <f t="shared" si="8"/>
        <v>45707</v>
      </c>
      <c r="AD52" s="5" t="str">
        <f t="shared" si="7"/>
        <v>Mittwoch</v>
      </c>
    </row>
    <row r="53" spans="28:30" x14ac:dyDescent="0.3">
      <c r="AB53" s="16">
        <v>8</v>
      </c>
      <c r="AC53" s="7">
        <f t="shared" si="8"/>
        <v>45708</v>
      </c>
      <c r="AD53" s="5" t="str">
        <f t="shared" si="7"/>
        <v>Donnerstag</v>
      </c>
    </row>
    <row r="54" spans="28:30" x14ac:dyDescent="0.3">
      <c r="AB54" s="16">
        <v>8</v>
      </c>
      <c r="AC54" s="7">
        <f t="shared" si="8"/>
        <v>45709</v>
      </c>
      <c r="AD54" s="5" t="str">
        <f t="shared" si="7"/>
        <v>Freitag</v>
      </c>
    </row>
    <row r="55" spans="28:30" x14ac:dyDescent="0.3">
      <c r="AB55" s="16">
        <v>8</v>
      </c>
      <c r="AC55" s="7">
        <f t="shared" si="8"/>
        <v>45710</v>
      </c>
      <c r="AD55" s="5" t="str">
        <f t="shared" si="7"/>
        <v>Samstag</v>
      </c>
    </row>
    <row r="56" spans="28:30" x14ac:dyDescent="0.3">
      <c r="AB56" s="16">
        <v>8</v>
      </c>
      <c r="AC56" s="7">
        <f t="shared" si="8"/>
        <v>45711</v>
      </c>
      <c r="AD56" s="5" t="str">
        <f t="shared" si="7"/>
        <v>Sonntag</v>
      </c>
    </row>
    <row r="57" spans="28:30" x14ac:dyDescent="0.3">
      <c r="AB57" s="1">
        <v>9</v>
      </c>
      <c r="AC57" s="7">
        <f t="shared" si="8"/>
        <v>45712</v>
      </c>
      <c r="AD57" s="5" t="str">
        <f t="shared" si="7"/>
        <v>Montag</v>
      </c>
    </row>
    <row r="58" spans="28:30" x14ac:dyDescent="0.3">
      <c r="AB58" s="16">
        <v>9</v>
      </c>
      <c r="AC58" s="7">
        <f t="shared" si="8"/>
        <v>45713</v>
      </c>
      <c r="AD58" s="5" t="str">
        <f t="shared" si="7"/>
        <v>Dienstag</v>
      </c>
    </row>
    <row r="59" spans="28:30" x14ac:dyDescent="0.3">
      <c r="AB59" s="16">
        <v>9</v>
      </c>
      <c r="AC59" s="7">
        <f t="shared" si="8"/>
        <v>45714</v>
      </c>
      <c r="AD59" s="5" t="str">
        <f t="shared" si="7"/>
        <v>Mittwoch</v>
      </c>
    </row>
    <row r="60" spans="28:30" x14ac:dyDescent="0.3">
      <c r="AB60" s="16">
        <v>9</v>
      </c>
      <c r="AC60" s="7">
        <f t="shared" si="8"/>
        <v>45715</v>
      </c>
      <c r="AD60" s="5" t="str">
        <f t="shared" si="7"/>
        <v>Donnerstag</v>
      </c>
    </row>
    <row r="61" spans="28:30" x14ac:dyDescent="0.3">
      <c r="AB61" s="16">
        <v>9</v>
      </c>
      <c r="AC61" s="7">
        <f t="shared" si="8"/>
        <v>45716</v>
      </c>
      <c r="AD61" s="5" t="str">
        <f t="shared" si="7"/>
        <v>Freitag</v>
      </c>
    </row>
    <row r="62" spans="28:30" x14ac:dyDescent="0.3">
      <c r="AB62" s="16">
        <v>9</v>
      </c>
      <c r="AC62" s="7">
        <f t="shared" si="8"/>
        <v>45717</v>
      </c>
      <c r="AD62" s="5" t="str">
        <f t="shared" si="7"/>
        <v>Samstag</v>
      </c>
    </row>
    <row r="63" spans="28:30" x14ac:dyDescent="0.3">
      <c r="AB63" s="16">
        <v>9</v>
      </c>
      <c r="AC63" s="7">
        <f t="shared" si="8"/>
        <v>45718</v>
      </c>
      <c r="AD63" s="5" t="str">
        <f t="shared" si="7"/>
        <v>Sonntag</v>
      </c>
    </row>
    <row r="64" spans="28:30" x14ac:dyDescent="0.3">
      <c r="AB64" s="1">
        <v>10</v>
      </c>
      <c r="AC64" s="7">
        <f t="shared" si="8"/>
        <v>45719</v>
      </c>
      <c r="AD64" s="5" t="str">
        <f t="shared" si="7"/>
        <v>Montag</v>
      </c>
    </row>
    <row r="65" spans="28:30" x14ac:dyDescent="0.3">
      <c r="AB65" s="16">
        <v>10</v>
      </c>
      <c r="AC65" s="7">
        <f t="shared" si="8"/>
        <v>45720</v>
      </c>
      <c r="AD65" s="5" t="str">
        <f t="shared" si="7"/>
        <v>Dienstag</v>
      </c>
    </row>
    <row r="66" spans="28:30" x14ac:dyDescent="0.3">
      <c r="AB66" s="16">
        <v>10</v>
      </c>
      <c r="AC66" s="7">
        <f t="shared" si="8"/>
        <v>45721</v>
      </c>
      <c r="AD66" s="5" t="str">
        <f t="shared" si="7"/>
        <v>Mittwoch</v>
      </c>
    </row>
    <row r="67" spans="28:30" x14ac:dyDescent="0.3">
      <c r="AB67" s="16">
        <v>10</v>
      </c>
      <c r="AC67" s="7">
        <f t="shared" si="8"/>
        <v>45722</v>
      </c>
      <c r="AD67" s="5" t="str">
        <f t="shared" si="7"/>
        <v>Donnerstag</v>
      </c>
    </row>
    <row r="68" spans="28:30" x14ac:dyDescent="0.3">
      <c r="AB68" s="16">
        <v>10</v>
      </c>
      <c r="AC68" s="7">
        <f t="shared" si="8"/>
        <v>45723</v>
      </c>
      <c r="AD68" s="5" t="str">
        <f t="shared" si="7"/>
        <v>Freitag</v>
      </c>
    </row>
    <row r="69" spans="28:30" x14ac:dyDescent="0.3">
      <c r="AB69" s="16">
        <v>10</v>
      </c>
      <c r="AC69" s="7">
        <f t="shared" si="8"/>
        <v>45724</v>
      </c>
      <c r="AD69" s="5" t="str">
        <f t="shared" si="7"/>
        <v>Samstag</v>
      </c>
    </row>
    <row r="70" spans="28:30" x14ac:dyDescent="0.3">
      <c r="AB70" s="16">
        <v>10</v>
      </c>
      <c r="AC70" s="7">
        <f t="shared" si="8"/>
        <v>45725</v>
      </c>
      <c r="AD70" s="5" t="str">
        <f t="shared" si="7"/>
        <v>Sonntag</v>
      </c>
    </row>
    <row r="71" spans="28:30" x14ac:dyDescent="0.3">
      <c r="AB71" s="1">
        <v>11</v>
      </c>
      <c r="AC71" s="7">
        <f t="shared" si="8"/>
        <v>45726</v>
      </c>
      <c r="AD71" s="5" t="str">
        <f t="shared" si="7"/>
        <v>Montag</v>
      </c>
    </row>
    <row r="72" spans="28:30" x14ac:dyDescent="0.3">
      <c r="AB72" s="16">
        <v>11</v>
      </c>
      <c r="AC72" s="7">
        <f t="shared" si="8"/>
        <v>45727</v>
      </c>
      <c r="AD72" s="5" t="str">
        <f t="shared" si="7"/>
        <v>Dienstag</v>
      </c>
    </row>
    <row r="73" spans="28:30" x14ac:dyDescent="0.3">
      <c r="AB73" s="16">
        <v>11</v>
      </c>
      <c r="AC73" s="7">
        <f t="shared" si="8"/>
        <v>45728</v>
      </c>
      <c r="AD73" s="5" t="str">
        <f t="shared" ref="AD73:AD136" si="9">TEXT(AC73,"tttt")</f>
        <v>Mittwoch</v>
      </c>
    </row>
    <row r="74" spans="28:30" x14ac:dyDescent="0.3">
      <c r="AB74" s="16">
        <v>11</v>
      </c>
      <c r="AC74" s="7">
        <f t="shared" si="8"/>
        <v>45729</v>
      </c>
      <c r="AD74" s="5" t="str">
        <f t="shared" si="9"/>
        <v>Donnerstag</v>
      </c>
    </row>
    <row r="75" spans="28:30" x14ac:dyDescent="0.3">
      <c r="AB75" s="16">
        <v>11</v>
      </c>
      <c r="AC75" s="7">
        <f t="shared" si="8"/>
        <v>45730</v>
      </c>
      <c r="AD75" s="5" t="str">
        <f t="shared" si="9"/>
        <v>Freitag</v>
      </c>
    </row>
    <row r="76" spans="28:30" x14ac:dyDescent="0.3">
      <c r="AB76" s="16">
        <v>11</v>
      </c>
      <c r="AC76" s="7">
        <f t="shared" si="8"/>
        <v>45731</v>
      </c>
      <c r="AD76" s="5" t="str">
        <f t="shared" si="9"/>
        <v>Samstag</v>
      </c>
    </row>
    <row r="77" spans="28:30" x14ac:dyDescent="0.3">
      <c r="AB77" s="16">
        <v>11</v>
      </c>
      <c r="AC77" s="7">
        <f t="shared" si="8"/>
        <v>45732</v>
      </c>
      <c r="AD77" s="5" t="str">
        <f t="shared" si="9"/>
        <v>Sonntag</v>
      </c>
    </row>
    <row r="78" spans="28:30" x14ac:dyDescent="0.3">
      <c r="AB78" s="1">
        <v>12</v>
      </c>
      <c r="AC78" s="7">
        <f t="shared" si="8"/>
        <v>45733</v>
      </c>
      <c r="AD78" s="5" t="str">
        <f t="shared" si="9"/>
        <v>Montag</v>
      </c>
    </row>
    <row r="79" spans="28:30" x14ac:dyDescent="0.3">
      <c r="AB79" s="16">
        <v>12</v>
      </c>
      <c r="AC79" s="7">
        <f t="shared" si="8"/>
        <v>45734</v>
      </c>
      <c r="AD79" s="5" t="str">
        <f t="shared" si="9"/>
        <v>Dienstag</v>
      </c>
    </row>
    <row r="80" spans="28:30" x14ac:dyDescent="0.3">
      <c r="AB80" s="16">
        <v>12</v>
      </c>
      <c r="AC80" s="7">
        <f t="shared" ref="AC80:AC105" si="10">AC79+1</f>
        <v>45735</v>
      </c>
      <c r="AD80" s="5" t="str">
        <f t="shared" si="9"/>
        <v>Mittwoch</v>
      </c>
    </row>
    <row r="81" spans="28:30" x14ac:dyDescent="0.3">
      <c r="AB81" s="16">
        <v>12</v>
      </c>
      <c r="AC81" s="7">
        <f t="shared" si="10"/>
        <v>45736</v>
      </c>
      <c r="AD81" s="5" t="str">
        <f t="shared" si="9"/>
        <v>Donnerstag</v>
      </c>
    </row>
    <row r="82" spans="28:30" x14ac:dyDescent="0.3">
      <c r="AB82" s="16">
        <v>12</v>
      </c>
      <c r="AC82" s="7">
        <f t="shared" si="10"/>
        <v>45737</v>
      </c>
      <c r="AD82" s="5" t="str">
        <f t="shared" si="9"/>
        <v>Freitag</v>
      </c>
    </row>
    <row r="83" spans="28:30" x14ac:dyDescent="0.3">
      <c r="AB83" s="16">
        <v>12</v>
      </c>
      <c r="AC83" s="7">
        <f t="shared" si="10"/>
        <v>45738</v>
      </c>
      <c r="AD83" s="5" t="str">
        <f t="shared" si="9"/>
        <v>Samstag</v>
      </c>
    </row>
    <row r="84" spans="28:30" x14ac:dyDescent="0.3">
      <c r="AB84" s="16">
        <v>12</v>
      </c>
      <c r="AC84" s="7">
        <f t="shared" si="10"/>
        <v>45739</v>
      </c>
      <c r="AD84" s="5" t="str">
        <f t="shared" si="9"/>
        <v>Sonntag</v>
      </c>
    </row>
    <row r="85" spans="28:30" x14ac:dyDescent="0.3">
      <c r="AB85" s="1">
        <v>13</v>
      </c>
      <c r="AC85" s="7">
        <f t="shared" si="10"/>
        <v>45740</v>
      </c>
      <c r="AD85" s="5" t="str">
        <f t="shared" si="9"/>
        <v>Montag</v>
      </c>
    </row>
    <row r="86" spans="28:30" x14ac:dyDescent="0.3">
      <c r="AB86" s="16">
        <v>13</v>
      </c>
      <c r="AC86" s="7">
        <f t="shared" si="10"/>
        <v>45741</v>
      </c>
      <c r="AD86" s="5" t="str">
        <f t="shared" si="9"/>
        <v>Dienstag</v>
      </c>
    </row>
    <row r="87" spans="28:30" x14ac:dyDescent="0.3">
      <c r="AB87" s="16">
        <v>13</v>
      </c>
      <c r="AC87" s="7">
        <f t="shared" si="10"/>
        <v>45742</v>
      </c>
      <c r="AD87" s="5" t="str">
        <f t="shared" si="9"/>
        <v>Mittwoch</v>
      </c>
    </row>
    <row r="88" spans="28:30" x14ac:dyDescent="0.3">
      <c r="AB88" s="16">
        <v>13</v>
      </c>
      <c r="AC88" s="7">
        <f t="shared" si="10"/>
        <v>45743</v>
      </c>
      <c r="AD88" s="5" t="str">
        <f t="shared" si="9"/>
        <v>Donnerstag</v>
      </c>
    </row>
    <row r="89" spans="28:30" x14ac:dyDescent="0.3">
      <c r="AB89" s="16">
        <v>13</v>
      </c>
      <c r="AC89" s="7">
        <f t="shared" si="10"/>
        <v>45744</v>
      </c>
      <c r="AD89" s="5" t="str">
        <f t="shared" si="9"/>
        <v>Freitag</v>
      </c>
    </row>
    <row r="90" spans="28:30" x14ac:dyDescent="0.3">
      <c r="AB90" s="16">
        <v>13</v>
      </c>
      <c r="AC90" s="7">
        <f t="shared" si="10"/>
        <v>45745</v>
      </c>
      <c r="AD90" s="5" t="str">
        <f t="shared" si="9"/>
        <v>Samstag</v>
      </c>
    </row>
    <row r="91" spans="28:30" x14ac:dyDescent="0.3">
      <c r="AB91" s="16">
        <v>13</v>
      </c>
      <c r="AC91" s="7">
        <f t="shared" si="10"/>
        <v>45746</v>
      </c>
      <c r="AD91" s="5" t="str">
        <f t="shared" si="9"/>
        <v>Sonntag</v>
      </c>
    </row>
    <row r="92" spans="28:30" x14ac:dyDescent="0.3">
      <c r="AB92" s="1">
        <v>14</v>
      </c>
      <c r="AC92" s="7">
        <f t="shared" si="10"/>
        <v>45747</v>
      </c>
      <c r="AD92" s="5" t="str">
        <f t="shared" si="9"/>
        <v>Montag</v>
      </c>
    </row>
    <row r="93" spans="28:30" x14ac:dyDescent="0.3">
      <c r="AB93" s="16">
        <v>14</v>
      </c>
      <c r="AC93" s="7">
        <f t="shared" si="10"/>
        <v>45748</v>
      </c>
      <c r="AD93" s="5" t="str">
        <f t="shared" si="9"/>
        <v>Dienstag</v>
      </c>
    </row>
    <row r="94" spans="28:30" x14ac:dyDescent="0.3">
      <c r="AB94" s="16">
        <v>14</v>
      </c>
      <c r="AC94" s="7">
        <f t="shared" si="10"/>
        <v>45749</v>
      </c>
      <c r="AD94" s="5" t="str">
        <f t="shared" si="9"/>
        <v>Mittwoch</v>
      </c>
    </row>
    <row r="95" spans="28:30" x14ac:dyDescent="0.3">
      <c r="AB95" s="16">
        <v>14</v>
      </c>
      <c r="AC95" s="7">
        <f t="shared" si="10"/>
        <v>45750</v>
      </c>
      <c r="AD95" s="5" t="str">
        <f t="shared" si="9"/>
        <v>Donnerstag</v>
      </c>
    </row>
    <row r="96" spans="28:30" x14ac:dyDescent="0.3">
      <c r="AB96" s="16">
        <v>14</v>
      </c>
      <c r="AC96" s="7">
        <f t="shared" si="10"/>
        <v>45751</v>
      </c>
      <c r="AD96" s="5" t="str">
        <f t="shared" si="9"/>
        <v>Freitag</v>
      </c>
    </row>
    <row r="97" spans="28:30" x14ac:dyDescent="0.3">
      <c r="AB97" s="16">
        <v>14</v>
      </c>
      <c r="AC97" s="7">
        <f t="shared" si="10"/>
        <v>45752</v>
      </c>
      <c r="AD97" s="5" t="str">
        <f t="shared" si="9"/>
        <v>Samstag</v>
      </c>
    </row>
    <row r="98" spans="28:30" x14ac:dyDescent="0.3">
      <c r="AB98" s="16">
        <v>14</v>
      </c>
      <c r="AC98" s="7">
        <f t="shared" si="10"/>
        <v>45753</v>
      </c>
      <c r="AD98" s="5" t="str">
        <f t="shared" si="9"/>
        <v>Sonntag</v>
      </c>
    </row>
    <row r="99" spans="28:30" x14ac:dyDescent="0.3">
      <c r="AB99" s="1">
        <v>15</v>
      </c>
      <c r="AC99" s="7">
        <f t="shared" si="10"/>
        <v>45754</v>
      </c>
      <c r="AD99" s="5" t="str">
        <f t="shared" si="9"/>
        <v>Montag</v>
      </c>
    </row>
    <row r="100" spans="28:30" x14ac:dyDescent="0.3">
      <c r="AB100" s="16">
        <v>15</v>
      </c>
      <c r="AC100" s="7">
        <f t="shared" si="10"/>
        <v>45755</v>
      </c>
      <c r="AD100" s="5" t="str">
        <f t="shared" si="9"/>
        <v>Dienstag</v>
      </c>
    </row>
    <row r="101" spans="28:30" x14ac:dyDescent="0.3">
      <c r="AB101" s="16">
        <v>15</v>
      </c>
      <c r="AC101" s="7">
        <f t="shared" si="10"/>
        <v>45756</v>
      </c>
      <c r="AD101" s="5" t="str">
        <f t="shared" si="9"/>
        <v>Mittwoch</v>
      </c>
    </row>
    <row r="102" spans="28:30" x14ac:dyDescent="0.3">
      <c r="AB102" s="16">
        <v>15</v>
      </c>
      <c r="AC102" s="7">
        <f t="shared" si="10"/>
        <v>45757</v>
      </c>
      <c r="AD102" s="5" t="str">
        <f t="shared" si="9"/>
        <v>Donnerstag</v>
      </c>
    </row>
    <row r="103" spans="28:30" x14ac:dyDescent="0.3">
      <c r="AB103" s="16">
        <v>15</v>
      </c>
      <c r="AC103" s="7">
        <f t="shared" si="10"/>
        <v>45758</v>
      </c>
      <c r="AD103" s="5" t="str">
        <f t="shared" si="9"/>
        <v>Freitag</v>
      </c>
    </row>
    <row r="104" spans="28:30" x14ac:dyDescent="0.3">
      <c r="AB104" s="16">
        <v>15</v>
      </c>
      <c r="AC104" s="7">
        <f t="shared" si="10"/>
        <v>45759</v>
      </c>
      <c r="AD104" s="5" t="str">
        <f t="shared" si="9"/>
        <v>Samstag</v>
      </c>
    </row>
    <row r="105" spans="28:30" x14ac:dyDescent="0.3">
      <c r="AB105" s="16">
        <v>15</v>
      </c>
      <c r="AC105" s="7">
        <f t="shared" si="10"/>
        <v>45760</v>
      </c>
      <c r="AD105" s="5" t="str">
        <f t="shared" si="9"/>
        <v>Sonntag</v>
      </c>
    </row>
    <row r="106" spans="28:30" x14ac:dyDescent="0.3">
      <c r="AB106" s="1">
        <v>16</v>
      </c>
      <c r="AC106" s="7">
        <f t="shared" ref="AC106:AC169" si="11">AC105+1</f>
        <v>45761</v>
      </c>
      <c r="AD106" s="5" t="str">
        <f t="shared" si="9"/>
        <v>Montag</v>
      </c>
    </row>
    <row r="107" spans="28:30" x14ac:dyDescent="0.3">
      <c r="AB107" s="16">
        <v>16</v>
      </c>
      <c r="AC107" s="7">
        <f t="shared" si="11"/>
        <v>45762</v>
      </c>
      <c r="AD107" s="5" t="str">
        <f t="shared" si="9"/>
        <v>Dienstag</v>
      </c>
    </row>
    <row r="108" spans="28:30" x14ac:dyDescent="0.3">
      <c r="AB108" s="16">
        <v>16</v>
      </c>
      <c r="AC108" s="7">
        <f t="shared" si="11"/>
        <v>45763</v>
      </c>
      <c r="AD108" s="5" t="str">
        <f t="shared" si="9"/>
        <v>Mittwoch</v>
      </c>
    </row>
    <row r="109" spans="28:30" x14ac:dyDescent="0.3">
      <c r="AB109" s="16">
        <v>16</v>
      </c>
      <c r="AC109" s="7">
        <f t="shared" si="11"/>
        <v>45764</v>
      </c>
      <c r="AD109" s="5" t="str">
        <f t="shared" si="9"/>
        <v>Donnerstag</v>
      </c>
    </row>
    <row r="110" spans="28:30" x14ac:dyDescent="0.3">
      <c r="AB110" s="16">
        <v>16</v>
      </c>
      <c r="AC110" s="7">
        <f t="shared" si="11"/>
        <v>45765</v>
      </c>
      <c r="AD110" s="5" t="str">
        <f t="shared" si="9"/>
        <v>Freitag</v>
      </c>
    </row>
    <row r="111" spans="28:30" x14ac:dyDescent="0.3">
      <c r="AB111" s="16">
        <v>16</v>
      </c>
      <c r="AC111" s="7">
        <f t="shared" si="11"/>
        <v>45766</v>
      </c>
      <c r="AD111" s="5" t="str">
        <f t="shared" si="9"/>
        <v>Samstag</v>
      </c>
    </row>
    <row r="112" spans="28:30" x14ac:dyDescent="0.3">
      <c r="AB112" s="16">
        <v>16</v>
      </c>
      <c r="AC112" s="7">
        <f t="shared" si="11"/>
        <v>45767</v>
      </c>
      <c r="AD112" s="5" t="str">
        <f t="shared" si="9"/>
        <v>Sonntag</v>
      </c>
    </row>
    <row r="113" spans="28:30" x14ac:dyDescent="0.3">
      <c r="AB113" s="1">
        <v>17</v>
      </c>
      <c r="AC113" s="7">
        <f t="shared" si="11"/>
        <v>45768</v>
      </c>
      <c r="AD113" s="5" t="str">
        <f t="shared" si="9"/>
        <v>Montag</v>
      </c>
    </row>
    <row r="114" spans="28:30" x14ac:dyDescent="0.3">
      <c r="AB114" s="16">
        <v>17</v>
      </c>
      <c r="AC114" s="7">
        <f t="shared" si="11"/>
        <v>45769</v>
      </c>
      <c r="AD114" s="5" t="str">
        <f t="shared" si="9"/>
        <v>Dienstag</v>
      </c>
    </row>
    <row r="115" spans="28:30" x14ac:dyDescent="0.3">
      <c r="AB115" s="16">
        <v>17</v>
      </c>
      <c r="AC115" s="7">
        <f t="shared" si="11"/>
        <v>45770</v>
      </c>
      <c r="AD115" s="5" t="str">
        <f t="shared" si="9"/>
        <v>Mittwoch</v>
      </c>
    </row>
    <row r="116" spans="28:30" x14ac:dyDescent="0.3">
      <c r="AB116" s="16">
        <v>17</v>
      </c>
      <c r="AC116" s="7">
        <f t="shared" si="11"/>
        <v>45771</v>
      </c>
      <c r="AD116" s="5" t="str">
        <f t="shared" si="9"/>
        <v>Donnerstag</v>
      </c>
    </row>
    <row r="117" spans="28:30" x14ac:dyDescent="0.3">
      <c r="AB117" s="16">
        <v>17</v>
      </c>
      <c r="AC117" s="7">
        <f t="shared" si="11"/>
        <v>45772</v>
      </c>
      <c r="AD117" s="5" t="str">
        <f t="shared" si="9"/>
        <v>Freitag</v>
      </c>
    </row>
    <row r="118" spans="28:30" x14ac:dyDescent="0.3">
      <c r="AB118" s="16">
        <v>17</v>
      </c>
      <c r="AC118" s="7">
        <f t="shared" si="11"/>
        <v>45773</v>
      </c>
      <c r="AD118" s="5" t="str">
        <f t="shared" si="9"/>
        <v>Samstag</v>
      </c>
    </row>
    <row r="119" spans="28:30" x14ac:dyDescent="0.3">
      <c r="AB119" s="16">
        <v>17</v>
      </c>
      <c r="AC119" s="7">
        <f t="shared" si="11"/>
        <v>45774</v>
      </c>
      <c r="AD119" s="5" t="str">
        <f t="shared" si="9"/>
        <v>Sonntag</v>
      </c>
    </row>
    <row r="120" spans="28:30" x14ac:dyDescent="0.3">
      <c r="AB120" s="1">
        <v>18</v>
      </c>
      <c r="AC120" s="7">
        <f t="shared" si="11"/>
        <v>45775</v>
      </c>
      <c r="AD120" s="5" t="str">
        <f t="shared" si="9"/>
        <v>Montag</v>
      </c>
    </row>
    <row r="121" spans="28:30" x14ac:dyDescent="0.3">
      <c r="AB121" s="16">
        <v>18</v>
      </c>
      <c r="AC121" s="7">
        <f t="shared" si="11"/>
        <v>45776</v>
      </c>
      <c r="AD121" s="5" t="str">
        <f t="shared" si="9"/>
        <v>Dienstag</v>
      </c>
    </row>
    <row r="122" spans="28:30" x14ac:dyDescent="0.3">
      <c r="AB122" s="16">
        <v>18</v>
      </c>
      <c r="AC122" s="7">
        <f t="shared" si="11"/>
        <v>45777</v>
      </c>
      <c r="AD122" s="5" t="str">
        <f t="shared" si="9"/>
        <v>Mittwoch</v>
      </c>
    </row>
    <row r="123" spans="28:30" x14ac:dyDescent="0.3">
      <c r="AB123" s="16">
        <v>18</v>
      </c>
      <c r="AC123" s="7">
        <f t="shared" si="11"/>
        <v>45778</v>
      </c>
      <c r="AD123" s="5" t="str">
        <f t="shared" si="9"/>
        <v>Donnerstag</v>
      </c>
    </row>
    <row r="124" spans="28:30" x14ac:dyDescent="0.3">
      <c r="AB124" s="16">
        <v>18</v>
      </c>
      <c r="AC124" s="7">
        <f t="shared" si="11"/>
        <v>45779</v>
      </c>
      <c r="AD124" s="5" t="str">
        <f t="shared" si="9"/>
        <v>Freitag</v>
      </c>
    </row>
    <row r="125" spans="28:30" x14ac:dyDescent="0.3">
      <c r="AB125" s="16">
        <v>18</v>
      </c>
      <c r="AC125" s="7">
        <f t="shared" si="11"/>
        <v>45780</v>
      </c>
      <c r="AD125" s="5" t="str">
        <f t="shared" si="9"/>
        <v>Samstag</v>
      </c>
    </row>
    <row r="126" spans="28:30" x14ac:dyDescent="0.3">
      <c r="AB126" s="16">
        <v>18</v>
      </c>
      <c r="AC126" s="7">
        <f t="shared" si="11"/>
        <v>45781</v>
      </c>
      <c r="AD126" s="5" t="str">
        <f t="shared" si="9"/>
        <v>Sonntag</v>
      </c>
    </row>
    <row r="127" spans="28:30" x14ac:dyDescent="0.3">
      <c r="AB127" s="1">
        <v>19</v>
      </c>
      <c r="AC127" s="7">
        <f t="shared" si="11"/>
        <v>45782</v>
      </c>
      <c r="AD127" s="5" t="str">
        <f t="shared" si="9"/>
        <v>Montag</v>
      </c>
    </row>
    <row r="128" spans="28:30" x14ac:dyDescent="0.3">
      <c r="AB128" s="16">
        <v>19</v>
      </c>
      <c r="AC128" s="7">
        <f t="shared" si="11"/>
        <v>45783</v>
      </c>
      <c r="AD128" s="5" t="str">
        <f t="shared" si="9"/>
        <v>Dienstag</v>
      </c>
    </row>
    <row r="129" spans="28:30" x14ac:dyDescent="0.3">
      <c r="AB129" s="16">
        <v>19</v>
      </c>
      <c r="AC129" s="7">
        <f t="shared" si="11"/>
        <v>45784</v>
      </c>
      <c r="AD129" s="5" t="str">
        <f t="shared" si="9"/>
        <v>Mittwoch</v>
      </c>
    </row>
    <row r="130" spans="28:30" x14ac:dyDescent="0.3">
      <c r="AB130" s="16">
        <v>19</v>
      </c>
      <c r="AC130" s="7">
        <f t="shared" si="11"/>
        <v>45785</v>
      </c>
      <c r="AD130" s="5" t="str">
        <f t="shared" si="9"/>
        <v>Donnerstag</v>
      </c>
    </row>
    <row r="131" spans="28:30" x14ac:dyDescent="0.3">
      <c r="AB131" s="16">
        <v>19</v>
      </c>
      <c r="AC131" s="7">
        <f t="shared" si="11"/>
        <v>45786</v>
      </c>
      <c r="AD131" s="5" t="str">
        <f t="shared" si="9"/>
        <v>Freitag</v>
      </c>
    </row>
    <row r="132" spans="28:30" x14ac:dyDescent="0.3">
      <c r="AB132" s="16">
        <v>19</v>
      </c>
      <c r="AC132" s="7">
        <f t="shared" si="11"/>
        <v>45787</v>
      </c>
      <c r="AD132" s="5" t="str">
        <f t="shared" si="9"/>
        <v>Samstag</v>
      </c>
    </row>
    <row r="133" spans="28:30" x14ac:dyDescent="0.3">
      <c r="AB133" s="16">
        <v>19</v>
      </c>
      <c r="AC133" s="7">
        <f t="shared" si="11"/>
        <v>45788</v>
      </c>
      <c r="AD133" s="5" t="str">
        <f t="shared" si="9"/>
        <v>Sonntag</v>
      </c>
    </row>
    <row r="134" spans="28:30" x14ac:dyDescent="0.3">
      <c r="AB134" s="1">
        <v>20</v>
      </c>
      <c r="AC134" s="7">
        <f t="shared" si="11"/>
        <v>45789</v>
      </c>
      <c r="AD134" s="5" t="str">
        <f t="shared" si="9"/>
        <v>Montag</v>
      </c>
    </row>
    <row r="135" spans="28:30" x14ac:dyDescent="0.3">
      <c r="AB135" s="16">
        <v>20</v>
      </c>
      <c r="AC135" s="7">
        <f t="shared" si="11"/>
        <v>45790</v>
      </c>
      <c r="AD135" s="5" t="str">
        <f t="shared" si="9"/>
        <v>Dienstag</v>
      </c>
    </row>
    <row r="136" spans="28:30" x14ac:dyDescent="0.3">
      <c r="AB136" s="16">
        <v>20</v>
      </c>
      <c r="AC136" s="7">
        <f t="shared" si="11"/>
        <v>45791</v>
      </c>
      <c r="AD136" s="5" t="str">
        <f t="shared" si="9"/>
        <v>Mittwoch</v>
      </c>
    </row>
    <row r="137" spans="28:30" x14ac:dyDescent="0.3">
      <c r="AB137" s="16">
        <v>20</v>
      </c>
      <c r="AC137" s="7">
        <f t="shared" si="11"/>
        <v>45792</v>
      </c>
      <c r="AD137" s="5" t="str">
        <f t="shared" ref="AD137:AD200" si="12">TEXT(AC137,"tttt")</f>
        <v>Donnerstag</v>
      </c>
    </row>
    <row r="138" spans="28:30" x14ac:dyDescent="0.3">
      <c r="AB138" s="16">
        <v>20</v>
      </c>
      <c r="AC138" s="7">
        <f t="shared" si="11"/>
        <v>45793</v>
      </c>
      <c r="AD138" s="5" t="str">
        <f t="shared" si="12"/>
        <v>Freitag</v>
      </c>
    </row>
    <row r="139" spans="28:30" x14ac:dyDescent="0.3">
      <c r="AB139" s="16">
        <v>20</v>
      </c>
      <c r="AC139" s="7">
        <f t="shared" si="11"/>
        <v>45794</v>
      </c>
      <c r="AD139" s="5" t="str">
        <f t="shared" si="12"/>
        <v>Samstag</v>
      </c>
    </row>
    <row r="140" spans="28:30" x14ac:dyDescent="0.3">
      <c r="AB140" s="16">
        <v>20</v>
      </c>
      <c r="AC140" s="7">
        <f t="shared" si="11"/>
        <v>45795</v>
      </c>
      <c r="AD140" s="5" t="str">
        <f t="shared" si="12"/>
        <v>Sonntag</v>
      </c>
    </row>
    <row r="141" spans="28:30" x14ac:dyDescent="0.3">
      <c r="AB141" s="1">
        <v>21</v>
      </c>
      <c r="AC141" s="7">
        <f t="shared" si="11"/>
        <v>45796</v>
      </c>
      <c r="AD141" s="5" t="str">
        <f t="shared" si="12"/>
        <v>Montag</v>
      </c>
    </row>
    <row r="142" spans="28:30" x14ac:dyDescent="0.3">
      <c r="AB142" s="16">
        <v>21</v>
      </c>
      <c r="AC142" s="7">
        <f t="shared" si="11"/>
        <v>45797</v>
      </c>
      <c r="AD142" s="5" t="str">
        <f t="shared" si="12"/>
        <v>Dienstag</v>
      </c>
    </row>
    <row r="143" spans="28:30" x14ac:dyDescent="0.3">
      <c r="AB143" s="16">
        <v>21</v>
      </c>
      <c r="AC143" s="7">
        <f t="shared" si="11"/>
        <v>45798</v>
      </c>
      <c r="AD143" s="5" t="str">
        <f t="shared" si="12"/>
        <v>Mittwoch</v>
      </c>
    </row>
    <row r="144" spans="28:30" x14ac:dyDescent="0.3">
      <c r="AB144" s="16">
        <v>21</v>
      </c>
      <c r="AC144" s="7">
        <f t="shared" si="11"/>
        <v>45799</v>
      </c>
      <c r="AD144" s="5" t="str">
        <f t="shared" si="12"/>
        <v>Donnerstag</v>
      </c>
    </row>
    <row r="145" spans="28:30" x14ac:dyDescent="0.3">
      <c r="AB145" s="16">
        <v>21</v>
      </c>
      <c r="AC145" s="7">
        <f t="shared" si="11"/>
        <v>45800</v>
      </c>
      <c r="AD145" s="5" t="str">
        <f t="shared" si="12"/>
        <v>Freitag</v>
      </c>
    </row>
    <row r="146" spans="28:30" x14ac:dyDescent="0.3">
      <c r="AB146" s="16">
        <v>21</v>
      </c>
      <c r="AC146" s="7">
        <f t="shared" si="11"/>
        <v>45801</v>
      </c>
      <c r="AD146" s="5" t="str">
        <f t="shared" si="12"/>
        <v>Samstag</v>
      </c>
    </row>
    <row r="147" spans="28:30" x14ac:dyDescent="0.3">
      <c r="AB147" s="16">
        <v>21</v>
      </c>
      <c r="AC147" s="7">
        <f t="shared" si="11"/>
        <v>45802</v>
      </c>
      <c r="AD147" s="5" t="str">
        <f t="shared" si="12"/>
        <v>Sonntag</v>
      </c>
    </row>
    <row r="148" spans="28:30" x14ac:dyDescent="0.3">
      <c r="AB148" s="1">
        <v>22</v>
      </c>
      <c r="AC148" s="7">
        <f t="shared" si="11"/>
        <v>45803</v>
      </c>
      <c r="AD148" s="5" t="str">
        <f t="shared" si="12"/>
        <v>Montag</v>
      </c>
    </row>
    <row r="149" spans="28:30" x14ac:dyDescent="0.3">
      <c r="AB149" s="16">
        <v>22</v>
      </c>
      <c r="AC149" s="7">
        <f t="shared" si="11"/>
        <v>45804</v>
      </c>
      <c r="AD149" s="5" t="str">
        <f t="shared" si="12"/>
        <v>Dienstag</v>
      </c>
    </row>
    <row r="150" spans="28:30" x14ac:dyDescent="0.3">
      <c r="AB150" s="16">
        <v>22</v>
      </c>
      <c r="AC150" s="7">
        <f t="shared" si="11"/>
        <v>45805</v>
      </c>
      <c r="AD150" s="5" t="str">
        <f t="shared" si="12"/>
        <v>Mittwoch</v>
      </c>
    </row>
    <row r="151" spans="28:30" x14ac:dyDescent="0.3">
      <c r="AB151" s="16">
        <v>22</v>
      </c>
      <c r="AC151" s="7">
        <f t="shared" si="11"/>
        <v>45806</v>
      </c>
      <c r="AD151" s="5" t="str">
        <f t="shared" si="12"/>
        <v>Donnerstag</v>
      </c>
    </row>
    <row r="152" spans="28:30" x14ac:dyDescent="0.3">
      <c r="AB152" s="16">
        <v>22</v>
      </c>
      <c r="AC152" s="7">
        <f t="shared" si="11"/>
        <v>45807</v>
      </c>
      <c r="AD152" s="5" t="str">
        <f t="shared" si="12"/>
        <v>Freitag</v>
      </c>
    </row>
    <row r="153" spans="28:30" x14ac:dyDescent="0.3">
      <c r="AB153" s="16">
        <v>22</v>
      </c>
      <c r="AC153" s="7">
        <f t="shared" si="11"/>
        <v>45808</v>
      </c>
      <c r="AD153" s="5" t="str">
        <f t="shared" si="12"/>
        <v>Samstag</v>
      </c>
    </row>
    <row r="154" spans="28:30" x14ac:dyDescent="0.3">
      <c r="AB154" s="16">
        <v>22</v>
      </c>
      <c r="AC154" s="7">
        <f t="shared" si="11"/>
        <v>45809</v>
      </c>
      <c r="AD154" s="5" t="str">
        <f t="shared" si="12"/>
        <v>Sonntag</v>
      </c>
    </row>
    <row r="155" spans="28:30" x14ac:dyDescent="0.3">
      <c r="AB155" s="1">
        <v>23</v>
      </c>
      <c r="AC155" s="7">
        <f t="shared" si="11"/>
        <v>45810</v>
      </c>
      <c r="AD155" s="5" t="str">
        <f t="shared" si="12"/>
        <v>Montag</v>
      </c>
    </row>
    <row r="156" spans="28:30" x14ac:dyDescent="0.3">
      <c r="AB156" s="16">
        <v>23</v>
      </c>
      <c r="AC156" s="7">
        <f t="shared" si="11"/>
        <v>45811</v>
      </c>
      <c r="AD156" s="5" t="str">
        <f t="shared" si="12"/>
        <v>Dienstag</v>
      </c>
    </row>
    <row r="157" spans="28:30" x14ac:dyDescent="0.3">
      <c r="AB157" s="16">
        <v>23</v>
      </c>
      <c r="AC157" s="7">
        <f t="shared" si="11"/>
        <v>45812</v>
      </c>
      <c r="AD157" s="5" t="str">
        <f t="shared" si="12"/>
        <v>Mittwoch</v>
      </c>
    </row>
    <row r="158" spans="28:30" x14ac:dyDescent="0.3">
      <c r="AB158" s="16">
        <v>23</v>
      </c>
      <c r="AC158" s="7">
        <f t="shared" si="11"/>
        <v>45813</v>
      </c>
      <c r="AD158" s="5" t="str">
        <f t="shared" si="12"/>
        <v>Donnerstag</v>
      </c>
    </row>
    <row r="159" spans="28:30" x14ac:dyDescent="0.3">
      <c r="AB159" s="16">
        <v>23</v>
      </c>
      <c r="AC159" s="7">
        <f t="shared" si="11"/>
        <v>45814</v>
      </c>
      <c r="AD159" s="5" t="str">
        <f t="shared" si="12"/>
        <v>Freitag</v>
      </c>
    </row>
    <row r="160" spans="28:30" x14ac:dyDescent="0.3">
      <c r="AB160" s="16">
        <v>23</v>
      </c>
      <c r="AC160" s="7">
        <f t="shared" si="11"/>
        <v>45815</v>
      </c>
      <c r="AD160" s="5" t="str">
        <f t="shared" si="12"/>
        <v>Samstag</v>
      </c>
    </row>
    <row r="161" spans="28:30" x14ac:dyDescent="0.3">
      <c r="AB161" s="16">
        <v>23</v>
      </c>
      <c r="AC161" s="7">
        <f t="shared" si="11"/>
        <v>45816</v>
      </c>
      <c r="AD161" s="5" t="str">
        <f t="shared" si="12"/>
        <v>Sonntag</v>
      </c>
    </row>
    <row r="162" spans="28:30" x14ac:dyDescent="0.3">
      <c r="AB162" s="1">
        <v>24</v>
      </c>
      <c r="AC162" s="7">
        <f t="shared" si="11"/>
        <v>45817</v>
      </c>
      <c r="AD162" s="5" t="str">
        <f t="shared" si="12"/>
        <v>Montag</v>
      </c>
    </row>
    <row r="163" spans="28:30" x14ac:dyDescent="0.3">
      <c r="AB163" s="16">
        <v>24</v>
      </c>
      <c r="AC163" s="7">
        <f t="shared" si="11"/>
        <v>45818</v>
      </c>
      <c r="AD163" s="5" t="str">
        <f t="shared" si="12"/>
        <v>Dienstag</v>
      </c>
    </row>
    <row r="164" spans="28:30" x14ac:dyDescent="0.3">
      <c r="AB164" s="16">
        <v>24</v>
      </c>
      <c r="AC164" s="7">
        <f t="shared" si="11"/>
        <v>45819</v>
      </c>
      <c r="AD164" s="5" t="str">
        <f t="shared" si="12"/>
        <v>Mittwoch</v>
      </c>
    </row>
    <row r="165" spans="28:30" x14ac:dyDescent="0.3">
      <c r="AB165" s="16">
        <v>24</v>
      </c>
      <c r="AC165" s="7">
        <f t="shared" si="11"/>
        <v>45820</v>
      </c>
      <c r="AD165" s="5" t="str">
        <f t="shared" si="12"/>
        <v>Donnerstag</v>
      </c>
    </row>
    <row r="166" spans="28:30" x14ac:dyDescent="0.3">
      <c r="AB166" s="16">
        <v>24</v>
      </c>
      <c r="AC166" s="7">
        <f t="shared" si="11"/>
        <v>45821</v>
      </c>
      <c r="AD166" s="5" t="str">
        <f t="shared" si="12"/>
        <v>Freitag</v>
      </c>
    </row>
    <row r="167" spans="28:30" x14ac:dyDescent="0.3">
      <c r="AB167" s="16">
        <v>24</v>
      </c>
      <c r="AC167" s="7">
        <f t="shared" si="11"/>
        <v>45822</v>
      </c>
      <c r="AD167" s="5" t="str">
        <f t="shared" si="12"/>
        <v>Samstag</v>
      </c>
    </row>
    <row r="168" spans="28:30" x14ac:dyDescent="0.3">
      <c r="AB168" s="16">
        <v>24</v>
      </c>
      <c r="AC168" s="7">
        <f t="shared" si="11"/>
        <v>45823</v>
      </c>
      <c r="AD168" s="5" t="str">
        <f t="shared" si="12"/>
        <v>Sonntag</v>
      </c>
    </row>
    <row r="169" spans="28:30" x14ac:dyDescent="0.3">
      <c r="AB169" s="1">
        <v>25</v>
      </c>
      <c r="AC169" s="7">
        <f t="shared" si="11"/>
        <v>45824</v>
      </c>
      <c r="AD169" s="5" t="str">
        <f t="shared" si="12"/>
        <v>Montag</v>
      </c>
    </row>
    <row r="170" spans="28:30" x14ac:dyDescent="0.3">
      <c r="AB170" s="16">
        <v>25</v>
      </c>
      <c r="AC170" s="7">
        <f t="shared" ref="AC170:AC233" si="13">AC169+1</f>
        <v>45825</v>
      </c>
      <c r="AD170" s="5" t="str">
        <f t="shared" si="12"/>
        <v>Dienstag</v>
      </c>
    </row>
    <row r="171" spans="28:30" x14ac:dyDescent="0.3">
      <c r="AB171" s="16">
        <v>25</v>
      </c>
      <c r="AC171" s="7">
        <f t="shared" si="13"/>
        <v>45826</v>
      </c>
      <c r="AD171" s="5" t="str">
        <f t="shared" si="12"/>
        <v>Mittwoch</v>
      </c>
    </row>
    <row r="172" spans="28:30" x14ac:dyDescent="0.3">
      <c r="AB172" s="16">
        <v>25</v>
      </c>
      <c r="AC172" s="7">
        <f t="shared" si="13"/>
        <v>45827</v>
      </c>
      <c r="AD172" s="5" t="str">
        <f t="shared" si="12"/>
        <v>Donnerstag</v>
      </c>
    </row>
    <row r="173" spans="28:30" x14ac:dyDescent="0.3">
      <c r="AB173" s="16">
        <v>25</v>
      </c>
      <c r="AC173" s="7">
        <f t="shared" si="13"/>
        <v>45828</v>
      </c>
      <c r="AD173" s="5" t="str">
        <f t="shared" si="12"/>
        <v>Freitag</v>
      </c>
    </row>
    <row r="174" spans="28:30" x14ac:dyDescent="0.3">
      <c r="AB174" s="16">
        <v>25</v>
      </c>
      <c r="AC174" s="7">
        <f t="shared" si="13"/>
        <v>45829</v>
      </c>
      <c r="AD174" s="5" t="str">
        <f t="shared" si="12"/>
        <v>Samstag</v>
      </c>
    </row>
    <row r="175" spans="28:30" x14ac:dyDescent="0.3">
      <c r="AB175" s="16">
        <v>25</v>
      </c>
      <c r="AC175" s="7">
        <f t="shared" si="13"/>
        <v>45830</v>
      </c>
      <c r="AD175" s="5" t="str">
        <f t="shared" si="12"/>
        <v>Sonntag</v>
      </c>
    </row>
    <row r="176" spans="28:30" x14ac:dyDescent="0.3">
      <c r="AB176" s="1">
        <v>26</v>
      </c>
      <c r="AC176" s="7">
        <f t="shared" si="13"/>
        <v>45831</v>
      </c>
      <c r="AD176" s="5" t="str">
        <f t="shared" si="12"/>
        <v>Montag</v>
      </c>
    </row>
    <row r="177" spans="28:30" x14ac:dyDescent="0.3">
      <c r="AB177" s="16">
        <v>26</v>
      </c>
      <c r="AC177" s="7">
        <f t="shared" si="13"/>
        <v>45832</v>
      </c>
      <c r="AD177" s="5" t="str">
        <f t="shared" si="12"/>
        <v>Dienstag</v>
      </c>
    </row>
    <row r="178" spans="28:30" x14ac:dyDescent="0.3">
      <c r="AB178" s="16">
        <v>26</v>
      </c>
      <c r="AC178" s="7">
        <f t="shared" si="13"/>
        <v>45833</v>
      </c>
      <c r="AD178" s="5" t="str">
        <f t="shared" si="12"/>
        <v>Mittwoch</v>
      </c>
    </row>
    <row r="179" spans="28:30" x14ac:dyDescent="0.3">
      <c r="AB179" s="16">
        <v>26</v>
      </c>
      <c r="AC179" s="7">
        <f t="shared" si="13"/>
        <v>45834</v>
      </c>
      <c r="AD179" s="5" t="str">
        <f t="shared" si="12"/>
        <v>Donnerstag</v>
      </c>
    </row>
    <row r="180" spans="28:30" x14ac:dyDescent="0.3">
      <c r="AB180" s="16">
        <v>26</v>
      </c>
      <c r="AC180" s="7">
        <f t="shared" si="13"/>
        <v>45835</v>
      </c>
      <c r="AD180" s="5" t="str">
        <f t="shared" si="12"/>
        <v>Freitag</v>
      </c>
    </row>
    <row r="181" spans="28:30" x14ac:dyDescent="0.3">
      <c r="AB181" s="16">
        <v>26</v>
      </c>
      <c r="AC181" s="7">
        <f t="shared" si="13"/>
        <v>45836</v>
      </c>
      <c r="AD181" s="5" t="str">
        <f t="shared" si="12"/>
        <v>Samstag</v>
      </c>
    </row>
    <row r="182" spans="28:30" x14ac:dyDescent="0.3">
      <c r="AB182" s="16">
        <v>26</v>
      </c>
      <c r="AC182" s="7">
        <f t="shared" si="13"/>
        <v>45837</v>
      </c>
      <c r="AD182" s="5" t="str">
        <f t="shared" si="12"/>
        <v>Sonntag</v>
      </c>
    </row>
    <row r="183" spans="28:30" x14ac:dyDescent="0.3">
      <c r="AB183" s="1">
        <v>27</v>
      </c>
      <c r="AC183" s="7">
        <f t="shared" si="13"/>
        <v>45838</v>
      </c>
      <c r="AD183" s="5" t="str">
        <f t="shared" si="12"/>
        <v>Montag</v>
      </c>
    </row>
    <row r="184" spans="28:30" x14ac:dyDescent="0.3">
      <c r="AB184" s="16">
        <v>27</v>
      </c>
      <c r="AC184" s="7">
        <f t="shared" si="13"/>
        <v>45839</v>
      </c>
      <c r="AD184" s="5" t="str">
        <f t="shared" si="12"/>
        <v>Dienstag</v>
      </c>
    </row>
    <row r="185" spans="28:30" x14ac:dyDescent="0.3">
      <c r="AB185" s="16">
        <v>27</v>
      </c>
      <c r="AC185" s="7">
        <f t="shared" si="13"/>
        <v>45840</v>
      </c>
      <c r="AD185" s="5" t="str">
        <f t="shared" si="12"/>
        <v>Mittwoch</v>
      </c>
    </row>
    <row r="186" spans="28:30" x14ac:dyDescent="0.3">
      <c r="AB186" s="16">
        <v>27</v>
      </c>
      <c r="AC186" s="7">
        <f t="shared" si="13"/>
        <v>45841</v>
      </c>
      <c r="AD186" s="5" t="str">
        <f t="shared" si="12"/>
        <v>Donnerstag</v>
      </c>
    </row>
    <row r="187" spans="28:30" x14ac:dyDescent="0.3">
      <c r="AB187" s="16">
        <v>27</v>
      </c>
      <c r="AC187" s="7">
        <f t="shared" si="13"/>
        <v>45842</v>
      </c>
      <c r="AD187" s="5" t="str">
        <f t="shared" si="12"/>
        <v>Freitag</v>
      </c>
    </row>
    <row r="188" spans="28:30" x14ac:dyDescent="0.3">
      <c r="AB188" s="16">
        <v>27</v>
      </c>
      <c r="AC188" s="7">
        <f t="shared" si="13"/>
        <v>45843</v>
      </c>
      <c r="AD188" s="5" t="str">
        <f t="shared" si="12"/>
        <v>Samstag</v>
      </c>
    </row>
    <row r="189" spans="28:30" x14ac:dyDescent="0.3">
      <c r="AB189" s="16">
        <v>27</v>
      </c>
      <c r="AC189" s="7">
        <f t="shared" si="13"/>
        <v>45844</v>
      </c>
      <c r="AD189" s="5" t="str">
        <f t="shared" si="12"/>
        <v>Sonntag</v>
      </c>
    </row>
    <row r="190" spans="28:30" x14ac:dyDescent="0.3">
      <c r="AB190" s="1">
        <v>28</v>
      </c>
      <c r="AC190" s="7">
        <f t="shared" si="13"/>
        <v>45845</v>
      </c>
      <c r="AD190" s="5" t="str">
        <f t="shared" si="12"/>
        <v>Montag</v>
      </c>
    </row>
    <row r="191" spans="28:30" x14ac:dyDescent="0.3">
      <c r="AB191" s="16">
        <v>28</v>
      </c>
      <c r="AC191" s="7">
        <f t="shared" si="13"/>
        <v>45846</v>
      </c>
      <c r="AD191" s="5" t="str">
        <f t="shared" si="12"/>
        <v>Dienstag</v>
      </c>
    </row>
    <row r="192" spans="28:30" x14ac:dyDescent="0.3">
      <c r="AB192" s="16">
        <v>28</v>
      </c>
      <c r="AC192" s="7">
        <f t="shared" si="13"/>
        <v>45847</v>
      </c>
      <c r="AD192" s="5" t="str">
        <f t="shared" si="12"/>
        <v>Mittwoch</v>
      </c>
    </row>
    <row r="193" spans="28:30" x14ac:dyDescent="0.3">
      <c r="AB193" s="16">
        <v>28</v>
      </c>
      <c r="AC193" s="7">
        <f t="shared" si="13"/>
        <v>45848</v>
      </c>
      <c r="AD193" s="5" t="str">
        <f t="shared" si="12"/>
        <v>Donnerstag</v>
      </c>
    </row>
    <row r="194" spans="28:30" x14ac:dyDescent="0.3">
      <c r="AB194" s="16">
        <v>28</v>
      </c>
      <c r="AC194" s="7">
        <f t="shared" si="13"/>
        <v>45849</v>
      </c>
      <c r="AD194" s="5" t="str">
        <f t="shared" si="12"/>
        <v>Freitag</v>
      </c>
    </row>
    <row r="195" spans="28:30" x14ac:dyDescent="0.3">
      <c r="AB195" s="16">
        <v>28</v>
      </c>
      <c r="AC195" s="7">
        <f t="shared" si="13"/>
        <v>45850</v>
      </c>
      <c r="AD195" s="5" t="str">
        <f t="shared" si="12"/>
        <v>Samstag</v>
      </c>
    </row>
    <row r="196" spans="28:30" x14ac:dyDescent="0.3">
      <c r="AB196" s="16">
        <v>28</v>
      </c>
      <c r="AC196" s="7">
        <f t="shared" si="13"/>
        <v>45851</v>
      </c>
      <c r="AD196" s="5" t="str">
        <f t="shared" si="12"/>
        <v>Sonntag</v>
      </c>
    </row>
    <row r="197" spans="28:30" x14ac:dyDescent="0.3">
      <c r="AB197" s="1">
        <v>29</v>
      </c>
      <c r="AC197" s="7">
        <f t="shared" si="13"/>
        <v>45852</v>
      </c>
      <c r="AD197" s="5" t="str">
        <f t="shared" si="12"/>
        <v>Montag</v>
      </c>
    </row>
    <row r="198" spans="28:30" x14ac:dyDescent="0.3">
      <c r="AB198" s="16">
        <v>29</v>
      </c>
      <c r="AC198" s="7">
        <f t="shared" si="13"/>
        <v>45853</v>
      </c>
      <c r="AD198" s="5" t="str">
        <f t="shared" si="12"/>
        <v>Dienstag</v>
      </c>
    </row>
    <row r="199" spans="28:30" x14ac:dyDescent="0.3">
      <c r="AB199" s="16">
        <v>29</v>
      </c>
      <c r="AC199" s="7">
        <f t="shared" si="13"/>
        <v>45854</v>
      </c>
      <c r="AD199" s="5" t="str">
        <f t="shared" si="12"/>
        <v>Mittwoch</v>
      </c>
    </row>
    <row r="200" spans="28:30" x14ac:dyDescent="0.3">
      <c r="AB200" s="16">
        <v>29</v>
      </c>
      <c r="AC200" s="7">
        <f t="shared" si="13"/>
        <v>45855</v>
      </c>
      <c r="AD200" s="5" t="str">
        <f t="shared" si="12"/>
        <v>Donnerstag</v>
      </c>
    </row>
    <row r="201" spans="28:30" x14ac:dyDescent="0.3">
      <c r="AB201" s="16">
        <v>29</v>
      </c>
      <c r="AC201" s="7">
        <f t="shared" si="13"/>
        <v>45856</v>
      </c>
      <c r="AD201" s="5" t="str">
        <f t="shared" ref="AD201:AD264" si="14">TEXT(AC201,"tttt")</f>
        <v>Freitag</v>
      </c>
    </row>
    <row r="202" spans="28:30" x14ac:dyDescent="0.3">
      <c r="AB202" s="16">
        <v>29</v>
      </c>
      <c r="AC202" s="7">
        <f t="shared" si="13"/>
        <v>45857</v>
      </c>
      <c r="AD202" s="5" t="str">
        <f t="shared" si="14"/>
        <v>Samstag</v>
      </c>
    </row>
    <row r="203" spans="28:30" x14ac:dyDescent="0.3">
      <c r="AB203" s="16">
        <v>29</v>
      </c>
      <c r="AC203" s="7">
        <f t="shared" si="13"/>
        <v>45858</v>
      </c>
      <c r="AD203" s="5" t="str">
        <f t="shared" si="14"/>
        <v>Sonntag</v>
      </c>
    </row>
    <row r="204" spans="28:30" x14ac:dyDescent="0.3">
      <c r="AB204" s="1">
        <v>30</v>
      </c>
      <c r="AC204" s="7">
        <f t="shared" si="13"/>
        <v>45859</v>
      </c>
      <c r="AD204" s="5" t="str">
        <f t="shared" si="14"/>
        <v>Montag</v>
      </c>
    </row>
    <row r="205" spans="28:30" x14ac:dyDescent="0.3">
      <c r="AB205" s="16">
        <v>30</v>
      </c>
      <c r="AC205" s="7">
        <f t="shared" si="13"/>
        <v>45860</v>
      </c>
      <c r="AD205" s="5" t="str">
        <f t="shared" si="14"/>
        <v>Dienstag</v>
      </c>
    </row>
    <row r="206" spans="28:30" x14ac:dyDescent="0.3">
      <c r="AB206" s="16">
        <v>30</v>
      </c>
      <c r="AC206" s="7">
        <f t="shared" si="13"/>
        <v>45861</v>
      </c>
      <c r="AD206" s="5" t="str">
        <f t="shared" si="14"/>
        <v>Mittwoch</v>
      </c>
    </row>
    <row r="207" spans="28:30" x14ac:dyDescent="0.3">
      <c r="AB207" s="16">
        <v>30</v>
      </c>
      <c r="AC207" s="7">
        <f t="shared" si="13"/>
        <v>45862</v>
      </c>
      <c r="AD207" s="5" t="str">
        <f t="shared" si="14"/>
        <v>Donnerstag</v>
      </c>
    </row>
    <row r="208" spans="28:30" x14ac:dyDescent="0.3">
      <c r="AB208" s="16">
        <v>30</v>
      </c>
      <c r="AC208" s="7">
        <f t="shared" si="13"/>
        <v>45863</v>
      </c>
      <c r="AD208" s="5" t="str">
        <f t="shared" si="14"/>
        <v>Freitag</v>
      </c>
    </row>
    <row r="209" spans="28:30" x14ac:dyDescent="0.3">
      <c r="AB209" s="16">
        <v>30</v>
      </c>
      <c r="AC209" s="7">
        <f t="shared" si="13"/>
        <v>45864</v>
      </c>
      <c r="AD209" s="5" t="str">
        <f t="shared" si="14"/>
        <v>Samstag</v>
      </c>
    </row>
    <row r="210" spans="28:30" x14ac:dyDescent="0.3">
      <c r="AB210" s="16">
        <v>30</v>
      </c>
      <c r="AC210" s="7">
        <f t="shared" si="13"/>
        <v>45865</v>
      </c>
      <c r="AD210" s="5" t="str">
        <f t="shared" si="14"/>
        <v>Sonntag</v>
      </c>
    </row>
    <row r="211" spans="28:30" x14ac:dyDescent="0.3">
      <c r="AB211" s="1">
        <v>31</v>
      </c>
      <c r="AC211" s="7">
        <f t="shared" si="13"/>
        <v>45866</v>
      </c>
      <c r="AD211" s="5" t="str">
        <f t="shared" si="14"/>
        <v>Montag</v>
      </c>
    </row>
    <row r="212" spans="28:30" x14ac:dyDescent="0.3">
      <c r="AB212" s="16">
        <v>31</v>
      </c>
      <c r="AC212" s="7">
        <f t="shared" si="13"/>
        <v>45867</v>
      </c>
      <c r="AD212" s="5" t="str">
        <f t="shared" si="14"/>
        <v>Dienstag</v>
      </c>
    </row>
    <row r="213" spans="28:30" x14ac:dyDescent="0.3">
      <c r="AB213" s="16">
        <v>31</v>
      </c>
      <c r="AC213" s="7">
        <f t="shared" si="13"/>
        <v>45868</v>
      </c>
      <c r="AD213" s="5" t="str">
        <f t="shared" si="14"/>
        <v>Mittwoch</v>
      </c>
    </row>
    <row r="214" spans="28:30" x14ac:dyDescent="0.3">
      <c r="AB214" s="16">
        <v>31</v>
      </c>
      <c r="AC214" s="7">
        <f t="shared" si="13"/>
        <v>45869</v>
      </c>
      <c r="AD214" s="5" t="str">
        <f t="shared" si="14"/>
        <v>Donnerstag</v>
      </c>
    </row>
    <row r="215" spans="28:30" x14ac:dyDescent="0.3">
      <c r="AB215" s="16">
        <v>31</v>
      </c>
      <c r="AC215" s="7">
        <f t="shared" si="13"/>
        <v>45870</v>
      </c>
      <c r="AD215" s="5" t="str">
        <f t="shared" si="14"/>
        <v>Freitag</v>
      </c>
    </row>
    <row r="216" spans="28:30" x14ac:dyDescent="0.3">
      <c r="AB216" s="16">
        <v>31</v>
      </c>
      <c r="AC216" s="7">
        <f t="shared" si="13"/>
        <v>45871</v>
      </c>
      <c r="AD216" s="5" t="str">
        <f t="shared" si="14"/>
        <v>Samstag</v>
      </c>
    </row>
    <row r="217" spans="28:30" x14ac:dyDescent="0.3">
      <c r="AB217" s="16">
        <v>31</v>
      </c>
      <c r="AC217" s="7">
        <f t="shared" si="13"/>
        <v>45872</v>
      </c>
      <c r="AD217" s="5" t="str">
        <f t="shared" si="14"/>
        <v>Sonntag</v>
      </c>
    </row>
    <row r="218" spans="28:30" x14ac:dyDescent="0.3">
      <c r="AB218" s="1">
        <v>32</v>
      </c>
      <c r="AC218" s="7">
        <f t="shared" si="13"/>
        <v>45873</v>
      </c>
      <c r="AD218" s="5" t="str">
        <f t="shared" si="14"/>
        <v>Montag</v>
      </c>
    </row>
    <row r="219" spans="28:30" x14ac:dyDescent="0.3">
      <c r="AB219" s="16">
        <v>32</v>
      </c>
      <c r="AC219" s="7">
        <f t="shared" si="13"/>
        <v>45874</v>
      </c>
      <c r="AD219" s="5" t="str">
        <f t="shared" si="14"/>
        <v>Dienstag</v>
      </c>
    </row>
    <row r="220" spans="28:30" x14ac:dyDescent="0.3">
      <c r="AB220" s="16">
        <v>32</v>
      </c>
      <c r="AC220" s="7">
        <f t="shared" si="13"/>
        <v>45875</v>
      </c>
      <c r="AD220" s="5" t="str">
        <f t="shared" si="14"/>
        <v>Mittwoch</v>
      </c>
    </row>
    <row r="221" spans="28:30" x14ac:dyDescent="0.3">
      <c r="AB221" s="16">
        <v>32</v>
      </c>
      <c r="AC221" s="7">
        <f t="shared" si="13"/>
        <v>45876</v>
      </c>
      <c r="AD221" s="5" t="str">
        <f t="shared" si="14"/>
        <v>Donnerstag</v>
      </c>
    </row>
    <row r="222" spans="28:30" x14ac:dyDescent="0.3">
      <c r="AB222" s="16">
        <v>32</v>
      </c>
      <c r="AC222" s="7">
        <f t="shared" si="13"/>
        <v>45877</v>
      </c>
      <c r="AD222" s="5" t="str">
        <f t="shared" si="14"/>
        <v>Freitag</v>
      </c>
    </row>
    <row r="223" spans="28:30" x14ac:dyDescent="0.3">
      <c r="AB223" s="16">
        <v>32</v>
      </c>
      <c r="AC223" s="7">
        <f t="shared" si="13"/>
        <v>45878</v>
      </c>
      <c r="AD223" s="5" t="str">
        <f t="shared" si="14"/>
        <v>Samstag</v>
      </c>
    </row>
    <row r="224" spans="28:30" x14ac:dyDescent="0.3">
      <c r="AB224" s="16">
        <v>32</v>
      </c>
      <c r="AC224" s="7">
        <f t="shared" si="13"/>
        <v>45879</v>
      </c>
      <c r="AD224" s="5" t="str">
        <f t="shared" si="14"/>
        <v>Sonntag</v>
      </c>
    </row>
    <row r="225" spans="28:30" x14ac:dyDescent="0.3">
      <c r="AB225" s="1">
        <v>33</v>
      </c>
      <c r="AC225" s="7">
        <f t="shared" si="13"/>
        <v>45880</v>
      </c>
      <c r="AD225" s="5" t="str">
        <f t="shared" si="14"/>
        <v>Montag</v>
      </c>
    </row>
    <row r="226" spans="28:30" x14ac:dyDescent="0.3">
      <c r="AB226" s="16">
        <v>33</v>
      </c>
      <c r="AC226" s="7">
        <f t="shared" si="13"/>
        <v>45881</v>
      </c>
      <c r="AD226" s="5" t="str">
        <f t="shared" si="14"/>
        <v>Dienstag</v>
      </c>
    </row>
    <row r="227" spans="28:30" x14ac:dyDescent="0.3">
      <c r="AB227" s="16">
        <v>33</v>
      </c>
      <c r="AC227" s="7">
        <f t="shared" si="13"/>
        <v>45882</v>
      </c>
      <c r="AD227" s="5" t="str">
        <f t="shared" si="14"/>
        <v>Mittwoch</v>
      </c>
    </row>
    <row r="228" spans="28:30" x14ac:dyDescent="0.3">
      <c r="AB228" s="16">
        <v>33</v>
      </c>
      <c r="AC228" s="7">
        <f t="shared" si="13"/>
        <v>45883</v>
      </c>
      <c r="AD228" s="5" t="str">
        <f t="shared" si="14"/>
        <v>Donnerstag</v>
      </c>
    </row>
    <row r="229" spans="28:30" x14ac:dyDescent="0.3">
      <c r="AB229" s="16">
        <v>33</v>
      </c>
      <c r="AC229" s="7">
        <f t="shared" si="13"/>
        <v>45884</v>
      </c>
      <c r="AD229" s="5" t="str">
        <f t="shared" si="14"/>
        <v>Freitag</v>
      </c>
    </row>
    <row r="230" spans="28:30" x14ac:dyDescent="0.3">
      <c r="AB230" s="16">
        <v>33</v>
      </c>
      <c r="AC230" s="7">
        <f t="shared" si="13"/>
        <v>45885</v>
      </c>
      <c r="AD230" s="5" t="str">
        <f t="shared" si="14"/>
        <v>Samstag</v>
      </c>
    </row>
    <row r="231" spans="28:30" x14ac:dyDescent="0.3">
      <c r="AB231" s="16">
        <v>33</v>
      </c>
      <c r="AC231" s="7">
        <f t="shared" si="13"/>
        <v>45886</v>
      </c>
      <c r="AD231" s="5" t="str">
        <f t="shared" si="14"/>
        <v>Sonntag</v>
      </c>
    </row>
    <row r="232" spans="28:30" x14ac:dyDescent="0.3">
      <c r="AB232" s="1">
        <v>34</v>
      </c>
      <c r="AC232" s="7">
        <f t="shared" si="13"/>
        <v>45887</v>
      </c>
      <c r="AD232" s="5" t="str">
        <f t="shared" si="14"/>
        <v>Montag</v>
      </c>
    </row>
    <row r="233" spans="28:30" x14ac:dyDescent="0.3">
      <c r="AB233" s="16">
        <v>34</v>
      </c>
      <c r="AC233" s="7">
        <f t="shared" si="13"/>
        <v>45888</v>
      </c>
      <c r="AD233" s="5" t="str">
        <f t="shared" si="14"/>
        <v>Dienstag</v>
      </c>
    </row>
    <row r="234" spans="28:30" x14ac:dyDescent="0.3">
      <c r="AB234" s="16">
        <v>34</v>
      </c>
      <c r="AC234" s="7">
        <f t="shared" ref="AC234:AC297" si="15">AC233+1</f>
        <v>45889</v>
      </c>
      <c r="AD234" s="5" t="str">
        <f t="shared" si="14"/>
        <v>Mittwoch</v>
      </c>
    </row>
    <row r="235" spans="28:30" x14ac:dyDescent="0.3">
      <c r="AB235" s="16">
        <v>34</v>
      </c>
      <c r="AC235" s="7">
        <f t="shared" si="15"/>
        <v>45890</v>
      </c>
      <c r="AD235" s="5" t="str">
        <f t="shared" si="14"/>
        <v>Donnerstag</v>
      </c>
    </row>
    <row r="236" spans="28:30" x14ac:dyDescent="0.3">
      <c r="AB236" s="16">
        <v>34</v>
      </c>
      <c r="AC236" s="7">
        <f t="shared" si="15"/>
        <v>45891</v>
      </c>
      <c r="AD236" s="5" t="str">
        <f t="shared" si="14"/>
        <v>Freitag</v>
      </c>
    </row>
    <row r="237" spans="28:30" x14ac:dyDescent="0.3">
      <c r="AB237" s="16">
        <v>34</v>
      </c>
      <c r="AC237" s="7">
        <f t="shared" si="15"/>
        <v>45892</v>
      </c>
      <c r="AD237" s="5" t="str">
        <f t="shared" si="14"/>
        <v>Samstag</v>
      </c>
    </row>
    <row r="238" spans="28:30" x14ac:dyDescent="0.3">
      <c r="AB238" s="16">
        <v>34</v>
      </c>
      <c r="AC238" s="7">
        <f t="shared" si="15"/>
        <v>45893</v>
      </c>
      <c r="AD238" s="5" t="str">
        <f t="shared" si="14"/>
        <v>Sonntag</v>
      </c>
    </row>
    <row r="239" spans="28:30" x14ac:dyDescent="0.3">
      <c r="AB239" s="1">
        <v>35</v>
      </c>
      <c r="AC239" s="7">
        <f t="shared" si="15"/>
        <v>45894</v>
      </c>
      <c r="AD239" s="5" t="str">
        <f t="shared" si="14"/>
        <v>Montag</v>
      </c>
    </row>
    <row r="240" spans="28:30" x14ac:dyDescent="0.3">
      <c r="AB240" s="16">
        <v>35</v>
      </c>
      <c r="AC240" s="7">
        <f t="shared" si="15"/>
        <v>45895</v>
      </c>
      <c r="AD240" s="5" t="str">
        <f t="shared" si="14"/>
        <v>Dienstag</v>
      </c>
    </row>
    <row r="241" spans="28:30" x14ac:dyDescent="0.3">
      <c r="AB241" s="16">
        <v>35</v>
      </c>
      <c r="AC241" s="7">
        <f t="shared" si="15"/>
        <v>45896</v>
      </c>
      <c r="AD241" s="5" t="str">
        <f t="shared" si="14"/>
        <v>Mittwoch</v>
      </c>
    </row>
    <row r="242" spans="28:30" x14ac:dyDescent="0.3">
      <c r="AB242" s="16">
        <v>35</v>
      </c>
      <c r="AC242" s="7">
        <f t="shared" si="15"/>
        <v>45897</v>
      </c>
      <c r="AD242" s="5" t="str">
        <f t="shared" si="14"/>
        <v>Donnerstag</v>
      </c>
    </row>
    <row r="243" spans="28:30" x14ac:dyDescent="0.3">
      <c r="AB243" s="16">
        <v>35</v>
      </c>
      <c r="AC243" s="7">
        <f t="shared" si="15"/>
        <v>45898</v>
      </c>
      <c r="AD243" s="5" t="str">
        <f t="shared" si="14"/>
        <v>Freitag</v>
      </c>
    </row>
    <row r="244" spans="28:30" x14ac:dyDescent="0.3">
      <c r="AB244" s="16">
        <v>35</v>
      </c>
      <c r="AC244" s="7">
        <f t="shared" si="15"/>
        <v>45899</v>
      </c>
      <c r="AD244" s="5" t="str">
        <f t="shared" si="14"/>
        <v>Samstag</v>
      </c>
    </row>
    <row r="245" spans="28:30" x14ac:dyDescent="0.3">
      <c r="AB245" s="16">
        <v>35</v>
      </c>
      <c r="AC245" s="7">
        <f t="shared" si="15"/>
        <v>45900</v>
      </c>
      <c r="AD245" s="5" t="str">
        <f t="shared" si="14"/>
        <v>Sonntag</v>
      </c>
    </row>
    <row r="246" spans="28:30" x14ac:dyDescent="0.3">
      <c r="AB246" s="1">
        <v>36</v>
      </c>
      <c r="AC246" s="7">
        <f t="shared" si="15"/>
        <v>45901</v>
      </c>
      <c r="AD246" s="5" t="str">
        <f t="shared" si="14"/>
        <v>Montag</v>
      </c>
    </row>
    <row r="247" spans="28:30" x14ac:dyDescent="0.3">
      <c r="AB247" s="16">
        <v>36</v>
      </c>
      <c r="AC247" s="7">
        <f t="shared" si="15"/>
        <v>45902</v>
      </c>
      <c r="AD247" s="5" t="str">
        <f t="shared" si="14"/>
        <v>Dienstag</v>
      </c>
    </row>
    <row r="248" spans="28:30" x14ac:dyDescent="0.3">
      <c r="AB248" s="16">
        <v>36</v>
      </c>
      <c r="AC248" s="7">
        <f t="shared" si="15"/>
        <v>45903</v>
      </c>
      <c r="AD248" s="5" t="str">
        <f t="shared" si="14"/>
        <v>Mittwoch</v>
      </c>
    </row>
    <row r="249" spans="28:30" x14ac:dyDescent="0.3">
      <c r="AB249" s="16">
        <v>36</v>
      </c>
      <c r="AC249" s="7">
        <f t="shared" si="15"/>
        <v>45904</v>
      </c>
      <c r="AD249" s="5" t="str">
        <f t="shared" si="14"/>
        <v>Donnerstag</v>
      </c>
    </row>
    <row r="250" spans="28:30" x14ac:dyDescent="0.3">
      <c r="AB250" s="16">
        <v>36</v>
      </c>
      <c r="AC250" s="7">
        <f t="shared" si="15"/>
        <v>45905</v>
      </c>
      <c r="AD250" s="5" t="str">
        <f t="shared" si="14"/>
        <v>Freitag</v>
      </c>
    </row>
    <row r="251" spans="28:30" x14ac:dyDescent="0.3">
      <c r="AB251" s="16">
        <v>36</v>
      </c>
      <c r="AC251" s="7">
        <f t="shared" si="15"/>
        <v>45906</v>
      </c>
      <c r="AD251" s="5" t="str">
        <f t="shared" si="14"/>
        <v>Samstag</v>
      </c>
    </row>
    <row r="252" spans="28:30" x14ac:dyDescent="0.3">
      <c r="AB252" s="16">
        <v>36</v>
      </c>
      <c r="AC252" s="7">
        <f t="shared" si="15"/>
        <v>45907</v>
      </c>
      <c r="AD252" s="5" t="str">
        <f t="shared" si="14"/>
        <v>Sonntag</v>
      </c>
    </row>
    <row r="253" spans="28:30" x14ac:dyDescent="0.3">
      <c r="AB253" s="1">
        <v>37</v>
      </c>
      <c r="AC253" s="7">
        <f t="shared" si="15"/>
        <v>45908</v>
      </c>
      <c r="AD253" s="5" t="str">
        <f t="shared" si="14"/>
        <v>Montag</v>
      </c>
    </row>
    <row r="254" spans="28:30" x14ac:dyDescent="0.3">
      <c r="AB254" s="16">
        <v>37</v>
      </c>
      <c r="AC254" s="7">
        <f t="shared" si="15"/>
        <v>45909</v>
      </c>
      <c r="AD254" s="5" t="str">
        <f t="shared" si="14"/>
        <v>Dienstag</v>
      </c>
    </row>
    <row r="255" spans="28:30" x14ac:dyDescent="0.3">
      <c r="AB255" s="16">
        <v>37</v>
      </c>
      <c r="AC255" s="7">
        <f t="shared" si="15"/>
        <v>45910</v>
      </c>
      <c r="AD255" s="5" t="str">
        <f t="shared" si="14"/>
        <v>Mittwoch</v>
      </c>
    </row>
    <row r="256" spans="28:30" x14ac:dyDescent="0.3">
      <c r="AB256" s="16">
        <v>37</v>
      </c>
      <c r="AC256" s="7">
        <f t="shared" si="15"/>
        <v>45911</v>
      </c>
      <c r="AD256" s="5" t="str">
        <f t="shared" si="14"/>
        <v>Donnerstag</v>
      </c>
    </row>
    <row r="257" spans="28:30" x14ac:dyDescent="0.3">
      <c r="AB257" s="16">
        <v>37</v>
      </c>
      <c r="AC257" s="7">
        <f t="shared" si="15"/>
        <v>45912</v>
      </c>
      <c r="AD257" s="5" t="str">
        <f t="shared" si="14"/>
        <v>Freitag</v>
      </c>
    </row>
    <row r="258" spans="28:30" x14ac:dyDescent="0.3">
      <c r="AB258" s="16">
        <v>37</v>
      </c>
      <c r="AC258" s="7">
        <f t="shared" si="15"/>
        <v>45913</v>
      </c>
      <c r="AD258" s="5" t="str">
        <f t="shared" si="14"/>
        <v>Samstag</v>
      </c>
    </row>
    <row r="259" spans="28:30" x14ac:dyDescent="0.3">
      <c r="AB259" s="16">
        <v>37</v>
      </c>
      <c r="AC259" s="7">
        <f t="shared" si="15"/>
        <v>45914</v>
      </c>
      <c r="AD259" s="5" t="str">
        <f t="shared" si="14"/>
        <v>Sonntag</v>
      </c>
    </row>
    <row r="260" spans="28:30" x14ac:dyDescent="0.3">
      <c r="AB260" s="1">
        <v>38</v>
      </c>
      <c r="AC260" s="7">
        <f t="shared" si="15"/>
        <v>45915</v>
      </c>
      <c r="AD260" s="5" t="str">
        <f t="shared" si="14"/>
        <v>Montag</v>
      </c>
    </row>
    <row r="261" spans="28:30" x14ac:dyDescent="0.3">
      <c r="AB261" s="16">
        <v>38</v>
      </c>
      <c r="AC261" s="7">
        <f t="shared" si="15"/>
        <v>45916</v>
      </c>
      <c r="AD261" s="5" t="str">
        <f t="shared" si="14"/>
        <v>Dienstag</v>
      </c>
    </row>
    <row r="262" spans="28:30" x14ac:dyDescent="0.3">
      <c r="AB262" s="16">
        <v>38</v>
      </c>
      <c r="AC262" s="7">
        <f t="shared" si="15"/>
        <v>45917</v>
      </c>
      <c r="AD262" s="5" t="str">
        <f t="shared" si="14"/>
        <v>Mittwoch</v>
      </c>
    </row>
    <row r="263" spans="28:30" x14ac:dyDescent="0.3">
      <c r="AB263" s="16">
        <v>38</v>
      </c>
      <c r="AC263" s="7">
        <f t="shared" si="15"/>
        <v>45918</v>
      </c>
      <c r="AD263" s="5" t="str">
        <f t="shared" si="14"/>
        <v>Donnerstag</v>
      </c>
    </row>
    <row r="264" spans="28:30" x14ac:dyDescent="0.3">
      <c r="AB264" s="16">
        <v>38</v>
      </c>
      <c r="AC264" s="7">
        <f t="shared" si="15"/>
        <v>45919</v>
      </c>
      <c r="AD264" s="5" t="str">
        <f t="shared" si="14"/>
        <v>Freitag</v>
      </c>
    </row>
    <row r="265" spans="28:30" x14ac:dyDescent="0.3">
      <c r="AB265" s="16">
        <v>38</v>
      </c>
      <c r="AC265" s="7">
        <f t="shared" si="15"/>
        <v>45920</v>
      </c>
      <c r="AD265" s="5" t="str">
        <f t="shared" ref="AD265:AD328" si="16">TEXT(AC265,"tttt")</f>
        <v>Samstag</v>
      </c>
    </row>
    <row r="266" spans="28:30" x14ac:dyDescent="0.3">
      <c r="AB266" s="16">
        <v>38</v>
      </c>
      <c r="AC266" s="7">
        <f t="shared" si="15"/>
        <v>45921</v>
      </c>
      <c r="AD266" s="5" t="str">
        <f t="shared" si="16"/>
        <v>Sonntag</v>
      </c>
    </row>
    <row r="267" spans="28:30" x14ac:dyDescent="0.3">
      <c r="AB267" s="1">
        <v>39</v>
      </c>
      <c r="AC267" s="7">
        <f t="shared" si="15"/>
        <v>45922</v>
      </c>
      <c r="AD267" s="5" t="str">
        <f t="shared" si="16"/>
        <v>Montag</v>
      </c>
    </row>
    <row r="268" spans="28:30" x14ac:dyDescent="0.3">
      <c r="AB268" s="16">
        <v>39</v>
      </c>
      <c r="AC268" s="7">
        <f t="shared" si="15"/>
        <v>45923</v>
      </c>
      <c r="AD268" s="5" t="str">
        <f t="shared" si="16"/>
        <v>Dienstag</v>
      </c>
    </row>
    <row r="269" spans="28:30" x14ac:dyDescent="0.3">
      <c r="AB269" s="16">
        <v>39</v>
      </c>
      <c r="AC269" s="7">
        <f t="shared" si="15"/>
        <v>45924</v>
      </c>
      <c r="AD269" s="5" t="str">
        <f t="shared" si="16"/>
        <v>Mittwoch</v>
      </c>
    </row>
    <row r="270" spans="28:30" x14ac:dyDescent="0.3">
      <c r="AB270" s="16">
        <v>39</v>
      </c>
      <c r="AC270" s="7">
        <f t="shared" si="15"/>
        <v>45925</v>
      </c>
      <c r="AD270" s="5" t="str">
        <f t="shared" si="16"/>
        <v>Donnerstag</v>
      </c>
    </row>
    <row r="271" spans="28:30" x14ac:dyDescent="0.3">
      <c r="AB271" s="16">
        <v>39</v>
      </c>
      <c r="AC271" s="7">
        <f t="shared" si="15"/>
        <v>45926</v>
      </c>
      <c r="AD271" s="5" t="str">
        <f t="shared" si="16"/>
        <v>Freitag</v>
      </c>
    </row>
    <row r="272" spans="28:30" x14ac:dyDescent="0.3">
      <c r="AB272" s="16">
        <v>39</v>
      </c>
      <c r="AC272" s="7">
        <f t="shared" si="15"/>
        <v>45927</v>
      </c>
      <c r="AD272" s="5" t="str">
        <f t="shared" si="16"/>
        <v>Samstag</v>
      </c>
    </row>
    <row r="273" spans="28:30" x14ac:dyDescent="0.3">
      <c r="AB273" s="16">
        <v>39</v>
      </c>
      <c r="AC273" s="7">
        <f t="shared" si="15"/>
        <v>45928</v>
      </c>
      <c r="AD273" s="5" t="str">
        <f t="shared" si="16"/>
        <v>Sonntag</v>
      </c>
    </row>
    <row r="274" spans="28:30" x14ac:dyDescent="0.3">
      <c r="AB274" s="1">
        <v>40</v>
      </c>
      <c r="AC274" s="7">
        <f t="shared" si="15"/>
        <v>45929</v>
      </c>
      <c r="AD274" s="5" t="str">
        <f t="shared" si="16"/>
        <v>Montag</v>
      </c>
    </row>
    <row r="275" spans="28:30" x14ac:dyDescent="0.3">
      <c r="AB275" s="16">
        <v>40</v>
      </c>
      <c r="AC275" s="7">
        <f t="shared" si="15"/>
        <v>45930</v>
      </c>
      <c r="AD275" s="5" t="str">
        <f t="shared" si="16"/>
        <v>Dienstag</v>
      </c>
    </row>
    <row r="276" spans="28:30" x14ac:dyDescent="0.3">
      <c r="AB276" s="16">
        <v>40</v>
      </c>
      <c r="AC276" s="7">
        <f t="shared" si="15"/>
        <v>45931</v>
      </c>
      <c r="AD276" s="5" t="str">
        <f t="shared" si="16"/>
        <v>Mittwoch</v>
      </c>
    </row>
    <row r="277" spans="28:30" x14ac:dyDescent="0.3">
      <c r="AB277" s="16">
        <v>40</v>
      </c>
      <c r="AC277" s="7">
        <f t="shared" si="15"/>
        <v>45932</v>
      </c>
      <c r="AD277" s="5" t="str">
        <f t="shared" si="16"/>
        <v>Donnerstag</v>
      </c>
    </row>
    <row r="278" spans="28:30" x14ac:dyDescent="0.3">
      <c r="AB278" s="16">
        <v>40</v>
      </c>
      <c r="AC278" s="7">
        <f t="shared" si="15"/>
        <v>45933</v>
      </c>
      <c r="AD278" s="5" t="str">
        <f t="shared" si="16"/>
        <v>Freitag</v>
      </c>
    </row>
    <row r="279" spans="28:30" x14ac:dyDescent="0.3">
      <c r="AB279" s="16">
        <v>40</v>
      </c>
      <c r="AC279" s="7">
        <f t="shared" si="15"/>
        <v>45934</v>
      </c>
      <c r="AD279" s="5" t="str">
        <f t="shared" si="16"/>
        <v>Samstag</v>
      </c>
    </row>
    <row r="280" spans="28:30" x14ac:dyDescent="0.3">
      <c r="AB280" s="16">
        <v>40</v>
      </c>
      <c r="AC280" s="7">
        <f t="shared" si="15"/>
        <v>45935</v>
      </c>
      <c r="AD280" s="5" t="str">
        <f t="shared" si="16"/>
        <v>Sonntag</v>
      </c>
    </row>
    <row r="281" spans="28:30" x14ac:dyDescent="0.3">
      <c r="AB281" s="1">
        <v>41</v>
      </c>
      <c r="AC281" s="7">
        <f t="shared" si="15"/>
        <v>45936</v>
      </c>
      <c r="AD281" s="5" t="str">
        <f t="shared" si="16"/>
        <v>Montag</v>
      </c>
    </row>
    <row r="282" spans="28:30" x14ac:dyDescent="0.3">
      <c r="AB282" s="16">
        <v>41</v>
      </c>
      <c r="AC282" s="7">
        <f t="shared" si="15"/>
        <v>45937</v>
      </c>
      <c r="AD282" s="5" t="str">
        <f t="shared" si="16"/>
        <v>Dienstag</v>
      </c>
    </row>
    <row r="283" spans="28:30" x14ac:dyDescent="0.3">
      <c r="AB283" s="16">
        <v>41</v>
      </c>
      <c r="AC283" s="7">
        <f t="shared" si="15"/>
        <v>45938</v>
      </c>
      <c r="AD283" s="5" t="str">
        <f t="shared" si="16"/>
        <v>Mittwoch</v>
      </c>
    </row>
    <row r="284" spans="28:30" x14ac:dyDescent="0.3">
      <c r="AB284" s="16">
        <v>41</v>
      </c>
      <c r="AC284" s="7">
        <f t="shared" si="15"/>
        <v>45939</v>
      </c>
      <c r="AD284" s="5" t="str">
        <f t="shared" si="16"/>
        <v>Donnerstag</v>
      </c>
    </row>
    <row r="285" spans="28:30" x14ac:dyDescent="0.3">
      <c r="AB285" s="16">
        <v>41</v>
      </c>
      <c r="AC285" s="7">
        <f t="shared" si="15"/>
        <v>45940</v>
      </c>
      <c r="AD285" s="5" t="str">
        <f t="shared" si="16"/>
        <v>Freitag</v>
      </c>
    </row>
    <row r="286" spans="28:30" x14ac:dyDescent="0.3">
      <c r="AB286" s="16">
        <v>41</v>
      </c>
      <c r="AC286" s="7">
        <f t="shared" si="15"/>
        <v>45941</v>
      </c>
      <c r="AD286" s="5" t="str">
        <f t="shared" si="16"/>
        <v>Samstag</v>
      </c>
    </row>
    <row r="287" spans="28:30" x14ac:dyDescent="0.3">
      <c r="AB287" s="16">
        <v>41</v>
      </c>
      <c r="AC287" s="7">
        <f t="shared" si="15"/>
        <v>45942</v>
      </c>
      <c r="AD287" s="5" t="str">
        <f t="shared" si="16"/>
        <v>Sonntag</v>
      </c>
    </row>
    <row r="288" spans="28:30" x14ac:dyDescent="0.3">
      <c r="AB288" s="1">
        <v>42</v>
      </c>
      <c r="AC288" s="7">
        <f t="shared" si="15"/>
        <v>45943</v>
      </c>
      <c r="AD288" s="5" t="str">
        <f t="shared" si="16"/>
        <v>Montag</v>
      </c>
    </row>
    <row r="289" spans="28:30" x14ac:dyDescent="0.3">
      <c r="AB289" s="16">
        <v>42</v>
      </c>
      <c r="AC289" s="7">
        <f t="shared" si="15"/>
        <v>45944</v>
      </c>
      <c r="AD289" s="5" t="str">
        <f t="shared" si="16"/>
        <v>Dienstag</v>
      </c>
    </row>
    <row r="290" spans="28:30" x14ac:dyDescent="0.3">
      <c r="AB290" s="16">
        <v>42</v>
      </c>
      <c r="AC290" s="7">
        <f t="shared" si="15"/>
        <v>45945</v>
      </c>
      <c r="AD290" s="5" t="str">
        <f t="shared" si="16"/>
        <v>Mittwoch</v>
      </c>
    </row>
    <row r="291" spans="28:30" x14ac:dyDescent="0.3">
      <c r="AB291" s="16">
        <v>42</v>
      </c>
      <c r="AC291" s="7">
        <f t="shared" si="15"/>
        <v>45946</v>
      </c>
      <c r="AD291" s="5" t="str">
        <f t="shared" si="16"/>
        <v>Donnerstag</v>
      </c>
    </row>
    <row r="292" spans="28:30" x14ac:dyDescent="0.3">
      <c r="AB292" s="16">
        <v>42</v>
      </c>
      <c r="AC292" s="7">
        <f t="shared" si="15"/>
        <v>45947</v>
      </c>
      <c r="AD292" s="5" t="str">
        <f t="shared" si="16"/>
        <v>Freitag</v>
      </c>
    </row>
    <row r="293" spans="28:30" x14ac:dyDescent="0.3">
      <c r="AB293" s="16">
        <v>42</v>
      </c>
      <c r="AC293" s="7">
        <f t="shared" si="15"/>
        <v>45948</v>
      </c>
      <c r="AD293" s="5" t="str">
        <f t="shared" si="16"/>
        <v>Samstag</v>
      </c>
    </row>
    <row r="294" spans="28:30" x14ac:dyDescent="0.3">
      <c r="AB294" s="16">
        <v>42</v>
      </c>
      <c r="AC294" s="7">
        <f t="shared" si="15"/>
        <v>45949</v>
      </c>
      <c r="AD294" s="5" t="str">
        <f t="shared" si="16"/>
        <v>Sonntag</v>
      </c>
    </row>
    <row r="295" spans="28:30" x14ac:dyDescent="0.3">
      <c r="AB295" s="1">
        <v>43</v>
      </c>
      <c r="AC295" s="7">
        <f t="shared" si="15"/>
        <v>45950</v>
      </c>
      <c r="AD295" s="5" t="str">
        <f t="shared" si="16"/>
        <v>Montag</v>
      </c>
    </row>
    <row r="296" spans="28:30" x14ac:dyDescent="0.3">
      <c r="AB296" s="16">
        <v>43</v>
      </c>
      <c r="AC296" s="7">
        <f t="shared" si="15"/>
        <v>45951</v>
      </c>
      <c r="AD296" s="5" t="str">
        <f t="shared" si="16"/>
        <v>Dienstag</v>
      </c>
    </row>
    <row r="297" spans="28:30" x14ac:dyDescent="0.3">
      <c r="AB297" s="16">
        <v>43</v>
      </c>
      <c r="AC297" s="7">
        <f t="shared" si="15"/>
        <v>45952</v>
      </c>
      <c r="AD297" s="5" t="str">
        <f t="shared" si="16"/>
        <v>Mittwoch</v>
      </c>
    </row>
    <row r="298" spans="28:30" x14ac:dyDescent="0.3">
      <c r="AB298" s="16">
        <v>43</v>
      </c>
      <c r="AC298" s="7">
        <f t="shared" ref="AC298:AC344" si="17">AC297+1</f>
        <v>45953</v>
      </c>
      <c r="AD298" s="5" t="str">
        <f t="shared" si="16"/>
        <v>Donnerstag</v>
      </c>
    </row>
    <row r="299" spans="28:30" x14ac:dyDescent="0.3">
      <c r="AB299" s="16">
        <v>43</v>
      </c>
      <c r="AC299" s="7">
        <f t="shared" si="17"/>
        <v>45954</v>
      </c>
      <c r="AD299" s="5" t="str">
        <f t="shared" si="16"/>
        <v>Freitag</v>
      </c>
    </row>
    <row r="300" spans="28:30" x14ac:dyDescent="0.3">
      <c r="AB300" s="16">
        <v>43</v>
      </c>
      <c r="AC300" s="7">
        <f t="shared" si="17"/>
        <v>45955</v>
      </c>
      <c r="AD300" s="5" t="str">
        <f t="shared" si="16"/>
        <v>Samstag</v>
      </c>
    </row>
    <row r="301" spans="28:30" x14ac:dyDescent="0.3">
      <c r="AB301" s="16">
        <v>43</v>
      </c>
      <c r="AC301" s="7">
        <f t="shared" si="17"/>
        <v>45956</v>
      </c>
      <c r="AD301" s="5" t="str">
        <f t="shared" si="16"/>
        <v>Sonntag</v>
      </c>
    </row>
    <row r="302" spans="28:30" x14ac:dyDescent="0.3">
      <c r="AB302" s="1">
        <v>44</v>
      </c>
      <c r="AC302" s="7">
        <f t="shared" si="17"/>
        <v>45957</v>
      </c>
      <c r="AD302" s="5" t="str">
        <f t="shared" si="16"/>
        <v>Montag</v>
      </c>
    </row>
    <row r="303" spans="28:30" x14ac:dyDescent="0.3">
      <c r="AB303" s="16">
        <v>44</v>
      </c>
      <c r="AC303" s="7">
        <f t="shared" si="17"/>
        <v>45958</v>
      </c>
      <c r="AD303" s="5" t="str">
        <f t="shared" si="16"/>
        <v>Dienstag</v>
      </c>
    </row>
    <row r="304" spans="28:30" x14ac:dyDescent="0.3">
      <c r="AB304" s="16">
        <v>44</v>
      </c>
      <c r="AC304" s="7">
        <f t="shared" si="17"/>
        <v>45959</v>
      </c>
      <c r="AD304" s="5" t="str">
        <f t="shared" si="16"/>
        <v>Mittwoch</v>
      </c>
    </row>
    <row r="305" spans="28:30" x14ac:dyDescent="0.3">
      <c r="AB305" s="16">
        <v>44</v>
      </c>
      <c r="AC305" s="7">
        <f t="shared" si="17"/>
        <v>45960</v>
      </c>
      <c r="AD305" s="5" t="str">
        <f t="shared" si="16"/>
        <v>Donnerstag</v>
      </c>
    </row>
    <row r="306" spans="28:30" x14ac:dyDescent="0.3">
      <c r="AB306" s="16">
        <v>44</v>
      </c>
      <c r="AC306" s="7">
        <f t="shared" si="17"/>
        <v>45961</v>
      </c>
      <c r="AD306" s="5" t="str">
        <f t="shared" si="16"/>
        <v>Freitag</v>
      </c>
    </row>
    <row r="307" spans="28:30" x14ac:dyDescent="0.3">
      <c r="AB307" s="16">
        <v>44</v>
      </c>
      <c r="AC307" s="7">
        <f t="shared" si="17"/>
        <v>45962</v>
      </c>
      <c r="AD307" s="5" t="str">
        <f t="shared" si="16"/>
        <v>Samstag</v>
      </c>
    </row>
    <row r="308" spans="28:30" x14ac:dyDescent="0.3">
      <c r="AB308" s="16">
        <v>44</v>
      </c>
      <c r="AC308" s="7">
        <f t="shared" si="17"/>
        <v>45963</v>
      </c>
      <c r="AD308" s="5" t="str">
        <f t="shared" si="16"/>
        <v>Sonntag</v>
      </c>
    </row>
    <row r="309" spans="28:30" x14ac:dyDescent="0.3">
      <c r="AB309" s="1">
        <v>45</v>
      </c>
      <c r="AC309" s="7">
        <f t="shared" si="17"/>
        <v>45964</v>
      </c>
      <c r="AD309" s="5" t="str">
        <f t="shared" si="16"/>
        <v>Montag</v>
      </c>
    </row>
    <row r="310" spans="28:30" x14ac:dyDescent="0.3">
      <c r="AB310" s="16">
        <v>45</v>
      </c>
      <c r="AC310" s="7">
        <f t="shared" si="17"/>
        <v>45965</v>
      </c>
      <c r="AD310" s="5" t="str">
        <f t="shared" si="16"/>
        <v>Dienstag</v>
      </c>
    </row>
    <row r="311" spans="28:30" x14ac:dyDescent="0.3">
      <c r="AB311" s="16">
        <v>45</v>
      </c>
      <c r="AC311" s="7">
        <f t="shared" si="17"/>
        <v>45966</v>
      </c>
      <c r="AD311" s="5" t="str">
        <f t="shared" si="16"/>
        <v>Mittwoch</v>
      </c>
    </row>
    <row r="312" spans="28:30" x14ac:dyDescent="0.3">
      <c r="AB312" s="16">
        <v>45</v>
      </c>
      <c r="AC312" s="7">
        <f t="shared" si="17"/>
        <v>45967</v>
      </c>
      <c r="AD312" s="5" t="str">
        <f t="shared" si="16"/>
        <v>Donnerstag</v>
      </c>
    </row>
    <row r="313" spans="28:30" x14ac:dyDescent="0.3">
      <c r="AB313" s="16">
        <v>45</v>
      </c>
      <c r="AC313" s="7">
        <f t="shared" si="17"/>
        <v>45968</v>
      </c>
      <c r="AD313" s="5" t="str">
        <f t="shared" si="16"/>
        <v>Freitag</v>
      </c>
    </row>
    <row r="314" spans="28:30" x14ac:dyDescent="0.3">
      <c r="AB314" s="16">
        <v>45</v>
      </c>
      <c r="AC314" s="7">
        <f t="shared" si="17"/>
        <v>45969</v>
      </c>
      <c r="AD314" s="5" t="str">
        <f t="shared" si="16"/>
        <v>Samstag</v>
      </c>
    </row>
    <row r="315" spans="28:30" x14ac:dyDescent="0.3">
      <c r="AB315" s="16">
        <v>45</v>
      </c>
      <c r="AC315" s="7">
        <f t="shared" si="17"/>
        <v>45970</v>
      </c>
      <c r="AD315" s="5" t="str">
        <f t="shared" si="16"/>
        <v>Sonntag</v>
      </c>
    </row>
    <row r="316" spans="28:30" x14ac:dyDescent="0.3">
      <c r="AB316" s="1">
        <v>46</v>
      </c>
      <c r="AC316" s="7">
        <f t="shared" si="17"/>
        <v>45971</v>
      </c>
      <c r="AD316" s="5" t="str">
        <f t="shared" si="16"/>
        <v>Montag</v>
      </c>
    </row>
    <row r="317" spans="28:30" x14ac:dyDescent="0.3">
      <c r="AB317" s="16">
        <v>46</v>
      </c>
      <c r="AC317" s="7">
        <f t="shared" si="17"/>
        <v>45972</v>
      </c>
      <c r="AD317" s="5" t="str">
        <f t="shared" si="16"/>
        <v>Dienstag</v>
      </c>
    </row>
    <row r="318" spans="28:30" x14ac:dyDescent="0.3">
      <c r="AB318" s="16">
        <v>46</v>
      </c>
      <c r="AC318" s="7">
        <f t="shared" si="17"/>
        <v>45973</v>
      </c>
      <c r="AD318" s="5" t="str">
        <f t="shared" si="16"/>
        <v>Mittwoch</v>
      </c>
    </row>
    <row r="319" spans="28:30" x14ac:dyDescent="0.3">
      <c r="AB319" s="16">
        <v>46</v>
      </c>
      <c r="AC319" s="7">
        <f t="shared" si="17"/>
        <v>45974</v>
      </c>
      <c r="AD319" s="5" t="str">
        <f t="shared" si="16"/>
        <v>Donnerstag</v>
      </c>
    </row>
    <row r="320" spans="28:30" x14ac:dyDescent="0.3">
      <c r="AB320" s="16">
        <v>46</v>
      </c>
      <c r="AC320" s="7">
        <f t="shared" si="17"/>
        <v>45975</v>
      </c>
      <c r="AD320" s="5" t="str">
        <f t="shared" si="16"/>
        <v>Freitag</v>
      </c>
    </row>
    <row r="321" spans="28:30" x14ac:dyDescent="0.3">
      <c r="AB321" s="16">
        <v>46</v>
      </c>
      <c r="AC321" s="7">
        <f t="shared" si="17"/>
        <v>45976</v>
      </c>
      <c r="AD321" s="5" t="str">
        <f t="shared" si="16"/>
        <v>Samstag</v>
      </c>
    </row>
    <row r="322" spans="28:30" x14ac:dyDescent="0.3">
      <c r="AB322" s="16">
        <v>46</v>
      </c>
      <c r="AC322" s="7">
        <f t="shared" si="17"/>
        <v>45977</v>
      </c>
      <c r="AD322" s="5" t="str">
        <f t="shared" si="16"/>
        <v>Sonntag</v>
      </c>
    </row>
    <row r="323" spans="28:30" x14ac:dyDescent="0.3">
      <c r="AB323" s="1">
        <v>47</v>
      </c>
      <c r="AC323" s="7">
        <f t="shared" si="17"/>
        <v>45978</v>
      </c>
      <c r="AD323" s="5" t="str">
        <f t="shared" si="16"/>
        <v>Montag</v>
      </c>
    </row>
    <row r="324" spans="28:30" x14ac:dyDescent="0.3">
      <c r="AB324" s="16">
        <v>47</v>
      </c>
      <c r="AC324" s="7">
        <f t="shared" si="17"/>
        <v>45979</v>
      </c>
      <c r="AD324" s="5" t="str">
        <f t="shared" si="16"/>
        <v>Dienstag</v>
      </c>
    </row>
    <row r="325" spans="28:30" x14ac:dyDescent="0.3">
      <c r="AB325" s="16">
        <v>47</v>
      </c>
      <c r="AC325" s="7">
        <f t="shared" si="17"/>
        <v>45980</v>
      </c>
      <c r="AD325" s="5" t="str">
        <f t="shared" si="16"/>
        <v>Mittwoch</v>
      </c>
    </row>
    <row r="326" spans="28:30" x14ac:dyDescent="0.3">
      <c r="AB326" s="16">
        <v>47</v>
      </c>
      <c r="AC326" s="7">
        <f t="shared" si="17"/>
        <v>45981</v>
      </c>
      <c r="AD326" s="5" t="str">
        <f t="shared" si="16"/>
        <v>Donnerstag</v>
      </c>
    </row>
    <row r="327" spans="28:30" x14ac:dyDescent="0.3">
      <c r="AB327" s="16">
        <v>47</v>
      </c>
      <c r="AC327" s="7">
        <f t="shared" si="17"/>
        <v>45982</v>
      </c>
      <c r="AD327" s="5" t="str">
        <f t="shared" si="16"/>
        <v>Freitag</v>
      </c>
    </row>
    <row r="328" spans="28:30" x14ac:dyDescent="0.3">
      <c r="AB328" s="16">
        <v>47</v>
      </c>
      <c r="AC328" s="7">
        <f t="shared" si="17"/>
        <v>45983</v>
      </c>
      <c r="AD328" s="5" t="str">
        <f t="shared" si="16"/>
        <v>Samstag</v>
      </c>
    </row>
    <row r="329" spans="28:30" x14ac:dyDescent="0.3">
      <c r="AB329" s="16">
        <v>47</v>
      </c>
      <c r="AC329" s="7">
        <f t="shared" si="17"/>
        <v>45984</v>
      </c>
      <c r="AD329" s="5" t="str">
        <f t="shared" ref="AD329:AD371" si="18">TEXT(AC329,"tttt")</f>
        <v>Sonntag</v>
      </c>
    </row>
    <row r="330" spans="28:30" x14ac:dyDescent="0.3">
      <c r="AB330" s="1">
        <v>48</v>
      </c>
      <c r="AC330" s="7">
        <f t="shared" si="17"/>
        <v>45985</v>
      </c>
      <c r="AD330" s="5" t="str">
        <f t="shared" si="18"/>
        <v>Montag</v>
      </c>
    </row>
    <row r="331" spans="28:30" x14ac:dyDescent="0.3">
      <c r="AB331" s="16">
        <v>48</v>
      </c>
      <c r="AC331" s="7">
        <f t="shared" si="17"/>
        <v>45986</v>
      </c>
      <c r="AD331" s="5" t="str">
        <f t="shared" si="18"/>
        <v>Dienstag</v>
      </c>
    </row>
    <row r="332" spans="28:30" x14ac:dyDescent="0.3">
      <c r="AB332" s="16">
        <v>48</v>
      </c>
      <c r="AC332" s="7">
        <f t="shared" si="17"/>
        <v>45987</v>
      </c>
      <c r="AD332" s="5" t="str">
        <f t="shared" si="18"/>
        <v>Mittwoch</v>
      </c>
    </row>
    <row r="333" spans="28:30" x14ac:dyDescent="0.3">
      <c r="AB333" s="16">
        <v>48</v>
      </c>
      <c r="AC333" s="7">
        <f t="shared" si="17"/>
        <v>45988</v>
      </c>
      <c r="AD333" s="5" t="str">
        <f t="shared" si="18"/>
        <v>Donnerstag</v>
      </c>
    </row>
    <row r="334" spans="28:30" x14ac:dyDescent="0.3">
      <c r="AB334" s="16">
        <v>48</v>
      </c>
      <c r="AC334" s="7">
        <f t="shared" si="17"/>
        <v>45989</v>
      </c>
      <c r="AD334" s="5" t="str">
        <f t="shared" si="18"/>
        <v>Freitag</v>
      </c>
    </row>
    <row r="335" spans="28:30" x14ac:dyDescent="0.3">
      <c r="AB335" s="16">
        <v>48</v>
      </c>
      <c r="AC335" s="7">
        <f t="shared" si="17"/>
        <v>45990</v>
      </c>
      <c r="AD335" s="5" t="str">
        <f t="shared" si="18"/>
        <v>Samstag</v>
      </c>
    </row>
    <row r="336" spans="28:30" x14ac:dyDescent="0.3">
      <c r="AB336" s="16">
        <v>48</v>
      </c>
      <c r="AC336" s="7">
        <f t="shared" si="17"/>
        <v>45991</v>
      </c>
      <c r="AD336" s="5" t="str">
        <f t="shared" si="18"/>
        <v>Sonntag</v>
      </c>
    </row>
    <row r="337" spans="28:30" x14ac:dyDescent="0.3">
      <c r="AB337" s="1">
        <v>49</v>
      </c>
      <c r="AC337" s="7">
        <f t="shared" si="17"/>
        <v>45992</v>
      </c>
      <c r="AD337" s="5" t="str">
        <f t="shared" si="18"/>
        <v>Montag</v>
      </c>
    </row>
    <row r="338" spans="28:30" x14ac:dyDescent="0.3">
      <c r="AB338" s="16">
        <v>49</v>
      </c>
      <c r="AC338" s="7">
        <f t="shared" si="17"/>
        <v>45993</v>
      </c>
      <c r="AD338" s="5" t="str">
        <f t="shared" si="18"/>
        <v>Dienstag</v>
      </c>
    </row>
    <row r="339" spans="28:30" x14ac:dyDescent="0.3">
      <c r="AB339" s="16">
        <v>49</v>
      </c>
      <c r="AC339" s="7">
        <f t="shared" si="17"/>
        <v>45994</v>
      </c>
      <c r="AD339" s="5" t="str">
        <f t="shared" si="18"/>
        <v>Mittwoch</v>
      </c>
    </row>
    <row r="340" spans="28:30" x14ac:dyDescent="0.3">
      <c r="AB340" s="16">
        <v>49</v>
      </c>
      <c r="AC340" s="7">
        <f t="shared" si="17"/>
        <v>45995</v>
      </c>
      <c r="AD340" s="5" t="str">
        <f t="shared" si="18"/>
        <v>Donnerstag</v>
      </c>
    </row>
    <row r="341" spans="28:30" x14ac:dyDescent="0.3">
      <c r="AB341" s="16">
        <v>49</v>
      </c>
      <c r="AC341" s="7">
        <f t="shared" si="17"/>
        <v>45996</v>
      </c>
      <c r="AD341" s="5" t="str">
        <f t="shared" si="18"/>
        <v>Freitag</v>
      </c>
    </row>
    <row r="342" spans="28:30" x14ac:dyDescent="0.3">
      <c r="AB342" s="16">
        <v>49</v>
      </c>
      <c r="AC342" s="7">
        <f t="shared" si="17"/>
        <v>45997</v>
      </c>
      <c r="AD342" s="5" t="str">
        <f t="shared" si="18"/>
        <v>Samstag</v>
      </c>
    </row>
    <row r="343" spans="28:30" x14ac:dyDescent="0.3">
      <c r="AB343" s="1">
        <v>49</v>
      </c>
      <c r="AC343" s="7">
        <f t="shared" si="17"/>
        <v>45998</v>
      </c>
      <c r="AD343" s="5" t="str">
        <f t="shared" si="18"/>
        <v>Sonntag</v>
      </c>
    </row>
    <row r="344" spans="28:30" x14ac:dyDescent="0.3">
      <c r="AB344" s="1">
        <v>50</v>
      </c>
      <c r="AC344" s="7">
        <f t="shared" si="17"/>
        <v>45999</v>
      </c>
      <c r="AD344" s="5" t="str">
        <f t="shared" si="18"/>
        <v>Montag</v>
      </c>
    </row>
    <row r="345" spans="28:30" x14ac:dyDescent="0.3">
      <c r="AB345" s="16">
        <v>50</v>
      </c>
      <c r="AC345" s="7">
        <f t="shared" ref="AC345:AC357" si="19">AC344+1</f>
        <v>46000</v>
      </c>
      <c r="AD345" s="5" t="str">
        <f t="shared" si="18"/>
        <v>Dienstag</v>
      </c>
    </row>
    <row r="346" spans="28:30" x14ac:dyDescent="0.3">
      <c r="AB346" s="16">
        <v>50</v>
      </c>
      <c r="AC346" s="7">
        <f t="shared" si="19"/>
        <v>46001</v>
      </c>
      <c r="AD346" s="5" t="str">
        <f t="shared" si="18"/>
        <v>Mittwoch</v>
      </c>
    </row>
    <row r="347" spans="28:30" x14ac:dyDescent="0.3">
      <c r="AB347" s="16">
        <v>50</v>
      </c>
      <c r="AC347" s="7">
        <f t="shared" si="19"/>
        <v>46002</v>
      </c>
      <c r="AD347" s="5" t="str">
        <f t="shared" si="18"/>
        <v>Donnerstag</v>
      </c>
    </row>
    <row r="348" spans="28:30" x14ac:dyDescent="0.3">
      <c r="AB348" s="16">
        <v>50</v>
      </c>
      <c r="AC348" s="7">
        <f t="shared" si="19"/>
        <v>46003</v>
      </c>
      <c r="AD348" s="5" t="str">
        <f t="shared" si="18"/>
        <v>Freitag</v>
      </c>
    </row>
    <row r="349" spans="28:30" x14ac:dyDescent="0.3">
      <c r="AB349" s="16">
        <v>50</v>
      </c>
      <c r="AC349" s="7">
        <f t="shared" si="19"/>
        <v>46004</v>
      </c>
      <c r="AD349" s="5" t="str">
        <f t="shared" si="18"/>
        <v>Samstag</v>
      </c>
    </row>
    <row r="350" spans="28:30" x14ac:dyDescent="0.3">
      <c r="AB350" s="16">
        <v>50</v>
      </c>
      <c r="AC350" s="7">
        <f t="shared" si="19"/>
        <v>46005</v>
      </c>
      <c r="AD350" s="5" t="str">
        <f t="shared" si="18"/>
        <v>Sonntag</v>
      </c>
    </row>
    <row r="351" spans="28:30" x14ac:dyDescent="0.3">
      <c r="AB351" s="1">
        <v>51</v>
      </c>
      <c r="AC351" s="7">
        <f t="shared" si="19"/>
        <v>46006</v>
      </c>
      <c r="AD351" s="5" t="str">
        <f t="shared" si="18"/>
        <v>Montag</v>
      </c>
    </row>
    <row r="352" spans="28:30" x14ac:dyDescent="0.3">
      <c r="AB352" s="16">
        <v>51</v>
      </c>
      <c r="AC352" s="7">
        <f t="shared" si="19"/>
        <v>46007</v>
      </c>
      <c r="AD352" s="5" t="str">
        <f t="shared" si="18"/>
        <v>Dienstag</v>
      </c>
    </row>
    <row r="353" spans="28:30" x14ac:dyDescent="0.3">
      <c r="AB353" s="16">
        <v>51</v>
      </c>
      <c r="AC353" s="7">
        <f t="shared" si="19"/>
        <v>46008</v>
      </c>
      <c r="AD353" s="5" t="str">
        <f t="shared" si="18"/>
        <v>Mittwoch</v>
      </c>
    </row>
    <row r="354" spans="28:30" x14ac:dyDescent="0.3">
      <c r="AB354" s="16">
        <v>51</v>
      </c>
      <c r="AC354" s="7">
        <f t="shared" si="19"/>
        <v>46009</v>
      </c>
      <c r="AD354" s="5" t="str">
        <f t="shared" si="18"/>
        <v>Donnerstag</v>
      </c>
    </row>
    <row r="355" spans="28:30" x14ac:dyDescent="0.3">
      <c r="AB355" s="16">
        <v>51</v>
      </c>
      <c r="AC355" s="7">
        <f t="shared" si="19"/>
        <v>46010</v>
      </c>
      <c r="AD355" s="5" t="str">
        <f t="shared" si="18"/>
        <v>Freitag</v>
      </c>
    </row>
    <row r="356" spans="28:30" x14ac:dyDescent="0.3">
      <c r="AB356" s="16">
        <v>51</v>
      </c>
      <c r="AC356" s="7">
        <f t="shared" si="19"/>
        <v>46011</v>
      </c>
      <c r="AD356" s="5" t="str">
        <f t="shared" si="18"/>
        <v>Samstag</v>
      </c>
    </row>
    <row r="357" spans="28:30" x14ac:dyDescent="0.3">
      <c r="AB357" s="16">
        <v>51</v>
      </c>
      <c r="AC357" s="7">
        <f t="shared" si="19"/>
        <v>46012</v>
      </c>
      <c r="AD357" s="5" t="str">
        <f t="shared" si="18"/>
        <v>Sonntag</v>
      </c>
    </row>
    <row r="358" spans="28:30" x14ac:dyDescent="0.3">
      <c r="AB358" s="1">
        <v>52</v>
      </c>
      <c r="AC358" s="7">
        <f t="shared" ref="AC358:AC371" si="20">AC357+1</f>
        <v>46013</v>
      </c>
      <c r="AD358" s="5" t="str">
        <f t="shared" si="18"/>
        <v>Montag</v>
      </c>
    </row>
    <row r="359" spans="28:30" x14ac:dyDescent="0.3">
      <c r="AB359" s="16">
        <v>52</v>
      </c>
      <c r="AC359" s="7">
        <f t="shared" si="20"/>
        <v>46014</v>
      </c>
      <c r="AD359" s="5" t="str">
        <f t="shared" si="18"/>
        <v>Dienstag</v>
      </c>
    </row>
    <row r="360" spans="28:30" x14ac:dyDescent="0.3">
      <c r="AB360" s="16">
        <v>52</v>
      </c>
      <c r="AC360" s="7">
        <f t="shared" si="20"/>
        <v>46015</v>
      </c>
      <c r="AD360" s="5" t="str">
        <f t="shared" si="18"/>
        <v>Mittwoch</v>
      </c>
    </row>
    <row r="361" spans="28:30" x14ac:dyDescent="0.3">
      <c r="AB361" s="16">
        <v>52</v>
      </c>
      <c r="AC361" s="7">
        <f t="shared" si="20"/>
        <v>46016</v>
      </c>
      <c r="AD361" s="5" t="str">
        <f t="shared" si="18"/>
        <v>Donnerstag</v>
      </c>
    </row>
    <row r="362" spans="28:30" x14ac:dyDescent="0.3">
      <c r="AB362" s="16">
        <v>52</v>
      </c>
      <c r="AC362" s="7">
        <f t="shared" si="20"/>
        <v>46017</v>
      </c>
      <c r="AD362" s="5" t="str">
        <f t="shared" si="18"/>
        <v>Freitag</v>
      </c>
    </row>
    <row r="363" spans="28:30" x14ac:dyDescent="0.3">
      <c r="AB363" s="16">
        <v>52</v>
      </c>
      <c r="AC363" s="7">
        <f t="shared" si="20"/>
        <v>46018</v>
      </c>
      <c r="AD363" s="5" t="str">
        <f t="shared" si="18"/>
        <v>Samstag</v>
      </c>
    </row>
    <row r="364" spans="28:30" x14ac:dyDescent="0.3">
      <c r="AB364" s="16">
        <v>52</v>
      </c>
      <c r="AC364" s="7">
        <f t="shared" si="20"/>
        <v>46019</v>
      </c>
      <c r="AD364" s="5" t="str">
        <f t="shared" si="18"/>
        <v>Sonntag</v>
      </c>
    </row>
    <row r="365" spans="28:30" x14ac:dyDescent="0.3">
      <c r="AB365" s="1">
        <v>53</v>
      </c>
      <c r="AC365" s="7">
        <f t="shared" si="20"/>
        <v>46020</v>
      </c>
      <c r="AD365" s="5" t="str">
        <f t="shared" si="18"/>
        <v>Montag</v>
      </c>
    </row>
    <row r="366" spans="28:30" x14ac:dyDescent="0.3">
      <c r="AB366" s="16">
        <v>53</v>
      </c>
      <c r="AC366" s="7">
        <f t="shared" si="20"/>
        <v>46021</v>
      </c>
      <c r="AD366" s="5" t="str">
        <f t="shared" si="18"/>
        <v>Dienstag</v>
      </c>
    </row>
    <row r="367" spans="28:30" x14ac:dyDescent="0.3">
      <c r="AB367" s="16">
        <v>53</v>
      </c>
      <c r="AC367" s="7">
        <f t="shared" si="20"/>
        <v>46022</v>
      </c>
      <c r="AD367" s="5" t="str">
        <f t="shared" si="18"/>
        <v>Mittwoch</v>
      </c>
    </row>
    <row r="368" spans="28:30" x14ac:dyDescent="0.3">
      <c r="AB368" s="16">
        <v>53</v>
      </c>
      <c r="AC368" s="7">
        <f t="shared" si="20"/>
        <v>46023</v>
      </c>
      <c r="AD368" s="5" t="str">
        <f t="shared" si="18"/>
        <v>Donnerstag</v>
      </c>
    </row>
    <row r="369" spans="28:30" x14ac:dyDescent="0.3">
      <c r="AB369" s="16">
        <v>53</v>
      </c>
      <c r="AC369" s="7">
        <f t="shared" si="20"/>
        <v>46024</v>
      </c>
      <c r="AD369" s="5" t="str">
        <f t="shared" si="18"/>
        <v>Freitag</v>
      </c>
    </row>
    <row r="370" spans="28:30" x14ac:dyDescent="0.3">
      <c r="AB370" s="16">
        <v>53</v>
      </c>
      <c r="AC370" s="7">
        <f t="shared" si="20"/>
        <v>46025</v>
      </c>
      <c r="AD370" s="5" t="str">
        <f t="shared" si="18"/>
        <v>Samstag</v>
      </c>
    </row>
    <row r="371" spans="28:30" x14ac:dyDescent="0.3">
      <c r="AB371" s="16">
        <v>53</v>
      </c>
      <c r="AC371" s="7">
        <f t="shared" si="20"/>
        <v>46026</v>
      </c>
      <c r="AD371" s="5" t="str">
        <f t="shared" si="18"/>
        <v>Sonntag</v>
      </c>
    </row>
  </sheetData>
  <mergeCells count="3">
    <mergeCell ref="AF1:AG1"/>
    <mergeCell ref="AF21:AG21"/>
    <mergeCell ref="AF26:AG26"/>
  </mergeCells>
  <conditionalFormatting sqref="AC1:AC7">
    <cfRule type="expression" dxfId="3" priority="3">
      <formula>VLOOKUP(AC1,$AC$22:$AC$23,1,0)</formula>
    </cfRule>
    <cfRule type="expression" dxfId="2" priority="4">
      <formula>VLOOKUP(AC1,$AC$9:$AC$17,1,0)</formula>
    </cfRule>
  </conditionalFormatting>
  <conditionalFormatting sqref="AD1:AD1048576">
    <cfRule type="containsText" dxfId="1" priority="1" operator="containsText" text="Samstag">
      <formula>NOT(ISERROR(SEARCH("Samstag",AD1)))</formula>
    </cfRule>
    <cfRule type="containsText" dxfId="0" priority="2" operator="containsText" text="Sonntag">
      <formula>NOT(ISERROR(SEARCH("Sonntag",AD1)))</formula>
    </cfRule>
  </conditionalFormatting>
  <dataValidations count="1">
    <dataValidation type="list" allowBlank="1" showInputMessage="1" showErrorMessage="1" sqref="B5 B6:B17" xr:uid="{F0D9F6A1-01CC-4F4B-A603-405AAC422873}">
      <formula1>$AA$6:$AA$15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Manual</vt:lpstr>
      <vt:lpstr>Templates</vt:lpstr>
      <vt:lpstr>WorktimeRecording_2025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Organisation</dc:creator>
  <cp:lastModifiedBy>Organisation Augsburger Domsingknaben</cp:lastModifiedBy>
  <dcterms:created xsi:type="dcterms:W3CDTF">2015-06-05T18:19:34Z</dcterms:created>
  <dcterms:modified xsi:type="dcterms:W3CDTF">2025-05-05T15:04:52Z</dcterms:modified>
</cp:coreProperties>
</file>