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bayes-v1.2.1-win64\revbayes-v1.2.1\Files\PterosaurPhylogeny\BEAST2\Ptero's\Data\"/>
    </mc:Choice>
  </mc:AlternateContent>
  <xr:revisionPtr revIDLastSave="0" documentId="13_ncr:1_{96B47BDA-86D3-439E-A8F7-B46E04B0EC73}" xr6:coauthVersionLast="47" xr6:coauthVersionMax="47" xr10:uidLastSave="{00000000-0000-0000-0000-000000000000}"/>
  <bookViews>
    <workbookView xWindow="-108" yWindow="-108" windowWidth="23256" windowHeight="12576" activeTab="2" xr2:uid="{D1360FA9-3365-40CC-8225-CD928C39C5E1}"/>
  </bookViews>
  <sheets>
    <sheet name="Raw(ish) age data" sheetId="1" r:id="rId1"/>
    <sheet name="Data for input into BEAST2" sheetId="2" r:id="rId2"/>
    <sheet name="Data no du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8" i="3"/>
  <c r="H6" i="3"/>
  <c r="H15" i="3"/>
  <c r="H22" i="3"/>
  <c r="H7" i="3"/>
  <c r="H19" i="3"/>
  <c r="H2" i="3"/>
  <c r="H3" i="3"/>
  <c r="H17" i="3"/>
  <c r="H21" i="3"/>
  <c r="H5" i="3"/>
  <c r="H9" i="3"/>
  <c r="H16" i="3"/>
  <c r="H10" i="3"/>
  <c r="H14" i="3"/>
  <c r="H18" i="3"/>
  <c r="H20" i="3"/>
  <c r="H11" i="3"/>
  <c r="H13" i="3"/>
  <c r="H12" i="3"/>
  <c r="G4" i="3"/>
  <c r="G8" i="3"/>
  <c r="G6" i="3"/>
  <c r="G15" i="3"/>
  <c r="G22" i="3"/>
  <c r="G7" i="3"/>
  <c r="G19" i="3"/>
  <c r="G2" i="3"/>
  <c r="G3" i="3"/>
  <c r="G17" i="3"/>
  <c r="G21" i="3"/>
  <c r="G5" i="3"/>
  <c r="G9" i="3"/>
  <c r="G16" i="3"/>
  <c r="G10" i="3"/>
  <c r="G14" i="3"/>
  <c r="G18" i="3"/>
  <c r="G20" i="3"/>
  <c r="G11" i="3"/>
  <c r="G13" i="3"/>
  <c r="G12" i="3"/>
  <c r="F4" i="3"/>
  <c r="F8" i="3"/>
  <c r="F6" i="3"/>
  <c r="F15" i="3"/>
  <c r="F22" i="3"/>
  <c r="F7" i="3"/>
  <c r="F19" i="3"/>
  <c r="F2" i="3"/>
  <c r="F3" i="3"/>
  <c r="F17" i="3"/>
  <c r="F21" i="3"/>
  <c r="F5" i="3"/>
  <c r="F9" i="3"/>
  <c r="F16" i="3"/>
  <c r="F10" i="3"/>
  <c r="F14" i="3"/>
  <c r="F18" i="3"/>
  <c r="F20" i="3"/>
  <c r="F11" i="3"/>
  <c r="F13" i="3"/>
  <c r="F1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</calcChain>
</file>

<file path=xl/sharedStrings.xml><?xml version="1.0" encoding="utf-8"?>
<sst xmlns="http://schemas.openxmlformats.org/spreadsheetml/2006/main" count="330" uniqueCount="47">
  <si>
    <t>accepted_name</t>
  </si>
  <si>
    <t>Arcticodactylus cromptonellus</t>
  </si>
  <si>
    <t>Austriadactylus cristatus</t>
  </si>
  <si>
    <t>Austriadraco dallavecchiai</t>
  </si>
  <si>
    <t>Caelestiventus hanseni</t>
  </si>
  <si>
    <t>Carniadactylus rosenfeldi</t>
  </si>
  <si>
    <t>Caviramus schesaplanensis</t>
  </si>
  <si>
    <t>Dockum Lagerpetid</t>
  </si>
  <si>
    <t>Dromomeron gigas</t>
  </si>
  <si>
    <t>Dromomeron gregorii</t>
  </si>
  <si>
    <t>Dromomeron romeri</t>
  </si>
  <si>
    <t>Eudimorphodon ranzii</t>
  </si>
  <si>
    <t>Faxinalipterus minimus</t>
  </si>
  <si>
    <t>Ixalerpeton polesinensis</t>
  </si>
  <si>
    <t>Kalgary pterosaur</t>
  </si>
  <si>
    <t>Kongonaphon kely</t>
  </si>
  <si>
    <t>Lagerpetid indet</t>
  </si>
  <si>
    <t>Lagerpeton chanarensis</t>
  </si>
  <si>
    <t>Maehary bonapartei</t>
  </si>
  <si>
    <t>MCSNB_8950</t>
  </si>
  <si>
    <t>Owl Rock pterosaur</t>
  </si>
  <si>
    <t>Pachagnathus benitoi</t>
  </si>
  <si>
    <t>Peteinosaurus zambelli</t>
  </si>
  <si>
    <t>Preondactylus buffarinii</t>
  </si>
  <si>
    <t>PVSJ 883</t>
  </si>
  <si>
    <t>Raeticodactylus filisurensis</t>
  </si>
  <si>
    <t>Scleromochlus taylori</t>
  </si>
  <si>
    <t>Seazzadactylus venieri</t>
  </si>
  <si>
    <t>Thunderstorm ridge pterosaur</t>
  </si>
  <si>
    <t>Yelaphomte praderioi</t>
  </si>
  <si>
    <t>group</t>
  </si>
  <si>
    <t>Pterosauria</t>
  </si>
  <si>
    <t>Lagerpetidae</t>
  </si>
  <si>
    <t>max_ma</t>
  </si>
  <si>
    <t>min_ma</t>
  </si>
  <si>
    <t>Peteinosaurus zambellii</t>
  </si>
  <si>
    <t>Med_ma</t>
  </si>
  <si>
    <t>Charact?</t>
  </si>
  <si>
    <t>Y</t>
  </si>
  <si>
    <t>Allkaruen koi</t>
  </si>
  <si>
    <t>Cacibupteryx caribensis</t>
  </si>
  <si>
    <t>Dimorphodon macronyx</t>
  </si>
  <si>
    <t>Rhamphorhynchus muensteri</t>
  </si>
  <si>
    <t>Character data?</t>
  </si>
  <si>
    <t>min_hei</t>
  </si>
  <si>
    <t>max_hei</t>
  </si>
  <si>
    <t>med_hei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</si>
</sst>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</font>
    <font>
      <sz val="10"/>
      <name val="Arial (Body)"/>
    </font>
    <font>
      <sz val="1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8DB5F8"/>
      </patternFill>
    </fill>
    <fill>
      <patternFill patternType="solid">
        <fgColor theme="7"/>
        <bgColor rgb="FF8DB5F8"/>
      </patternFill>
    </fill>
    <fill>
      <patternFill patternType="solid">
        <fgColor theme="9"/>
        <bgColor rgb="FFFFFF00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5F8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  <xf numFmtId="0" fontId="4" fillId="7" borderId="0" xfId="0" applyFont="1" applyFill="1"/>
    <xf numFmtId="0" fontId="5" fillId="2" borderId="0" xfId="0" applyFont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6" fillId="10" borderId="1" xfId="0" applyFont="1" applyFill="1" applyBorder="1" applyAlignment="1">
      <alignment wrapText="1"/>
    </xf>
    <xf numFmtId="0" fontId="0" fillId="11" borderId="0" xfId="0" applyFill="1"/>
    <xf numFmtId="0" fontId="1" fillId="12" borderId="0" xfId="0" applyFont="1" applyFill="1"/>
    <xf numFmtId="0" fontId="3" fillId="12" borderId="0" xfId="0" applyFont="1" applyFill="1"/>
    <xf numFmtId="0" fontId="1" fillId="13" borderId="0" xfId="0" applyFont="1" applyFill="1"/>
    <xf numFmtId="0" fontId="0" fillId="12" borderId="0" xfId="0" applyFill="1"/>
    <xf numFmtId="0" fontId="1" fillId="14" borderId="0" xfId="0" applyFont="1" applyFill="1"/>
    <xf numFmtId="0" fontId="6" fillId="12" borderId="1" xfId="0" applyFont="1" applyFill="1" applyBorder="1" applyAlignment="1">
      <alignment wrapText="1"/>
    </xf>
    <xf numFmtId="0" fontId="1" fillId="6" borderId="0" xfId="0" applyFont="1" applyFill="1" applyBorder="1"/>
    <xf numFmtId="0" fontId="1" fillId="2" borderId="0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6B04-D74B-4DEC-B807-60D1529292D8}">
  <dimension ref="A1:J54"/>
  <sheetViews>
    <sheetView workbookViewId="0">
      <selection activeCell="F1" activeCellId="5" sqref="A1:A1048576 B1:B1048576 C1:C1048576 D1:D1048576 E1:E1048576 F1:F1048576"/>
    </sheetView>
  </sheetViews>
  <sheetFormatPr defaultRowHeight="14.4"/>
  <cols>
    <col min="1" max="1" width="26.6640625" customWidth="1"/>
    <col min="2" max="2" width="15" customWidth="1"/>
    <col min="3" max="4" width="8.77734375" customWidth="1"/>
    <col min="6" max="6" width="15.88671875" customWidth="1"/>
    <col min="7" max="7" width="26.6640625" customWidth="1"/>
    <col min="8" max="10" width="12.33203125" customWidth="1"/>
  </cols>
  <sheetData>
    <row r="1" spans="1:10">
      <c r="A1" s="1" t="s">
        <v>0</v>
      </c>
      <c r="B1" s="1" t="s">
        <v>30</v>
      </c>
      <c r="C1" s="1" t="s">
        <v>33</v>
      </c>
      <c r="D1" s="1" t="s">
        <v>34</v>
      </c>
      <c r="E1" s="1" t="s">
        <v>36</v>
      </c>
      <c r="F1" s="2" t="s">
        <v>43</v>
      </c>
      <c r="G1" s="20"/>
      <c r="H1" s="21"/>
      <c r="I1" s="21"/>
      <c r="J1" s="2"/>
    </row>
    <row r="2" spans="1:10">
      <c r="A2" s="3" t="s">
        <v>1</v>
      </c>
      <c r="B2" s="3" t="s">
        <v>31</v>
      </c>
      <c r="C2" s="4">
        <v>208.5</v>
      </c>
      <c r="D2" s="4">
        <v>201.3</v>
      </c>
      <c r="E2">
        <f>MEDIAN(C2,D2)</f>
        <v>204.9</v>
      </c>
      <c r="F2" s="2"/>
      <c r="G2" s="20"/>
      <c r="H2" s="21"/>
      <c r="I2" s="21"/>
      <c r="J2" s="2"/>
    </row>
    <row r="3" spans="1:10">
      <c r="A3" s="3" t="s">
        <v>2</v>
      </c>
      <c r="B3" s="3" t="s">
        <v>31</v>
      </c>
      <c r="C3" s="3">
        <v>217.8</v>
      </c>
      <c r="D3" s="3">
        <v>215.5</v>
      </c>
      <c r="E3">
        <f t="shared" ref="E3:E50" si="0">MEDIAN(C3,D3)</f>
        <v>216.65</v>
      </c>
      <c r="F3" s="15" t="s">
        <v>38</v>
      </c>
      <c r="G3" s="20"/>
      <c r="H3" s="21"/>
      <c r="I3" s="21"/>
      <c r="J3" s="2"/>
    </row>
    <row r="4" spans="1:10">
      <c r="A4" s="3" t="s">
        <v>2</v>
      </c>
      <c r="B4" s="3" t="s">
        <v>31</v>
      </c>
      <c r="C4" s="7">
        <v>217.8</v>
      </c>
      <c r="D4" s="7">
        <v>215.5</v>
      </c>
      <c r="E4">
        <f t="shared" si="0"/>
        <v>216.65</v>
      </c>
      <c r="F4" s="15" t="s">
        <v>38</v>
      </c>
      <c r="G4" s="20"/>
      <c r="H4" s="21"/>
      <c r="I4" s="21"/>
      <c r="J4" s="2"/>
    </row>
    <row r="5" spans="1:10">
      <c r="A5" s="3" t="s">
        <v>3</v>
      </c>
      <c r="B5" s="3" t="s">
        <v>31</v>
      </c>
      <c r="C5" s="7">
        <v>217.8</v>
      </c>
      <c r="D5" s="7">
        <v>215.5</v>
      </c>
      <c r="E5">
        <f t="shared" si="0"/>
        <v>216.65</v>
      </c>
      <c r="F5" s="15" t="s">
        <v>38</v>
      </c>
      <c r="G5" s="20"/>
      <c r="H5" s="21"/>
      <c r="I5" s="21"/>
      <c r="J5" s="2"/>
    </row>
    <row r="6" spans="1:10">
      <c r="A6" s="3" t="s">
        <v>4</v>
      </c>
      <c r="B6" s="3" t="s">
        <v>31</v>
      </c>
      <c r="C6" s="7">
        <v>216.3</v>
      </c>
      <c r="D6" s="7">
        <v>201.3</v>
      </c>
      <c r="E6">
        <f t="shared" si="0"/>
        <v>208.8</v>
      </c>
      <c r="F6" s="15" t="s">
        <v>38</v>
      </c>
      <c r="G6" s="20"/>
      <c r="H6" s="21"/>
      <c r="I6" s="21"/>
      <c r="J6" s="2"/>
    </row>
    <row r="7" spans="1:10">
      <c r="A7" s="3" t="s">
        <v>5</v>
      </c>
      <c r="B7" s="3" t="s">
        <v>31</v>
      </c>
      <c r="C7" s="7">
        <v>218.5</v>
      </c>
      <c r="D7" s="7">
        <v>216</v>
      </c>
      <c r="E7">
        <f t="shared" si="0"/>
        <v>217.25</v>
      </c>
      <c r="F7" s="15" t="s">
        <v>38</v>
      </c>
      <c r="G7" s="20"/>
      <c r="H7" s="21"/>
      <c r="I7" s="21"/>
      <c r="J7" s="2"/>
    </row>
    <row r="8" spans="1:10">
      <c r="A8" s="3" t="s">
        <v>6</v>
      </c>
      <c r="B8" s="3" t="s">
        <v>31</v>
      </c>
      <c r="C8" s="7">
        <v>216</v>
      </c>
      <c r="D8" s="7">
        <v>208.5</v>
      </c>
      <c r="E8">
        <f t="shared" si="0"/>
        <v>212.25</v>
      </c>
      <c r="F8" s="2"/>
      <c r="G8" s="20"/>
      <c r="H8" s="21"/>
      <c r="I8" s="21"/>
      <c r="J8" s="2"/>
    </row>
    <row r="9" spans="1:10">
      <c r="A9" s="5" t="s">
        <v>7</v>
      </c>
      <c r="B9" s="5" t="s">
        <v>32</v>
      </c>
      <c r="C9" s="8">
        <v>227</v>
      </c>
      <c r="D9" s="8">
        <v>224</v>
      </c>
      <c r="E9">
        <f t="shared" si="0"/>
        <v>225.5</v>
      </c>
      <c r="F9" s="2"/>
      <c r="G9" s="20"/>
      <c r="H9" s="21"/>
      <c r="I9" s="21"/>
      <c r="J9" s="2"/>
    </row>
    <row r="10" spans="1:10">
      <c r="A10" s="6" t="s">
        <v>8</v>
      </c>
      <c r="B10" s="6" t="s">
        <v>32</v>
      </c>
      <c r="C10" s="9">
        <v>214.7</v>
      </c>
      <c r="D10" s="9">
        <v>206</v>
      </c>
      <c r="E10">
        <f t="shared" si="0"/>
        <v>210.35</v>
      </c>
      <c r="F10" s="15" t="s">
        <v>38</v>
      </c>
      <c r="G10" s="22"/>
      <c r="H10" s="21"/>
      <c r="I10" s="21"/>
      <c r="J10" s="2"/>
    </row>
    <row r="11" spans="1:10">
      <c r="A11" s="6" t="s">
        <v>8</v>
      </c>
      <c r="B11" s="6" t="s">
        <v>32</v>
      </c>
      <c r="C11" s="9">
        <v>214.7</v>
      </c>
      <c r="D11" s="9">
        <v>206</v>
      </c>
      <c r="E11">
        <f t="shared" si="0"/>
        <v>210.35</v>
      </c>
      <c r="F11" s="15" t="s">
        <v>38</v>
      </c>
      <c r="G11" s="22"/>
      <c r="H11" s="21"/>
      <c r="I11" s="21"/>
      <c r="J11" s="2"/>
    </row>
    <row r="12" spans="1:10">
      <c r="A12" s="5" t="s">
        <v>9</v>
      </c>
      <c r="B12" s="5" t="s">
        <v>32</v>
      </c>
      <c r="C12" s="8">
        <v>219.45</v>
      </c>
      <c r="D12" s="8">
        <v>219.23</v>
      </c>
      <c r="E12">
        <f t="shared" si="0"/>
        <v>219.33999999999997</v>
      </c>
      <c r="F12" s="15" t="s">
        <v>38</v>
      </c>
      <c r="G12" s="20"/>
      <c r="H12" s="21"/>
      <c r="I12" s="21"/>
      <c r="J12" s="2"/>
    </row>
    <row r="13" spans="1:10">
      <c r="A13" s="6" t="s">
        <v>9</v>
      </c>
      <c r="B13" s="6" t="s">
        <v>32</v>
      </c>
      <c r="C13" s="9">
        <v>227</v>
      </c>
      <c r="D13" s="9">
        <v>208.5</v>
      </c>
      <c r="E13">
        <f t="shared" si="0"/>
        <v>217.75</v>
      </c>
      <c r="F13" s="15" t="s">
        <v>38</v>
      </c>
      <c r="G13" s="20"/>
      <c r="H13" s="21"/>
      <c r="I13" s="21"/>
      <c r="J13" s="2"/>
    </row>
    <row r="14" spans="1:10">
      <c r="A14" s="6" t="s">
        <v>9</v>
      </c>
      <c r="B14" s="6" t="s">
        <v>32</v>
      </c>
      <c r="C14" s="9">
        <v>227</v>
      </c>
      <c r="D14" s="9">
        <v>208.5</v>
      </c>
      <c r="E14">
        <f t="shared" si="0"/>
        <v>217.75</v>
      </c>
      <c r="F14" s="15" t="s">
        <v>38</v>
      </c>
      <c r="G14" s="20"/>
      <c r="H14" s="21"/>
      <c r="I14" s="21"/>
      <c r="J14" s="2"/>
    </row>
    <row r="15" spans="1:10">
      <c r="A15" s="5" t="s">
        <v>9</v>
      </c>
      <c r="B15" s="5" t="s">
        <v>32</v>
      </c>
      <c r="C15" s="8">
        <v>227</v>
      </c>
      <c r="D15" s="8">
        <v>215</v>
      </c>
      <c r="E15">
        <f t="shared" si="0"/>
        <v>221</v>
      </c>
      <c r="F15" s="15" t="s">
        <v>38</v>
      </c>
      <c r="G15" s="22"/>
      <c r="H15" s="21"/>
      <c r="I15" s="21"/>
      <c r="J15" s="2"/>
    </row>
    <row r="16" spans="1:10">
      <c r="A16" s="5" t="s">
        <v>9</v>
      </c>
      <c r="B16" s="5" t="s">
        <v>32</v>
      </c>
      <c r="C16" s="8">
        <v>226</v>
      </c>
      <c r="D16" s="8">
        <v>225</v>
      </c>
      <c r="E16">
        <f t="shared" si="0"/>
        <v>225.5</v>
      </c>
      <c r="F16" s="15" t="s">
        <v>38</v>
      </c>
      <c r="G16" s="22"/>
      <c r="H16" s="21"/>
      <c r="I16" s="21"/>
      <c r="J16" s="2"/>
    </row>
    <row r="17" spans="1:10">
      <c r="A17" s="5" t="s">
        <v>10</v>
      </c>
      <c r="B17" s="5" t="s">
        <v>32</v>
      </c>
      <c r="C17" s="8">
        <v>212.6</v>
      </c>
      <c r="D17" s="8">
        <v>211.2</v>
      </c>
      <c r="E17">
        <f t="shared" si="0"/>
        <v>211.89999999999998</v>
      </c>
      <c r="F17" s="15" t="s">
        <v>38</v>
      </c>
      <c r="G17" s="20"/>
      <c r="H17" s="21"/>
      <c r="I17" s="21"/>
      <c r="J17" s="2"/>
    </row>
    <row r="18" spans="1:10">
      <c r="A18" s="5" t="s">
        <v>10</v>
      </c>
      <c r="B18" s="5" t="s">
        <v>32</v>
      </c>
      <c r="C18" s="8">
        <v>212.6</v>
      </c>
      <c r="D18" s="8">
        <v>211.2</v>
      </c>
      <c r="E18">
        <f t="shared" si="0"/>
        <v>211.89999999999998</v>
      </c>
      <c r="F18" s="15" t="s">
        <v>38</v>
      </c>
      <c r="G18" s="20"/>
      <c r="H18" s="21"/>
      <c r="I18" s="21"/>
      <c r="J18" s="2"/>
    </row>
    <row r="19" spans="1:10">
      <c r="A19" s="5" t="s">
        <v>10</v>
      </c>
      <c r="B19" s="5" t="s">
        <v>32</v>
      </c>
      <c r="C19" s="8">
        <v>226</v>
      </c>
      <c r="D19" s="8">
        <v>225</v>
      </c>
      <c r="E19">
        <f t="shared" si="0"/>
        <v>225.5</v>
      </c>
      <c r="F19" s="15" t="s">
        <v>38</v>
      </c>
      <c r="G19" s="20"/>
      <c r="H19" s="21"/>
      <c r="I19" s="21"/>
      <c r="J19" s="2"/>
    </row>
    <row r="20" spans="1:10">
      <c r="A20" s="5" t="s">
        <v>10</v>
      </c>
      <c r="B20" s="5" t="s">
        <v>32</v>
      </c>
      <c r="C20" s="8">
        <v>215</v>
      </c>
      <c r="D20" s="8">
        <v>211</v>
      </c>
      <c r="E20">
        <f t="shared" si="0"/>
        <v>213</v>
      </c>
      <c r="F20" s="15" t="s">
        <v>38</v>
      </c>
      <c r="G20" s="20"/>
      <c r="H20" s="21"/>
      <c r="I20" s="21"/>
      <c r="J20" s="2"/>
    </row>
    <row r="21" spans="1:10">
      <c r="A21" s="5" t="s">
        <v>10</v>
      </c>
      <c r="B21" s="5" t="s">
        <v>32</v>
      </c>
      <c r="C21" s="8">
        <v>204.1</v>
      </c>
      <c r="D21" s="8">
        <v>203</v>
      </c>
      <c r="E21">
        <f t="shared" si="0"/>
        <v>203.55</v>
      </c>
      <c r="F21" s="15" t="s">
        <v>38</v>
      </c>
      <c r="G21" s="20"/>
      <c r="H21" s="21"/>
      <c r="I21" s="21"/>
      <c r="J21" s="2"/>
    </row>
    <row r="22" spans="1:10">
      <c r="A22" s="5" t="s">
        <v>10</v>
      </c>
      <c r="B22" s="5" t="s">
        <v>32</v>
      </c>
      <c r="C22" s="8">
        <v>211</v>
      </c>
      <c r="D22" s="8">
        <v>208.5</v>
      </c>
      <c r="E22">
        <f t="shared" si="0"/>
        <v>209.75</v>
      </c>
      <c r="F22" s="15" t="s">
        <v>38</v>
      </c>
      <c r="G22" s="20"/>
      <c r="H22" s="21"/>
      <c r="I22" s="21"/>
      <c r="J22" s="2"/>
    </row>
    <row r="23" spans="1:10">
      <c r="A23" s="5" t="s">
        <v>10</v>
      </c>
      <c r="B23" s="5" t="s">
        <v>32</v>
      </c>
      <c r="C23" s="8">
        <v>211</v>
      </c>
      <c r="D23" s="8">
        <v>208.5</v>
      </c>
      <c r="E23">
        <f t="shared" si="0"/>
        <v>209.75</v>
      </c>
      <c r="F23" s="15" t="s">
        <v>38</v>
      </c>
      <c r="G23" s="20"/>
      <c r="H23" s="21"/>
      <c r="I23" s="21"/>
      <c r="J23" s="2"/>
    </row>
    <row r="24" spans="1:10">
      <c r="A24" s="3" t="s">
        <v>11</v>
      </c>
      <c r="B24" s="3" t="s">
        <v>31</v>
      </c>
      <c r="C24" s="7">
        <v>218.2</v>
      </c>
      <c r="D24" s="7">
        <v>216.3</v>
      </c>
      <c r="E24">
        <f t="shared" si="0"/>
        <v>217.25</v>
      </c>
      <c r="F24" s="15" t="s">
        <v>38</v>
      </c>
      <c r="G24" s="20"/>
      <c r="H24" s="21"/>
      <c r="I24" s="21"/>
      <c r="J24" s="2"/>
    </row>
    <row r="25" spans="1:10">
      <c r="A25" s="5" t="s">
        <v>12</v>
      </c>
      <c r="B25" s="5" t="s">
        <v>32</v>
      </c>
      <c r="C25" s="8">
        <v>225.79</v>
      </c>
      <c r="D25" s="8">
        <v>225.05</v>
      </c>
      <c r="E25">
        <f t="shared" si="0"/>
        <v>225.42000000000002</v>
      </c>
      <c r="F25" s="17" t="s">
        <v>38</v>
      </c>
      <c r="G25" s="20"/>
      <c r="H25" s="21"/>
      <c r="I25" s="23"/>
      <c r="J25" s="2"/>
    </row>
    <row r="26" spans="1:10">
      <c r="A26" s="5" t="s">
        <v>13</v>
      </c>
      <c r="B26" s="5" t="s">
        <v>32</v>
      </c>
      <c r="C26" s="8">
        <v>233.96</v>
      </c>
      <c r="D26" s="8">
        <v>232.5</v>
      </c>
      <c r="E26">
        <f t="shared" si="0"/>
        <v>233.23000000000002</v>
      </c>
      <c r="F26" s="15" t="s">
        <v>38</v>
      </c>
      <c r="G26" s="20"/>
      <c r="H26" s="21"/>
      <c r="I26" s="21"/>
      <c r="J26" s="2"/>
    </row>
    <row r="27" spans="1:10">
      <c r="A27" s="3" t="s">
        <v>14</v>
      </c>
      <c r="B27" s="3" t="s">
        <v>31</v>
      </c>
      <c r="C27" s="7">
        <v>224</v>
      </c>
      <c r="D27" s="7">
        <v>220</v>
      </c>
      <c r="E27">
        <f t="shared" si="0"/>
        <v>222</v>
      </c>
      <c r="F27" s="2"/>
      <c r="G27" s="20"/>
      <c r="H27" s="21"/>
      <c r="I27" s="21"/>
      <c r="J27" s="2"/>
    </row>
    <row r="28" spans="1:10">
      <c r="A28" s="6" t="s">
        <v>15</v>
      </c>
      <c r="B28" s="6" t="s">
        <v>32</v>
      </c>
      <c r="C28" s="9">
        <v>239.5</v>
      </c>
      <c r="D28" s="9">
        <v>237</v>
      </c>
      <c r="E28">
        <f t="shared" si="0"/>
        <v>238.25</v>
      </c>
      <c r="F28" s="15" t="s">
        <v>38</v>
      </c>
      <c r="G28" s="22"/>
      <c r="H28" s="21"/>
      <c r="I28" s="21"/>
      <c r="J28" s="2"/>
    </row>
    <row r="29" spans="1:10">
      <c r="A29" s="6" t="s">
        <v>15</v>
      </c>
      <c r="B29" s="6" t="s">
        <v>32</v>
      </c>
      <c r="C29" s="9">
        <v>239.5</v>
      </c>
      <c r="D29" s="9">
        <v>237</v>
      </c>
      <c r="E29">
        <f t="shared" si="0"/>
        <v>238.25</v>
      </c>
      <c r="F29" s="15" t="s">
        <v>38</v>
      </c>
      <c r="G29" s="22"/>
      <c r="H29" s="21"/>
      <c r="I29" s="21"/>
      <c r="J29" s="2"/>
    </row>
    <row r="30" spans="1:10">
      <c r="A30" s="5" t="s">
        <v>16</v>
      </c>
      <c r="B30" s="5" t="s">
        <v>32</v>
      </c>
      <c r="C30" s="8">
        <v>213.1</v>
      </c>
      <c r="D30" s="8">
        <v>209.9</v>
      </c>
      <c r="E30">
        <f t="shared" si="0"/>
        <v>211.5</v>
      </c>
      <c r="F30" s="2"/>
      <c r="G30" s="20"/>
      <c r="H30" s="21"/>
      <c r="I30" s="21"/>
      <c r="J30" s="2"/>
    </row>
    <row r="31" spans="1:10">
      <c r="A31" s="5" t="s">
        <v>17</v>
      </c>
      <c r="B31" s="5" t="s">
        <v>32</v>
      </c>
      <c r="C31" s="8">
        <v>236.7</v>
      </c>
      <c r="D31" s="8">
        <v>233.3</v>
      </c>
      <c r="E31">
        <f t="shared" si="0"/>
        <v>235</v>
      </c>
      <c r="F31" s="15" t="s">
        <v>38</v>
      </c>
      <c r="G31" s="20"/>
      <c r="H31" s="21"/>
      <c r="I31" s="21"/>
      <c r="J31" s="2"/>
    </row>
    <row r="32" spans="1:10">
      <c r="A32" s="5" t="s">
        <v>17</v>
      </c>
      <c r="B32" s="5" t="s">
        <v>32</v>
      </c>
      <c r="C32" s="8">
        <v>236.7</v>
      </c>
      <c r="D32" s="8">
        <v>233.3</v>
      </c>
      <c r="E32">
        <f t="shared" si="0"/>
        <v>235</v>
      </c>
      <c r="F32" s="15" t="s">
        <v>38</v>
      </c>
      <c r="G32" s="20"/>
      <c r="H32" s="21"/>
      <c r="I32" s="21"/>
      <c r="J32" s="2"/>
    </row>
    <row r="33" spans="1:10">
      <c r="A33" s="5" t="s">
        <v>17</v>
      </c>
      <c r="B33" s="5" t="s">
        <v>32</v>
      </c>
      <c r="C33" s="8">
        <v>236.7</v>
      </c>
      <c r="D33" s="8">
        <v>233.3</v>
      </c>
      <c r="E33">
        <f t="shared" si="0"/>
        <v>235</v>
      </c>
      <c r="F33" s="15" t="s">
        <v>38</v>
      </c>
      <c r="G33" s="20"/>
      <c r="H33" s="21"/>
      <c r="I33" s="21"/>
      <c r="J33" s="2"/>
    </row>
    <row r="34" spans="1:10">
      <c r="A34" s="5" t="s">
        <v>17</v>
      </c>
      <c r="B34" s="5" t="s">
        <v>32</v>
      </c>
      <c r="C34" s="8">
        <v>236.7</v>
      </c>
      <c r="D34" s="8">
        <v>233.3</v>
      </c>
      <c r="E34">
        <f t="shared" si="0"/>
        <v>235</v>
      </c>
      <c r="F34" s="15" t="s">
        <v>38</v>
      </c>
      <c r="G34" s="20"/>
      <c r="H34" s="21"/>
      <c r="I34" s="21"/>
      <c r="J34" s="2"/>
    </row>
    <row r="35" spans="1:10">
      <c r="A35" s="5" t="s">
        <v>17</v>
      </c>
      <c r="B35" s="5" t="s">
        <v>32</v>
      </c>
      <c r="C35" s="8">
        <v>236.7</v>
      </c>
      <c r="D35" s="8">
        <v>233.3</v>
      </c>
      <c r="E35">
        <f t="shared" si="0"/>
        <v>235</v>
      </c>
      <c r="F35" s="15" t="s">
        <v>38</v>
      </c>
      <c r="G35" s="20"/>
      <c r="H35" s="21"/>
      <c r="I35" s="21"/>
      <c r="J35" s="2"/>
    </row>
    <row r="36" spans="1:10">
      <c r="A36" s="12" t="s">
        <v>18</v>
      </c>
      <c r="B36" s="12" t="s">
        <v>32</v>
      </c>
      <c r="C36" s="13">
        <v>225.79</v>
      </c>
      <c r="D36" s="13">
        <v>225.05</v>
      </c>
      <c r="E36">
        <f t="shared" si="0"/>
        <v>225.42000000000002</v>
      </c>
      <c r="F36" s="17" t="s">
        <v>38</v>
      </c>
      <c r="G36" s="24"/>
      <c r="H36" s="21"/>
      <c r="I36" s="23"/>
      <c r="J36" s="2"/>
    </row>
    <row r="37" spans="1:10">
      <c r="A37" s="3" t="s">
        <v>19</v>
      </c>
      <c r="B37" s="3" t="s">
        <v>31</v>
      </c>
      <c r="C37" s="14">
        <v>216</v>
      </c>
      <c r="D37" s="14">
        <v>208.5</v>
      </c>
      <c r="E37">
        <f t="shared" si="0"/>
        <v>212.25</v>
      </c>
      <c r="F37" s="2"/>
      <c r="G37" s="20"/>
      <c r="H37" s="21"/>
      <c r="I37" s="21"/>
      <c r="J37" s="2"/>
    </row>
    <row r="38" spans="1:10">
      <c r="A38" s="3" t="s">
        <v>20</v>
      </c>
      <c r="B38" s="3" t="s">
        <v>31</v>
      </c>
      <c r="C38" s="7">
        <v>209.9</v>
      </c>
      <c r="D38" s="7">
        <v>208.7</v>
      </c>
      <c r="E38">
        <f t="shared" si="0"/>
        <v>209.3</v>
      </c>
      <c r="F38" s="2"/>
      <c r="G38" s="20"/>
      <c r="H38" s="21"/>
      <c r="I38" s="21"/>
      <c r="J38" s="2"/>
    </row>
    <row r="39" spans="1:10">
      <c r="A39" s="10" t="s">
        <v>21</v>
      </c>
      <c r="B39" s="10" t="s">
        <v>31</v>
      </c>
      <c r="C39" s="11">
        <v>214.7</v>
      </c>
      <c r="D39" s="11">
        <v>206</v>
      </c>
      <c r="E39">
        <f t="shared" si="0"/>
        <v>210.35</v>
      </c>
      <c r="F39" s="17" t="s">
        <v>38</v>
      </c>
      <c r="G39" s="22"/>
      <c r="H39" s="21"/>
      <c r="I39" s="23"/>
      <c r="J39" s="2"/>
    </row>
    <row r="40" spans="1:10">
      <c r="A40" s="10" t="s">
        <v>21</v>
      </c>
      <c r="B40" s="10" t="s">
        <v>31</v>
      </c>
      <c r="C40" s="11">
        <v>214.7</v>
      </c>
      <c r="D40" s="11">
        <v>206</v>
      </c>
      <c r="E40">
        <f t="shared" si="0"/>
        <v>210.35</v>
      </c>
      <c r="F40" s="17" t="s">
        <v>38</v>
      </c>
      <c r="G40" s="22"/>
      <c r="H40" s="23"/>
      <c r="I40" s="23"/>
    </row>
    <row r="41" spans="1:10">
      <c r="A41" s="3" t="s">
        <v>22</v>
      </c>
      <c r="B41" s="3" t="s">
        <v>31</v>
      </c>
      <c r="C41" s="7">
        <v>218.2</v>
      </c>
      <c r="D41" s="7">
        <v>216.3</v>
      </c>
      <c r="E41">
        <f t="shared" si="0"/>
        <v>217.25</v>
      </c>
      <c r="F41" s="16" t="s">
        <v>38</v>
      </c>
      <c r="G41" s="20"/>
      <c r="H41" s="23"/>
      <c r="I41" s="23"/>
    </row>
    <row r="42" spans="1:10">
      <c r="A42" s="3" t="s">
        <v>23</v>
      </c>
      <c r="B42" s="3" t="s">
        <v>31</v>
      </c>
      <c r="C42" s="7">
        <v>217.8</v>
      </c>
      <c r="D42" s="7">
        <v>215.8</v>
      </c>
      <c r="E42">
        <f t="shared" si="0"/>
        <v>216.8</v>
      </c>
      <c r="F42" s="16" t="s">
        <v>38</v>
      </c>
      <c r="G42" s="20"/>
      <c r="H42" s="23"/>
      <c r="I42" s="23"/>
    </row>
    <row r="43" spans="1:10">
      <c r="A43" s="3" t="s">
        <v>23</v>
      </c>
      <c r="B43" s="3" t="s">
        <v>31</v>
      </c>
      <c r="C43" s="7">
        <v>217.8</v>
      </c>
      <c r="D43" s="7">
        <v>215.8</v>
      </c>
      <c r="E43">
        <f t="shared" si="0"/>
        <v>216.8</v>
      </c>
      <c r="F43" s="16" t="s">
        <v>38</v>
      </c>
      <c r="G43" s="20"/>
      <c r="H43" s="23"/>
      <c r="I43" s="23"/>
    </row>
    <row r="44" spans="1:10">
      <c r="A44" s="5" t="s">
        <v>24</v>
      </c>
      <c r="B44" s="5" t="s">
        <v>32</v>
      </c>
      <c r="C44" s="8">
        <v>231.7</v>
      </c>
      <c r="D44" s="8">
        <v>227</v>
      </c>
      <c r="E44">
        <f t="shared" si="0"/>
        <v>229.35</v>
      </c>
      <c r="F44" s="16" t="s">
        <v>38</v>
      </c>
      <c r="G44" s="20"/>
      <c r="H44" s="23"/>
      <c r="I44" s="23"/>
    </row>
    <row r="45" spans="1:10">
      <c r="A45" s="3" t="s">
        <v>25</v>
      </c>
      <c r="B45" s="3" t="s">
        <v>31</v>
      </c>
      <c r="C45" s="7">
        <v>216</v>
      </c>
      <c r="D45" s="7">
        <v>208.5</v>
      </c>
      <c r="E45">
        <f t="shared" si="0"/>
        <v>212.25</v>
      </c>
      <c r="F45" s="16" t="s">
        <v>38</v>
      </c>
      <c r="G45" s="20"/>
      <c r="H45" s="23"/>
      <c r="I45" s="23"/>
    </row>
    <row r="46" spans="1:10">
      <c r="A46" s="5" t="s">
        <v>26</v>
      </c>
      <c r="B46" s="5" t="s">
        <v>32</v>
      </c>
      <c r="C46" s="8">
        <v>233.96</v>
      </c>
      <c r="D46" s="8">
        <v>227</v>
      </c>
      <c r="E46">
        <f t="shared" si="0"/>
        <v>230.48000000000002</v>
      </c>
      <c r="F46" s="16" t="s">
        <v>38</v>
      </c>
      <c r="G46" s="20"/>
      <c r="H46" s="23"/>
      <c r="I46" s="23"/>
    </row>
    <row r="47" spans="1:10">
      <c r="A47" s="3" t="s">
        <v>27</v>
      </c>
      <c r="B47" s="3" t="s">
        <v>31</v>
      </c>
      <c r="C47" s="7">
        <v>219</v>
      </c>
      <c r="D47" s="7">
        <v>215.8</v>
      </c>
      <c r="E47">
        <f t="shared" si="0"/>
        <v>217.4</v>
      </c>
      <c r="F47" s="16" t="s">
        <v>38</v>
      </c>
      <c r="G47" s="20"/>
      <c r="H47" s="23"/>
      <c r="I47" s="23"/>
    </row>
    <row r="48" spans="1:10">
      <c r="A48" s="3" t="s">
        <v>28</v>
      </c>
      <c r="B48" s="3" t="s">
        <v>31</v>
      </c>
      <c r="C48" s="7">
        <v>223.036</v>
      </c>
      <c r="D48" s="7">
        <v>218.08</v>
      </c>
      <c r="E48">
        <f t="shared" si="0"/>
        <v>220.55799999999999</v>
      </c>
      <c r="G48" s="20"/>
      <c r="H48" s="23"/>
      <c r="I48" s="23"/>
    </row>
    <row r="49" spans="1:9">
      <c r="A49" s="10" t="s">
        <v>29</v>
      </c>
      <c r="B49" s="10" t="s">
        <v>31</v>
      </c>
      <c r="C49" s="11">
        <v>214.7</v>
      </c>
      <c r="D49" s="11">
        <v>206</v>
      </c>
      <c r="E49">
        <f t="shared" si="0"/>
        <v>210.35</v>
      </c>
      <c r="F49" s="17" t="s">
        <v>38</v>
      </c>
      <c r="G49" s="22"/>
      <c r="H49" s="23"/>
      <c r="I49" s="23"/>
    </row>
    <row r="50" spans="1:9" ht="15" thickBot="1">
      <c r="A50" s="10" t="s">
        <v>29</v>
      </c>
      <c r="B50" s="10" t="s">
        <v>31</v>
      </c>
      <c r="C50" s="11">
        <v>214.7</v>
      </c>
      <c r="D50" s="11">
        <v>206</v>
      </c>
      <c r="E50">
        <f t="shared" si="0"/>
        <v>210.35</v>
      </c>
      <c r="F50" s="17" t="s">
        <v>38</v>
      </c>
      <c r="G50" s="22"/>
      <c r="H50" s="23"/>
      <c r="I50" s="23"/>
    </row>
    <row r="51" spans="1:9" ht="15" thickBot="1">
      <c r="A51" s="18" t="s">
        <v>39</v>
      </c>
      <c r="B51" s="10" t="s">
        <v>31</v>
      </c>
      <c r="F51" s="19" t="s">
        <v>38</v>
      </c>
      <c r="G51" s="25"/>
      <c r="H51" s="23"/>
      <c r="I51" s="23"/>
    </row>
    <row r="52" spans="1:9" ht="15" thickBot="1">
      <c r="A52" s="18" t="s">
        <v>40</v>
      </c>
      <c r="B52" s="10" t="s">
        <v>31</v>
      </c>
      <c r="F52" s="19" t="s">
        <v>38</v>
      </c>
      <c r="G52" s="25"/>
      <c r="H52" s="23"/>
      <c r="I52" s="23"/>
    </row>
    <row r="53" spans="1:9" ht="15" thickBot="1">
      <c r="A53" s="18" t="s">
        <v>41</v>
      </c>
      <c r="B53" s="10" t="s">
        <v>31</v>
      </c>
      <c r="F53" s="19" t="s">
        <v>38</v>
      </c>
      <c r="G53" s="25"/>
      <c r="H53" s="23"/>
      <c r="I53" s="23"/>
    </row>
    <row r="54" spans="1:9" ht="15" thickBot="1">
      <c r="A54" s="18" t="s">
        <v>42</v>
      </c>
      <c r="B54" s="10" t="s">
        <v>31</v>
      </c>
      <c r="F54" s="19" t="s">
        <v>38</v>
      </c>
      <c r="G54" s="25"/>
      <c r="H54" s="23"/>
      <c r="I54" s="23"/>
    </row>
  </sheetData>
  <sortState xmlns:xlrd2="http://schemas.microsoft.com/office/spreadsheetml/2017/richdata2" ref="G2:I50">
    <sortCondition ref="G2:G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1237-01A2-4A74-AEF5-AB1CB64C8E21}">
  <dimension ref="A1:C54"/>
  <sheetViews>
    <sheetView workbookViewId="0">
      <selection activeCell="H51" sqref="H51"/>
    </sheetView>
  </sheetViews>
  <sheetFormatPr defaultRowHeight="14.4"/>
  <cols>
    <col min="1" max="1" width="25.33203125" customWidth="1"/>
  </cols>
  <sheetData>
    <row r="1" spans="1:3">
      <c r="A1" s="1" t="s">
        <v>0</v>
      </c>
      <c r="B1" s="2" t="s">
        <v>36</v>
      </c>
      <c r="C1" s="2" t="s">
        <v>37</v>
      </c>
    </row>
    <row r="2" spans="1:3">
      <c r="A2" s="3" t="s">
        <v>1</v>
      </c>
      <c r="B2" s="2">
        <v>204.9</v>
      </c>
      <c r="C2" s="2"/>
    </row>
    <row r="3" spans="1:3">
      <c r="A3" s="3" t="s">
        <v>2</v>
      </c>
      <c r="B3" s="2">
        <v>216.65</v>
      </c>
      <c r="C3" s="15" t="s">
        <v>38</v>
      </c>
    </row>
    <row r="4" spans="1:3">
      <c r="A4" s="3" t="s">
        <v>2</v>
      </c>
      <c r="B4" s="2">
        <v>216.65</v>
      </c>
      <c r="C4" s="15" t="s">
        <v>38</v>
      </c>
    </row>
    <row r="5" spans="1:3">
      <c r="A5" s="3" t="s">
        <v>3</v>
      </c>
      <c r="B5" s="2">
        <v>216.65</v>
      </c>
      <c r="C5" s="15" t="s">
        <v>38</v>
      </c>
    </row>
    <row r="6" spans="1:3">
      <c r="A6" s="3" t="s">
        <v>4</v>
      </c>
      <c r="B6" s="2">
        <v>208.8</v>
      </c>
      <c r="C6" s="15" t="s">
        <v>38</v>
      </c>
    </row>
    <row r="7" spans="1:3">
      <c r="A7" s="3" t="s">
        <v>5</v>
      </c>
      <c r="B7" s="2">
        <v>217.25</v>
      </c>
      <c r="C7" s="15" t="s">
        <v>38</v>
      </c>
    </row>
    <row r="8" spans="1:3">
      <c r="A8" s="3" t="s">
        <v>6</v>
      </c>
      <c r="B8" s="2">
        <v>212.25</v>
      </c>
      <c r="C8" s="2"/>
    </row>
    <row r="9" spans="1:3">
      <c r="A9" s="5" t="s">
        <v>7</v>
      </c>
      <c r="B9" s="2">
        <v>225.5</v>
      </c>
      <c r="C9" s="2"/>
    </row>
    <row r="10" spans="1:3">
      <c r="A10" s="6" t="s">
        <v>8</v>
      </c>
      <c r="B10" s="2">
        <v>210.35</v>
      </c>
      <c r="C10" s="15" t="s">
        <v>38</v>
      </c>
    </row>
    <row r="11" spans="1:3">
      <c r="A11" s="6" t="s">
        <v>8</v>
      </c>
      <c r="B11" s="2">
        <v>210.35</v>
      </c>
      <c r="C11" s="15" t="s">
        <v>38</v>
      </c>
    </row>
    <row r="12" spans="1:3">
      <c r="A12" s="5" t="s">
        <v>9</v>
      </c>
      <c r="B12" s="2">
        <v>225.5</v>
      </c>
      <c r="C12" s="15" t="s">
        <v>38</v>
      </c>
    </row>
    <row r="13" spans="1:3">
      <c r="A13" s="5" t="s">
        <v>9</v>
      </c>
      <c r="B13" s="2">
        <v>221</v>
      </c>
      <c r="C13" s="15" t="s">
        <v>38</v>
      </c>
    </row>
    <row r="14" spans="1:3">
      <c r="A14" s="5" t="s">
        <v>9</v>
      </c>
      <c r="B14" s="2">
        <v>219.33999999999997</v>
      </c>
      <c r="C14" s="15" t="s">
        <v>38</v>
      </c>
    </row>
    <row r="15" spans="1:3">
      <c r="A15" s="6" t="s">
        <v>9</v>
      </c>
      <c r="B15" s="2">
        <v>217.75</v>
      </c>
      <c r="C15" s="15" t="s">
        <v>38</v>
      </c>
    </row>
    <row r="16" spans="1:3">
      <c r="A16" s="6" t="s">
        <v>9</v>
      </c>
      <c r="B16" s="2">
        <v>217.75</v>
      </c>
      <c r="C16" s="15" t="s">
        <v>38</v>
      </c>
    </row>
    <row r="17" spans="1:3">
      <c r="A17" s="5" t="s">
        <v>10</v>
      </c>
      <c r="B17" s="2">
        <v>225.5</v>
      </c>
      <c r="C17" s="15" t="s">
        <v>38</v>
      </c>
    </row>
    <row r="18" spans="1:3">
      <c r="A18" s="5" t="s">
        <v>10</v>
      </c>
      <c r="B18" s="2">
        <v>213</v>
      </c>
      <c r="C18" s="15" t="s">
        <v>38</v>
      </c>
    </row>
    <row r="19" spans="1:3">
      <c r="A19" s="5" t="s">
        <v>10</v>
      </c>
      <c r="B19" s="2">
        <v>211.89999999999998</v>
      </c>
      <c r="C19" s="15" t="s">
        <v>38</v>
      </c>
    </row>
    <row r="20" spans="1:3">
      <c r="A20" s="5" t="s">
        <v>10</v>
      </c>
      <c r="B20" s="2">
        <v>211.89999999999998</v>
      </c>
      <c r="C20" s="15" t="s">
        <v>38</v>
      </c>
    </row>
    <row r="21" spans="1:3">
      <c r="A21" s="5" t="s">
        <v>10</v>
      </c>
      <c r="B21" s="2">
        <v>209.75</v>
      </c>
      <c r="C21" s="15" t="s">
        <v>38</v>
      </c>
    </row>
    <row r="22" spans="1:3">
      <c r="A22" s="5" t="s">
        <v>10</v>
      </c>
      <c r="B22" s="2">
        <v>209.75</v>
      </c>
      <c r="C22" s="15" t="s">
        <v>38</v>
      </c>
    </row>
    <row r="23" spans="1:3">
      <c r="A23" s="5" t="s">
        <v>10</v>
      </c>
      <c r="B23" s="2">
        <v>203.55</v>
      </c>
      <c r="C23" s="15" t="s">
        <v>38</v>
      </c>
    </row>
    <row r="24" spans="1:3">
      <c r="A24" s="3" t="s">
        <v>11</v>
      </c>
      <c r="B24" s="2">
        <v>217.25</v>
      </c>
      <c r="C24" s="15" t="s">
        <v>38</v>
      </c>
    </row>
    <row r="25" spans="1:3">
      <c r="A25" s="5" t="s">
        <v>12</v>
      </c>
      <c r="B25" s="2">
        <v>225.42000000000002</v>
      </c>
      <c r="C25" s="17" t="s">
        <v>38</v>
      </c>
    </row>
    <row r="26" spans="1:3">
      <c r="A26" s="5" t="s">
        <v>13</v>
      </c>
      <c r="B26" s="2">
        <v>233.23000000000002</v>
      </c>
      <c r="C26" s="15" t="s">
        <v>38</v>
      </c>
    </row>
    <row r="27" spans="1:3">
      <c r="A27" s="3" t="s">
        <v>14</v>
      </c>
      <c r="B27" s="2">
        <v>222</v>
      </c>
      <c r="C27" s="2"/>
    </row>
    <row r="28" spans="1:3">
      <c r="A28" s="6" t="s">
        <v>15</v>
      </c>
      <c r="B28" s="2">
        <v>238.25</v>
      </c>
      <c r="C28" s="15" t="s">
        <v>38</v>
      </c>
    </row>
    <row r="29" spans="1:3">
      <c r="A29" s="6" t="s">
        <v>15</v>
      </c>
      <c r="B29" s="2">
        <v>238.25</v>
      </c>
      <c r="C29" s="15" t="s">
        <v>38</v>
      </c>
    </row>
    <row r="30" spans="1:3">
      <c r="A30" s="5" t="s">
        <v>16</v>
      </c>
      <c r="B30" s="2">
        <v>211.5</v>
      </c>
      <c r="C30" s="2"/>
    </row>
    <row r="31" spans="1:3">
      <c r="A31" s="5" t="s">
        <v>17</v>
      </c>
      <c r="B31" s="2">
        <v>235</v>
      </c>
      <c r="C31" s="15" t="s">
        <v>38</v>
      </c>
    </row>
    <row r="32" spans="1:3">
      <c r="A32" s="5" t="s">
        <v>17</v>
      </c>
      <c r="B32" s="2">
        <v>235</v>
      </c>
      <c r="C32" s="15" t="s">
        <v>38</v>
      </c>
    </row>
    <row r="33" spans="1:3">
      <c r="A33" s="5" t="s">
        <v>17</v>
      </c>
      <c r="B33" s="2">
        <v>235</v>
      </c>
      <c r="C33" s="15" t="s">
        <v>38</v>
      </c>
    </row>
    <row r="34" spans="1:3">
      <c r="A34" s="5" t="s">
        <v>17</v>
      </c>
      <c r="B34" s="2">
        <v>235</v>
      </c>
      <c r="C34" s="15" t="s">
        <v>38</v>
      </c>
    </row>
    <row r="35" spans="1:3">
      <c r="A35" s="5" t="s">
        <v>17</v>
      </c>
      <c r="B35" s="2">
        <v>235</v>
      </c>
      <c r="C35" s="15" t="s">
        <v>38</v>
      </c>
    </row>
    <row r="36" spans="1:3">
      <c r="A36" s="12" t="s">
        <v>18</v>
      </c>
      <c r="B36" s="2">
        <v>225.42000000000002</v>
      </c>
      <c r="C36" s="17" t="s">
        <v>38</v>
      </c>
    </row>
    <row r="37" spans="1:3">
      <c r="A37" s="3" t="s">
        <v>19</v>
      </c>
      <c r="B37" s="2">
        <v>212.25</v>
      </c>
      <c r="C37" s="2"/>
    </row>
    <row r="38" spans="1:3">
      <c r="A38" s="3" t="s">
        <v>20</v>
      </c>
      <c r="B38" s="2">
        <v>209.3</v>
      </c>
      <c r="C38" s="2"/>
    </row>
    <row r="39" spans="1:3">
      <c r="A39" s="10" t="s">
        <v>21</v>
      </c>
      <c r="B39" s="2">
        <v>210.35</v>
      </c>
      <c r="C39" s="17" t="s">
        <v>38</v>
      </c>
    </row>
    <row r="40" spans="1:3">
      <c r="A40" s="10" t="s">
        <v>21</v>
      </c>
      <c r="B40">
        <v>210.35</v>
      </c>
      <c r="C40" s="17" t="s">
        <v>38</v>
      </c>
    </row>
    <row r="41" spans="1:3">
      <c r="A41" s="3" t="s">
        <v>35</v>
      </c>
      <c r="B41">
        <v>217.25</v>
      </c>
      <c r="C41" s="16" t="s">
        <v>38</v>
      </c>
    </row>
    <row r="42" spans="1:3">
      <c r="A42" s="3" t="s">
        <v>23</v>
      </c>
      <c r="B42">
        <v>216.8</v>
      </c>
      <c r="C42" s="16" t="s">
        <v>38</v>
      </c>
    </row>
    <row r="43" spans="1:3">
      <c r="A43" s="3" t="s">
        <v>23</v>
      </c>
      <c r="B43">
        <v>216.8</v>
      </c>
      <c r="C43" s="16" t="s">
        <v>38</v>
      </c>
    </row>
    <row r="44" spans="1:3">
      <c r="A44" s="5" t="s">
        <v>24</v>
      </c>
      <c r="B44">
        <v>229.35</v>
      </c>
      <c r="C44" s="16" t="s">
        <v>38</v>
      </c>
    </row>
    <row r="45" spans="1:3">
      <c r="A45" s="3" t="s">
        <v>25</v>
      </c>
      <c r="B45">
        <v>212.25</v>
      </c>
      <c r="C45" s="16" t="s">
        <v>38</v>
      </c>
    </row>
    <row r="46" spans="1:3">
      <c r="A46" s="5" t="s">
        <v>26</v>
      </c>
      <c r="B46">
        <v>230.48000000000002</v>
      </c>
      <c r="C46" s="16" t="s">
        <v>38</v>
      </c>
    </row>
    <row r="47" spans="1:3">
      <c r="A47" s="3" t="s">
        <v>27</v>
      </c>
      <c r="B47">
        <v>217.4</v>
      </c>
      <c r="C47" s="16" t="s">
        <v>38</v>
      </c>
    </row>
    <row r="48" spans="1:3">
      <c r="A48" s="3" t="s">
        <v>28</v>
      </c>
      <c r="B48">
        <v>220.55799999999999</v>
      </c>
    </row>
    <row r="49" spans="1:3">
      <c r="A49" s="10" t="s">
        <v>29</v>
      </c>
      <c r="B49">
        <v>210.35</v>
      </c>
      <c r="C49" s="17" t="s">
        <v>38</v>
      </c>
    </row>
    <row r="50" spans="1:3" ht="15" thickBot="1">
      <c r="A50" s="10" t="s">
        <v>29</v>
      </c>
      <c r="B50">
        <v>210.35</v>
      </c>
      <c r="C50" s="17" t="s">
        <v>38</v>
      </c>
    </row>
    <row r="51" spans="1:3" ht="15" thickBot="1">
      <c r="A51" s="18" t="s">
        <v>39</v>
      </c>
      <c r="C51" s="19" t="s">
        <v>38</v>
      </c>
    </row>
    <row r="52" spans="1:3" ht="15" thickBot="1">
      <c r="A52" s="18" t="s">
        <v>40</v>
      </c>
      <c r="C52" s="19" t="s">
        <v>38</v>
      </c>
    </row>
    <row r="53" spans="1:3" ht="15" thickBot="1">
      <c r="A53" s="18" t="s">
        <v>41</v>
      </c>
      <c r="C53" s="19" t="s">
        <v>38</v>
      </c>
    </row>
    <row r="54" spans="1:3" ht="15" thickBot="1">
      <c r="A54" s="18" t="s">
        <v>42</v>
      </c>
      <c r="C54" s="1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1D91-F59B-49D5-B2F5-1C963B59F067}">
  <dimension ref="A1:I22"/>
  <sheetViews>
    <sheetView tabSelected="1" workbookViewId="0">
      <selection activeCell="G12" sqref="G12"/>
    </sheetView>
  </sheetViews>
  <sheetFormatPr defaultRowHeight="14.4"/>
  <cols>
    <col min="1" max="1" width="26.6640625" customWidth="1"/>
    <col min="2" max="2" width="15" customWidth="1"/>
    <col min="3" max="4" width="8.77734375" customWidth="1"/>
    <col min="9" max="9" width="15.88671875" customWidth="1"/>
  </cols>
  <sheetData>
    <row r="1" spans="1:9">
      <c r="A1" s="1" t="s">
        <v>0</v>
      </c>
      <c r="B1" s="1" t="s">
        <v>30</v>
      </c>
      <c r="C1" s="1" t="s">
        <v>33</v>
      </c>
      <c r="D1" s="1" t="s">
        <v>34</v>
      </c>
      <c r="E1" s="1" t="s">
        <v>36</v>
      </c>
      <c r="F1" s="1" t="s">
        <v>46</v>
      </c>
      <c r="G1" s="1" t="s">
        <v>45</v>
      </c>
      <c r="H1" s="1" t="s">
        <v>44</v>
      </c>
      <c r="I1" s="2" t="s">
        <v>43</v>
      </c>
    </row>
    <row r="2" spans="1:9">
      <c r="A2" s="3" t="s">
        <v>2</v>
      </c>
      <c r="B2" s="3" t="s">
        <v>31</v>
      </c>
      <c r="C2" s="3">
        <v>217.8</v>
      </c>
      <c r="D2" s="3">
        <v>215.5</v>
      </c>
      <c r="E2">
        <v>216.65</v>
      </c>
      <c r="F2">
        <f>E2-201.3</f>
        <v>15.349999999999994</v>
      </c>
      <c r="G2">
        <f>C2-201.3</f>
        <v>16.5</v>
      </c>
      <c r="H2">
        <f>D2-201.3</f>
        <v>14.199999999999989</v>
      </c>
      <c r="I2" s="15" t="s">
        <v>38</v>
      </c>
    </row>
    <row r="3" spans="1:9">
      <c r="A3" s="3" t="s">
        <v>3</v>
      </c>
      <c r="B3" s="3" t="s">
        <v>31</v>
      </c>
      <c r="C3" s="7">
        <v>217.8</v>
      </c>
      <c r="D3" s="7">
        <v>215.5</v>
      </c>
      <c r="E3">
        <v>216.65</v>
      </c>
      <c r="F3">
        <f>E3-201.3</f>
        <v>15.349999999999994</v>
      </c>
      <c r="G3">
        <f>C3-201.3</f>
        <v>16.5</v>
      </c>
      <c r="H3">
        <f>D3-201.3</f>
        <v>14.199999999999989</v>
      </c>
      <c r="I3" s="15" t="s">
        <v>38</v>
      </c>
    </row>
    <row r="4" spans="1:9">
      <c r="A4" s="3" t="s">
        <v>4</v>
      </c>
      <c r="B4" s="3" t="s">
        <v>31</v>
      </c>
      <c r="C4" s="7">
        <v>216.3</v>
      </c>
      <c r="D4" s="7">
        <v>201.3</v>
      </c>
      <c r="E4">
        <v>208.8</v>
      </c>
      <c r="F4">
        <f>E4-201.3</f>
        <v>7.5</v>
      </c>
      <c r="G4">
        <f>C4-201.3</f>
        <v>15</v>
      </c>
      <c r="H4">
        <f>D4-201.3</f>
        <v>0</v>
      </c>
      <c r="I4" s="15" t="s">
        <v>38</v>
      </c>
    </row>
    <row r="5" spans="1:9">
      <c r="A5" s="3" t="s">
        <v>5</v>
      </c>
      <c r="B5" s="3" t="s">
        <v>31</v>
      </c>
      <c r="C5" s="7">
        <v>218.5</v>
      </c>
      <c r="D5" s="7">
        <v>216</v>
      </c>
      <c r="E5">
        <v>217.25</v>
      </c>
      <c r="F5">
        <f>E5-201.3</f>
        <v>15.949999999999989</v>
      </c>
      <c r="G5">
        <f>C5-201.3</f>
        <v>17.199999999999989</v>
      </c>
      <c r="H5">
        <f>D5-201.3</f>
        <v>14.699999999999989</v>
      </c>
      <c r="I5" s="15" t="s">
        <v>38</v>
      </c>
    </row>
    <row r="6" spans="1:9">
      <c r="A6" s="6" t="s">
        <v>8</v>
      </c>
      <c r="B6" s="6" t="s">
        <v>32</v>
      </c>
      <c r="C6" s="9">
        <v>214.7</v>
      </c>
      <c r="D6" s="9">
        <v>206</v>
      </c>
      <c r="E6">
        <v>210.35</v>
      </c>
      <c r="F6">
        <f>E6-201.3</f>
        <v>9.0499999999999829</v>
      </c>
      <c r="G6">
        <f>C6-201.3</f>
        <v>13.399999999999977</v>
      </c>
      <c r="H6">
        <f>D6-201.3</f>
        <v>4.6999999999999886</v>
      </c>
      <c r="I6" s="15" t="s">
        <v>38</v>
      </c>
    </row>
    <row r="7" spans="1:9">
      <c r="A7" s="6" t="s">
        <v>9</v>
      </c>
      <c r="B7" s="6" t="s">
        <v>32</v>
      </c>
      <c r="C7" s="9">
        <v>227</v>
      </c>
      <c r="D7" s="9">
        <v>208.5</v>
      </c>
      <c r="E7">
        <v>217.75</v>
      </c>
      <c r="F7">
        <f>E7-201.3</f>
        <v>16.449999999999989</v>
      </c>
      <c r="G7">
        <f>C7-201.3</f>
        <v>25.699999999999989</v>
      </c>
      <c r="H7">
        <f>D7-201.3</f>
        <v>7.1999999999999886</v>
      </c>
      <c r="I7" s="15" t="s">
        <v>38</v>
      </c>
    </row>
    <row r="8" spans="1:9">
      <c r="A8" s="5" t="s">
        <v>10</v>
      </c>
      <c r="B8" s="5" t="s">
        <v>32</v>
      </c>
      <c r="C8" s="8">
        <v>226</v>
      </c>
      <c r="D8" s="8">
        <v>203</v>
      </c>
      <c r="E8">
        <v>225.5</v>
      </c>
      <c r="F8">
        <f>E8-201.3</f>
        <v>24.199999999999989</v>
      </c>
      <c r="G8">
        <f>C8-201.3</f>
        <v>24.699999999999989</v>
      </c>
      <c r="H8">
        <f>D8-201.3</f>
        <v>1.6999999999999886</v>
      </c>
      <c r="I8" s="15" t="s">
        <v>38</v>
      </c>
    </row>
    <row r="9" spans="1:9">
      <c r="A9" s="3" t="s">
        <v>11</v>
      </c>
      <c r="B9" s="3" t="s">
        <v>31</v>
      </c>
      <c r="C9" s="7">
        <v>218.2</v>
      </c>
      <c r="D9" s="7">
        <v>216.3</v>
      </c>
      <c r="E9">
        <v>217.25</v>
      </c>
      <c r="F9">
        <f>E9-201.3</f>
        <v>15.949999999999989</v>
      </c>
      <c r="G9">
        <f>C9-201.3</f>
        <v>16.899999999999977</v>
      </c>
      <c r="H9">
        <f>D9-201.3</f>
        <v>15</v>
      </c>
      <c r="I9" s="15" t="s">
        <v>38</v>
      </c>
    </row>
    <row r="10" spans="1:9">
      <c r="A10" s="5" t="s">
        <v>12</v>
      </c>
      <c r="B10" s="5" t="s">
        <v>32</v>
      </c>
      <c r="C10" s="8">
        <v>225.79</v>
      </c>
      <c r="D10" s="8">
        <v>225.05</v>
      </c>
      <c r="E10">
        <v>225.42000000000002</v>
      </c>
      <c r="F10">
        <f>E10-201.3</f>
        <v>24.120000000000005</v>
      </c>
      <c r="G10">
        <f>C10-201.3</f>
        <v>24.489999999999981</v>
      </c>
      <c r="H10">
        <f>D10-201.3</f>
        <v>23.75</v>
      </c>
      <c r="I10" s="17" t="s">
        <v>38</v>
      </c>
    </row>
    <row r="11" spans="1:9">
      <c r="A11" s="5" t="s">
        <v>13</v>
      </c>
      <c r="B11" s="5" t="s">
        <v>32</v>
      </c>
      <c r="C11" s="8">
        <v>233.96</v>
      </c>
      <c r="D11" s="8">
        <v>232.5</v>
      </c>
      <c r="E11">
        <v>233.23000000000002</v>
      </c>
      <c r="F11">
        <f>E11-201.3</f>
        <v>31.930000000000007</v>
      </c>
      <c r="G11">
        <f>C11-201.3</f>
        <v>32.659999999999997</v>
      </c>
      <c r="H11">
        <f>D11-201.3</f>
        <v>31.199999999999989</v>
      </c>
      <c r="I11" s="15" t="s">
        <v>38</v>
      </c>
    </row>
    <row r="12" spans="1:9">
      <c r="A12" s="6" t="s">
        <v>15</v>
      </c>
      <c r="B12" s="6" t="s">
        <v>32</v>
      </c>
      <c r="C12" s="9">
        <v>239.5</v>
      </c>
      <c r="D12" s="9">
        <v>237</v>
      </c>
      <c r="E12">
        <v>238.25</v>
      </c>
      <c r="F12">
        <f>E12-201.3</f>
        <v>36.949999999999989</v>
      </c>
      <c r="G12">
        <f>C12-201.3</f>
        <v>38.199999999999989</v>
      </c>
      <c r="H12">
        <f>D12-201.3</f>
        <v>35.699999999999989</v>
      </c>
      <c r="I12" s="15" t="s">
        <v>38</v>
      </c>
    </row>
    <row r="13" spans="1:9">
      <c r="A13" s="5" t="s">
        <v>17</v>
      </c>
      <c r="B13" s="5" t="s">
        <v>32</v>
      </c>
      <c r="C13" s="8">
        <v>236.7</v>
      </c>
      <c r="D13" s="8">
        <v>233.3</v>
      </c>
      <c r="E13">
        <v>235</v>
      </c>
      <c r="F13">
        <f>E13-201.3</f>
        <v>33.699999999999989</v>
      </c>
      <c r="G13">
        <f>C13-201.3</f>
        <v>35.399999999999977</v>
      </c>
      <c r="H13">
        <f>D13-201.3</f>
        <v>32</v>
      </c>
      <c r="I13" s="15" t="s">
        <v>38</v>
      </c>
    </row>
    <row r="14" spans="1:9">
      <c r="A14" s="12" t="s">
        <v>18</v>
      </c>
      <c r="B14" s="12" t="s">
        <v>32</v>
      </c>
      <c r="C14" s="13">
        <v>225.79</v>
      </c>
      <c r="D14" s="13">
        <v>225.05</v>
      </c>
      <c r="E14">
        <v>225.42000000000002</v>
      </c>
      <c r="F14">
        <f>E14-201.3</f>
        <v>24.120000000000005</v>
      </c>
      <c r="G14">
        <f>C14-201.3</f>
        <v>24.489999999999981</v>
      </c>
      <c r="H14">
        <f>D14-201.3</f>
        <v>23.75</v>
      </c>
      <c r="I14" s="17" t="s">
        <v>38</v>
      </c>
    </row>
    <row r="15" spans="1:9">
      <c r="A15" s="10" t="s">
        <v>21</v>
      </c>
      <c r="B15" s="10" t="s">
        <v>31</v>
      </c>
      <c r="C15" s="11">
        <v>214.7</v>
      </c>
      <c r="D15" s="11">
        <v>206</v>
      </c>
      <c r="E15">
        <v>210.35</v>
      </c>
      <c r="F15">
        <f>E15-201.3</f>
        <v>9.0499999999999829</v>
      </c>
      <c r="G15">
        <f>C15-201.3</f>
        <v>13.399999999999977</v>
      </c>
      <c r="H15">
        <f>D15-201.3</f>
        <v>4.6999999999999886</v>
      </c>
      <c r="I15" s="17" t="s">
        <v>38</v>
      </c>
    </row>
    <row r="16" spans="1:9">
      <c r="A16" s="3" t="s">
        <v>22</v>
      </c>
      <c r="B16" s="3" t="s">
        <v>31</v>
      </c>
      <c r="C16" s="7">
        <v>218.2</v>
      </c>
      <c r="D16" s="7">
        <v>216.3</v>
      </c>
      <c r="E16">
        <v>217.25</v>
      </c>
      <c r="F16">
        <f>E16-201.3</f>
        <v>15.949999999999989</v>
      </c>
      <c r="G16">
        <f>C16-201.3</f>
        <v>16.899999999999977</v>
      </c>
      <c r="H16">
        <f>D16-201.3</f>
        <v>15</v>
      </c>
      <c r="I16" s="16" t="s">
        <v>38</v>
      </c>
    </row>
    <row r="17" spans="1:9">
      <c r="A17" s="3" t="s">
        <v>23</v>
      </c>
      <c r="B17" s="3" t="s">
        <v>31</v>
      </c>
      <c r="C17" s="7">
        <v>217.8</v>
      </c>
      <c r="D17" s="7">
        <v>215.8</v>
      </c>
      <c r="E17">
        <v>216.8</v>
      </c>
      <c r="F17">
        <f>E17-201.3</f>
        <v>15.5</v>
      </c>
      <c r="G17">
        <f>C17-201.3</f>
        <v>16.5</v>
      </c>
      <c r="H17">
        <f>D17-201.3</f>
        <v>14.5</v>
      </c>
      <c r="I17" s="16" t="s">
        <v>38</v>
      </c>
    </row>
    <row r="18" spans="1:9">
      <c r="A18" s="5" t="s">
        <v>24</v>
      </c>
      <c r="B18" s="5" t="s">
        <v>32</v>
      </c>
      <c r="C18" s="8">
        <v>231.7</v>
      </c>
      <c r="D18" s="8">
        <v>227</v>
      </c>
      <c r="E18">
        <v>229.35</v>
      </c>
      <c r="F18">
        <f>E18-201.3</f>
        <v>28.049999999999983</v>
      </c>
      <c r="G18">
        <f>C18-201.3</f>
        <v>30.399999999999977</v>
      </c>
      <c r="H18">
        <f>D18-201.3</f>
        <v>25.699999999999989</v>
      </c>
      <c r="I18" s="16" t="s">
        <v>38</v>
      </c>
    </row>
    <row r="19" spans="1:9">
      <c r="A19" s="3" t="s">
        <v>25</v>
      </c>
      <c r="B19" s="3" t="s">
        <v>31</v>
      </c>
      <c r="C19" s="7">
        <v>216</v>
      </c>
      <c r="D19" s="7">
        <v>208.5</v>
      </c>
      <c r="E19">
        <v>212.25</v>
      </c>
      <c r="F19">
        <f>E19-201.3</f>
        <v>10.949999999999989</v>
      </c>
      <c r="G19">
        <f>C19-201.3</f>
        <v>14.699999999999989</v>
      </c>
      <c r="H19">
        <f>D19-201.3</f>
        <v>7.1999999999999886</v>
      </c>
      <c r="I19" s="16" t="s">
        <v>38</v>
      </c>
    </row>
    <row r="20" spans="1:9">
      <c r="A20" s="28" t="s">
        <v>26</v>
      </c>
      <c r="B20" s="5" t="s">
        <v>32</v>
      </c>
      <c r="C20" s="8">
        <v>233.96</v>
      </c>
      <c r="D20" s="8">
        <v>227</v>
      </c>
      <c r="E20">
        <v>230.48000000000002</v>
      </c>
      <c r="F20">
        <f>E20-201.3</f>
        <v>29.180000000000007</v>
      </c>
      <c r="G20">
        <f>C20-201.3</f>
        <v>32.659999999999997</v>
      </c>
      <c r="H20">
        <f>D20-201.3</f>
        <v>25.699999999999989</v>
      </c>
      <c r="I20" s="16" t="s">
        <v>38</v>
      </c>
    </row>
    <row r="21" spans="1:9">
      <c r="A21" s="27" t="s">
        <v>27</v>
      </c>
      <c r="B21" s="3" t="s">
        <v>31</v>
      </c>
      <c r="C21" s="7">
        <v>219</v>
      </c>
      <c r="D21" s="7">
        <v>215.8</v>
      </c>
      <c r="E21">
        <v>217.4</v>
      </c>
      <c r="F21">
        <f>E21-201.3</f>
        <v>16.099999999999994</v>
      </c>
      <c r="G21">
        <f>C21-201.3</f>
        <v>17.699999999999989</v>
      </c>
      <c r="H21">
        <f>D21-201.3</f>
        <v>14.5</v>
      </c>
      <c r="I21" s="16" t="s">
        <v>38</v>
      </c>
    </row>
    <row r="22" spans="1:9">
      <c r="A22" s="26" t="s">
        <v>29</v>
      </c>
      <c r="B22" s="10" t="s">
        <v>31</v>
      </c>
      <c r="C22" s="11">
        <v>214.7</v>
      </c>
      <c r="D22" s="11">
        <v>206</v>
      </c>
      <c r="E22">
        <v>210.35</v>
      </c>
      <c r="F22">
        <f>E22-201.3</f>
        <v>9.0499999999999829</v>
      </c>
      <c r="G22">
        <f>C22-201.3</f>
        <v>13.399999999999977</v>
      </c>
      <c r="H22">
        <f>D22-201.3</f>
        <v>4.6999999999999886</v>
      </c>
      <c r="I22" s="17" t="s">
        <v>38</v>
      </c>
    </row>
  </sheetData>
  <sortState xmlns:xlrd2="http://schemas.microsoft.com/office/spreadsheetml/2017/richdata2" ref="A2:I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Raw(ish) age data</vt:lpstr>
      <vt:lpstr>Data for input into BEAST2</vt:lpstr>
      <vt:lpstr>Data no dupes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</dc:creator>
  <cp:lastModifiedBy>Joël</cp:lastModifiedBy>
  <dcterms:created xsi:type="dcterms:W3CDTF">2023-04-21T08:45:13Z</dcterms:created>
  <dcterms:modified xsi:type="dcterms:W3CDTF">2023-05-09T10:17:43Z</dcterms:modified>
</cp:coreProperties>
</file>