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240" yWindow="280" windowWidth="26500" windowHeight="1290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8" i="2"/>
  <c r="I12" i="2"/>
  <c r="S12" i="2"/>
  <c r="N21" i="2"/>
  <c r="O21" i="2"/>
  <c r="P5" i="2"/>
  <c r="O4" i="2"/>
  <c r="O2" i="2"/>
  <c r="O3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2" i="2"/>
  <c r="O23" i="2"/>
  <c r="O24" i="2"/>
  <c r="O25" i="2"/>
  <c r="O28" i="2"/>
  <c r="P2" i="2"/>
  <c r="P3" i="2"/>
  <c r="P4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9" i="2"/>
  <c r="N13" i="2"/>
  <c r="N22" i="2"/>
  <c r="M24" i="2"/>
  <c r="N24" i="2"/>
  <c r="M25" i="2"/>
  <c r="N25" i="2"/>
  <c r="I2" i="2"/>
  <c r="I3" i="2"/>
  <c r="I4" i="2"/>
  <c r="I5" i="2"/>
  <c r="I6" i="2"/>
  <c r="I7" i="2"/>
  <c r="I8" i="2"/>
  <c r="I9" i="2"/>
  <c r="I10" i="2"/>
  <c r="I11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8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8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8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8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8" i="2"/>
  <c r="N2" i="2"/>
  <c r="N3" i="2"/>
  <c r="N4" i="2"/>
  <c r="N5" i="2"/>
  <c r="N6" i="2"/>
  <c r="N7" i="2"/>
  <c r="N8" i="2"/>
  <c r="N9" i="2"/>
  <c r="N10" i="2"/>
  <c r="N11" i="2"/>
  <c r="N12" i="2"/>
  <c r="N14" i="2"/>
  <c r="N15" i="2"/>
  <c r="N16" i="2"/>
  <c r="N17" i="2"/>
  <c r="N18" i="2"/>
  <c r="N19" i="2"/>
  <c r="N20" i="2"/>
  <c r="N23" i="2"/>
  <c r="N28" i="2"/>
  <c r="P28" i="2"/>
  <c r="S2" i="2"/>
  <c r="S3" i="2"/>
  <c r="S4" i="2"/>
  <c r="S5" i="2"/>
  <c r="S6" i="2"/>
  <c r="S7" i="2"/>
  <c r="S8" i="2"/>
  <c r="S9" i="2"/>
  <c r="S10" i="2"/>
  <c r="S11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8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8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8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8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8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8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8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8" i="2"/>
  <c r="O1" i="2"/>
  <c r="P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A2" i="2"/>
  <c r="AB2" i="2"/>
  <c r="AC2" i="2"/>
  <c r="AD2" i="2"/>
  <c r="AE2" i="2"/>
  <c r="AF2" i="2"/>
  <c r="AG2" i="2"/>
  <c r="AH2" i="2"/>
  <c r="AI2" i="2"/>
  <c r="AA3" i="2"/>
  <c r="AB3" i="2"/>
  <c r="AC3" i="2"/>
  <c r="AD3" i="2"/>
  <c r="AE3" i="2"/>
  <c r="AF3" i="2"/>
  <c r="AG3" i="2"/>
  <c r="AH3" i="2"/>
  <c r="AI3" i="2"/>
  <c r="AA4" i="2"/>
  <c r="AB4" i="2"/>
  <c r="AC4" i="2"/>
  <c r="AD4" i="2"/>
  <c r="AE4" i="2"/>
  <c r="AF4" i="2"/>
  <c r="AG4" i="2"/>
  <c r="AH4" i="2"/>
  <c r="AI4" i="2"/>
  <c r="AA5" i="2"/>
  <c r="AB5" i="2"/>
  <c r="AC5" i="2"/>
  <c r="AD5" i="2"/>
  <c r="AE5" i="2"/>
  <c r="AF5" i="2"/>
  <c r="AG5" i="2"/>
  <c r="AH5" i="2"/>
  <c r="AI5" i="2"/>
  <c r="AA6" i="2"/>
  <c r="AB6" i="2"/>
  <c r="AC6" i="2"/>
  <c r="AD6" i="2"/>
  <c r="AE6" i="2"/>
  <c r="AF6" i="2"/>
  <c r="AG6" i="2"/>
  <c r="AH6" i="2"/>
  <c r="AI6" i="2"/>
  <c r="AA7" i="2"/>
  <c r="AB7" i="2"/>
  <c r="AC7" i="2"/>
  <c r="AD7" i="2"/>
  <c r="AE7" i="2"/>
  <c r="AF7" i="2"/>
  <c r="AG7" i="2"/>
  <c r="AH7" i="2"/>
  <c r="AI7" i="2"/>
  <c r="AA8" i="2"/>
  <c r="AB8" i="2"/>
  <c r="AC8" i="2"/>
  <c r="AD8" i="2"/>
  <c r="AE8" i="2"/>
  <c r="AF8" i="2"/>
  <c r="AG8" i="2"/>
  <c r="AH8" i="2"/>
  <c r="AI8" i="2"/>
  <c r="AA9" i="2"/>
  <c r="AB9" i="2"/>
  <c r="AC9" i="2"/>
  <c r="AD9" i="2"/>
  <c r="AE9" i="2"/>
  <c r="AF9" i="2"/>
  <c r="AG9" i="2"/>
  <c r="AH9" i="2"/>
  <c r="AI9" i="2"/>
  <c r="AA10" i="2"/>
  <c r="AB10" i="2"/>
  <c r="AC10" i="2"/>
  <c r="AD10" i="2"/>
  <c r="AE10" i="2"/>
  <c r="AF10" i="2"/>
  <c r="AG10" i="2"/>
  <c r="AH10" i="2"/>
  <c r="AI10" i="2"/>
  <c r="AA11" i="2"/>
  <c r="AB11" i="2"/>
  <c r="AC11" i="2"/>
  <c r="AD11" i="2"/>
  <c r="AE11" i="2"/>
  <c r="AF11" i="2"/>
  <c r="AG11" i="2"/>
  <c r="AH11" i="2"/>
  <c r="AI11" i="2"/>
  <c r="AA12" i="2"/>
  <c r="AB12" i="2"/>
  <c r="AC12" i="2"/>
  <c r="AD12" i="2"/>
  <c r="AE12" i="2"/>
  <c r="AF12" i="2"/>
  <c r="AG12" i="2"/>
  <c r="AH12" i="2"/>
  <c r="AI12" i="2"/>
  <c r="AA13" i="2"/>
  <c r="AB13" i="2"/>
  <c r="AC13" i="2"/>
  <c r="AD13" i="2"/>
  <c r="AE13" i="2"/>
  <c r="AF13" i="2"/>
  <c r="AG13" i="2"/>
  <c r="AH13" i="2"/>
  <c r="AI13" i="2"/>
  <c r="AA14" i="2"/>
  <c r="AB14" i="2"/>
  <c r="AC14" i="2"/>
  <c r="AD14" i="2"/>
  <c r="AE14" i="2"/>
  <c r="AF14" i="2"/>
  <c r="AG14" i="2"/>
  <c r="AH14" i="2"/>
  <c r="AI14" i="2"/>
  <c r="AA15" i="2"/>
  <c r="AB15" i="2"/>
  <c r="AC15" i="2"/>
  <c r="AD15" i="2"/>
  <c r="AE15" i="2"/>
  <c r="AF15" i="2"/>
  <c r="AG15" i="2"/>
  <c r="AH15" i="2"/>
  <c r="AI15" i="2"/>
  <c r="AA16" i="2"/>
  <c r="AB16" i="2"/>
  <c r="AC16" i="2"/>
  <c r="AD16" i="2"/>
  <c r="AE16" i="2"/>
  <c r="AF16" i="2"/>
  <c r="AG16" i="2"/>
  <c r="AH16" i="2"/>
  <c r="AI16" i="2"/>
  <c r="AA17" i="2"/>
  <c r="AB17" i="2"/>
  <c r="AC17" i="2"/>
  <c r="AD17" i="2"/>
  <c r="AE17" i="2"/>
  <c r="AF17" i="2"/>
  <c r="AG17" i="2"/>
  <c r="AH17" i="2"/>
  <c r="AI17" i="2"/>
  <c r="AA18" i="2"/>
  <c r="AB18" i="2"/>
  <c r="AC18" i="2"/>
  <c r="AD18" i="2"/>
  <c r="AE18" i="2"/>
  <c r="AF18" i="2"/>
  <c r="AG18" i="2"/>
  <c r="AH18" i="2"/>
  <c r="AI18" i="2"/>
  <c r="AA19" i="2"/>
  <c r="AB19" i="2"/>
  <c r="AC19" i="2"/>
  <c r="AD19" i="2"/>
  <c r="AE19" i="2"/>
  <c r="AF19" i="2"/>
  <c r="AG19" i="2"/>
  <c r="AH19" i="2"/>
  <c r="AI19" i="2"/>
  <c r="AA20" i="2"/>
  <c r="AB20" i="2"/>
  <c r="AC20" i="2"/>
  <c r="AD20" i="2"/>
  <c r="AE20" i="2"/>
  <c r="AF20" i="2"/>
  <c r="AG20" i="2"/>
  <c r="AH20" i="2"/>
  <c r="AI20" i="2"/>
  <c r="AA21" i="2"/>
  <c r="AB21" i="2"/>
  <c r="AC21" i="2"/>
  <c r="AD21" i="2"/>
  <c r="AE21" i="2"/>
  <c r="AF21" i="2"/>
  <c r="AG21" i="2"/>
  <c r="AH21" i="2"/>
  <c r="AI21" i="2"/>
  <c r="AA22" i="2"/>
  <c r="AB22" i="2"/>
  <c r="AC22" i="2"/>
  <c r="AD22" i="2"/>
  <c r="AE22" i="2"/>
  <c r="AF22" i="2"/>
  <c r="AG22" i="2"/>
  <c r="AH22" i="2"/>
  <c r="AI22" i="2"/>
  <c r="AA23" i="2"/>
  <c r="AB23" i="2"/>
  <c r="AC23" i="2"/>
  <c r="AD23" i="2"/>
  <c r="AE23" i="2"/>
  <c r="AF23" i="2"/>
  <c r="AG23" i="2"/>
  <c r="AH23" i="2"/>
  <c r="AI23" i="2"/>
  <c r="AA24" i="2"/>
  <c r="AB24" i="2"/>
  <c r="AC24" i="2"/>
  <c r="AD24" i="2"/>
  <c r="AE24" i="2"/>
  <c r="AF24" i="2"/>
  <c r="AG24" i="2"/>
  <c r="AH24" i="2"/>
  <c r="AI24" i="2"/>
  <c r="AA25" i="2"/>
  <c r="AB25" i="2"/>
  <c r="AC25" i="2"/>
  <c r="AD25" i="2"/>
  <c r="AE25" i="2"/>
  <c r="AF25" i="2"/>
  <c r="AG25" i="2"/>
  <c r="AH25" i="2"/>
  <c r="AI25" i="2"/>
  <c r="O27" i="2"/>
  <c r="P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A28" i="2"/>
  <c r="AB28" i="2"/>
  <c r="AC28" i="2"/>
  <c r="AD28" i="2"/>
  <c r="AE28" i="2"/>
  <c r="AF28" i="2"/>
  <c r="AG28" i="2"/>
  <c r="AH28" i="2"/>
  <c r="AI28" i="2"/>
  <c r="B1" i="2"/>
  <c r="C1" i="2"/>
  <c r="D1" i="2"/>
  <c r="E1" i="2"/>
  <c r="F1" i="2"/>
  <c r="H1" i="2"/>
  <c r="I1" i="2"/>
  <c r="J1" i="2"/>
  <c r="K1" i="2"/>
  <c r="L1" i="2"/>
  <c r="M1" i="2"/>
  <c r="N1" i="2"/>
  <c r="B2" i="2"/>
  <c r="C2" i="2"/>
  <c r="D2" i="2"/>
  <c r="E2" i="2"/>
  <c r="F2" i="2"/>
  <c r="B3" i="2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7" i="2"/>
  <c r="C27" i="2"/>
  <c r="D27" i="2"/>
  <c r="E27" i="2"/>
  <c r="F27" i="2"/>
  <c r="H27" i="2"/>
  <c r="I27" i="2"/>
  <c r="J27" i="2"/>
  <c r="K27" i="2"/>
  <c r="L27" i="2"/>
  <c r="M27" i="2"/>
  <c r="N27" i="2"/>
  <c r="B28" i="2"/>
  <c r="C28" i="2"/>
  <c r="D28" i="2"/>
  <c r="E28" i="2"/>
  <c r="F28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7" i="2"/>
  <c r="A28" i="2"/>
  <c r="A1" i="2"/>
  <c r="H29" i="1"/>
  <c r="AD29" i="1"/>
  <c r="I29" i="1"/>
  <c r="J29" i="1"/>
  <c r="K29" i="1"/>
  <c r="L29" i="1"/>
  <c r="M29" i="1"/>
  <c r="N29" i="1"/>
  <c r="O29" i="1"/>
  <c r="P29" i="1"/>
  <c r="R29" i="1"/>
  <c r="S29" i="1"/>
  <c r="T29" i="1"/>
  <c r="U29" i="1"/>
  <c r="V29" i="1"/>
  <c r="W29" i="1"/>
  <c r="X29" i="1"/>
  <c r="Y29" i="1"/>
  <c r="Z29" i="1"/>
  <c r="AA29" i="1"/>
  <c r="AB29" i="1"/>
  <c r="AC29" i="1"/>
  <c r="AE29" i="1"/>
  <c r="AF29" i="1"/>
  <c r="AG29" i="1"/>
  <c r="AH29" i="1"/>
  <c r="AI29" i="1"/>
</calcChain>
</file>

<file path=xl/sharedStrings.xml><?xml version="1.0" encoding="utf-8"?>
<sst xmlns="http://schemas.openxmlformats.org/spreadsheetml/2006/main" count="91" uniqueCount="47">
  <si>
    <t>2015_Jul_10_1353</t>
  </si>
  <si>
    <t>2015_Jul_09_1535</t>
  </si>
  <si>
    <t>2015_Jul_09_1534</t>
  </si>
  <si>
    <t>2015_Jul_09_1334</t>
  </si>
  <si>
    <t>subject#</t>
  </si>
  <si>
    <t>Date</t>
  </si>
  <si>
    <t>PracACC</t>
  </si>
  <si>
    <t>EncALL_RT</t>
  </si>
  <si>
    <t>ExALL_RT</t>
  </si>
  <si>
    <t>Ex_ALL_ACC</t>
  </si>
  <si>
    <t>enco</t>
  </si>
  <si>
    <t>BUxy_RT</t>
  </si>
  <si>
    <t>UBxy_RT</t>
  </si>
  <si>
    <t>BUUxy_RT</t>
  </si>
  <si>
    <t>UBUxy_RT</t>
  </si>
  <si>
    <t>UUBxy_RT</t>
  </si>
  <si>
    <t>BUUUxy_RT</t>
  </si>
  <si>
    <t>UBUUxy_RT</t>
  </si>
  <si>
    <t>UUBUxy_RT</t>
  </si>
  <si>
    <t>UUUBxy_RT</t>
  </si>
  <si>
    <t>exe</t>
  </si>
  <si>
    <t>BUxy_ACC</t>
  </si>
  <si>
    <t>UBxy_ACC</t>
  </si>
  <si>
    <t>BUUxy_ACC</t>
  </si>
  <si>
    <t>UBUxy_ACC</t>
  </si>
  <si>
    <t>UUBxy_ACC</t>
  </si>
  <si>
    <t>BUUUxy_ACC</t>
  </si>
  <si>
    <t>UBUUxy_ACC</t>
  </si>
  <si>
    <t>UUBUxy_ACC</t>
  </si>
  <si>
    <t>UUUBxy_ACC</t>
  </si>
  <si>
    <t>2015_Jul_08_1558</t>
  </si>
  <si>
    <t>2015_Jul_08_1553</t>
  </si>
  <si>
    <t>2015_Jul_08_1336</t>
  </si>
  <si>
    <t>2015_Jul_08_1337</t>
  </si>
  <si>
    <t>2015_Jul_07_1543</t>
  </si>
  <si>
    <t>2015_Jul_07_1549</t>
  </si>
  <si>
    <t>2015_Jul_07_1404</t>
  </si>
  <si>
    <t>imcomplete</t>
  </si>
  <si>
    <t>Average</t>
  </si>
  <si>
    <t>2015_Jul_13_1550</t>
  </si>
  <si>
    <t>2015_Jul_14_1533</t>
  </si>
  <si>
    <t>2015_Jul_14_1534</t>
  </si>
  <si>
    <t>2015_Jul_15_1558</t>
  </si>
  <si>
    <t>2015_Jul_16_1551</t>
  </si>
  <si>
    <t>2015_Jul_08_1551</t>
  </si>
  <si>
    <t>2015_Jul_16_1335</t>
  </si>
  <si>
    <t>Boudary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</si>
</sst>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56">
    <xf numFmtId="0" fontId="0" fillId="0" borderId="0" xfId="0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0" fontId="18" fillId="33" borderId="0" xfId="41" applyFill="1"/>
    <xf numFmtId="0" fontId="18" fillId="34" borderId="0" xfId="41" applyFill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0" fillId="0" borderId="0" xfId="0" applyNumberFormat="1"/>
    <xf numFmtId="0" fontId="18" fillId="0" borderId="0" xfId="41"/>
    <xf numFmtId="0" fontId="18" fillId="33" borderId="0" xfId="41" applyFill="1"/>
    <xf numFmtId="0" fontId="18" fillId="34" borderId="0" xfId="41" applyFill="1"/>
    <xf numFmtId="10" fontId="18" fillId="0" borderId="0" xfId="42" applyNumberFormat="1" applyFont="1"/>
    <xf numFmtId="0" fontId="0" fillId="0" borderId="0" xfId="0"/>
    <xf numFmtId="0" fontId="18" fillId="0" borderId="0" xfId="41"/>
    <xf numFmtId="10" fontId="18" fillId="0" borderId="0" xfId="42" applyNumberFormat="1" applyFont="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</cellXfs>
  <cellStyles count="45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1"/>
    <cellStyle name="Note 2" xfId="44"/>
    <cellStyle name="Output" xfId="10" builtinId="21" customBuiltin="1"/>
    <cellStyle name="Percent 2" xfId="42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Encoding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2573928258968"/>
          <c:y val="0.145630092704268"/>
          <c:w val="0.688512467191601"/>
          <c:h val="0.60826651687416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Sheet1!$H$28:$P$28</c:f>
              <c:strCache>
                <c:ptCount val="9"/>
                <c:pt idx="0">
                  <c:v>BUxy_RT</c:v>
                </c:pt>
                <c:pt idx="1">
                  <c:v>UBxy_RT</c:v>
                </c:pt>
                <c:pt idx="2">
                  <c:v>BUUxy_RT</c:v>
                </c:pt>
                <c:pt idx="3">
                  <c:v>UBUxy_RT</c:v>
                </c:pt>
                <c:pt idx="4">
                  <c:v>UUBxy_RT</c:v>
                </c:pt>
                <c:pt idx="5">
                  <c:v>BUUUxy_RT</c:v>
                </c:pt>
                <c:pt idx="6">
                  <c:v>UBUUxy_RT</c:v>
                </c:pt>
                <c:pt idx="7">
                  <c:v>UUBUxy_RT</c:v>
                </c:pt>
                <c:pt idx="8">
                  <c:v>UUUBxy_RT</c:v>
                </c:pt>
              </c:strCache>
            </c:strRef>
          </c:cat>
          <c:val>
            <c:numRef>
              <c:f>Sheet1!$H$29:$P$29</c:f>
              <c:numCache>
                <c:formatCode>General</c:formatCode>
                <c:ptCount val="9"/>
                <c:pt idx="0">
                  <c:v>1.81983929688929</c:v>
                </c:pt>
                <c:pt idx="1">
                  <c:v>1.910504802614827</c:v>
                </c:pt>
                <c:pt idx="2">
                  <c:v>3.274478531653509</c:v>
                </c:pt>
                <c:pt idx="3">
                  <c:v>3.481546958202234</c:v>
                </c:pt>
                <c:pt idx="4">
                  <c:v>3.279524576634393</c:v>
                </c:pt>
                <c:pt idx="5">
                  <c:v>5.397027183728194</c:v>
                </c:pt>
                <c:pt idx="6">
                  <c:v>5.342818604769365</c:v>
                </c:pt>
                <c:pt idx="7">
                  <c:v>5.799026117924917</c:v>
                </c:pt>
                <c:pt idx="8">
                  <c:v>5.723202109541013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314600"/>
        <c:axId val="2102316696"/>
      </c:barChart>
      <c:catAx>
        <c:axId val="210231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316696"/>
        <c:crosses val="autoZero"/>
        <c:auto val="1"/>
        <c:lblAlgn val="ctr"/>
        <c:lblOffset val="100"/>
        <c:noMultiLvlLbl val="0"/>
      </c:catAx>
      <c:valAx>
        <c:axId val="210231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31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Reaction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Sheet1!$R$28:$Z$28</c:f>
              <c:strCache>
                <c:ptCount val="9"/>
                <c:pt idx="0">
                  <c:v>BUxy_RT</c:v>
                </c:pt>
                <c:pt idx="1">
                  <c:v>UBxy_RT</c:v>
                </c:pt>
                <c:pt idx="2">
                  <c:v>BUUxy_RT</c:v>
                </c:pt>
                <c:pt idx="3">
                  <c:v>UBUxy_RT</c:v>
                </c:pt>
                <c:pt idx="4">
                  <c:v>UUBxy_RT</c:v>
                </c:pt>
                <c:pt idx="5">
                  <c:v>BUUUxy_RT</c:v>
                </c:pt>
                <c:pt idx="6">
                  <c:v>UBUUxy_RT</c:v>
                </c:pt>
                <c:pt idx="7">
                  <c:v>UUBUxy_RT</c:v>
                </c:pt>
                <c:pt idx="8">
                  <c:v>UUUBxy_RT</c:v>
                </c:pt>
              </c:strCache>
            </c:strRef>
          </c:cat>
          <c:val>
            <c:numRef>
              <c:f>Sheet1!$R$29:$Z$29</c:f>
              <c:numCache>
                <c:formatCode>General</c:formatCode>
                <c:ptCount val="9"/>
                <c:pt idx="0">
                  <c:v>2.596596483611365</c:v>
                </c:pt>
                <c:pt idx="1">
                  <c:v>2.544244385417551</c:v>
                </c:pt>
                <c:pt idx="2">
                  <c:v>4.758227733873454</c:v>
                </c:pt>
                <c:pt idx="3">
                  <c:v>4.632920013521937</c:v>
                </c:pt>
                <c:pt idx="4">
                  <c:v>4.188179070259567</c:v>
                </c:pt>
                <c:pt idx="5">
                  <c:v>6.999208099660768</c:v>
                </c:pt>
                <c:pt idx="6">
                  <c:v>6.616339674396535</c:v>
                </c:pt>
                <c:pt idx="7">
                  <c:v>6.866375966460076</c:v>
                </c:pt>
                <c:pt idx="8">
                  <c:v>5.952219613414403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376488"/>
        <c:axId val="2101398904"/>
      </c:barChart>
      <c:catAx>
        <c:axId val="210237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398904"/>
        <c:crosses val="autoZero"/>
        <c:auto val="1"/>
        <c:lblAlgn val="ctr"/>
        <c:lblOffset val="100"/>
        <c:noMultiLvlLbl val="0"/>
      </c:catAx>
      <c:valAx>
        <c:axId val="2101398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37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Sheet1!$AA$28:$AI$28</c:f>
              <c:strCache>
                <c:ptCount val="9"/>
                <c:pt idx="0">
                  <c:v>BUxy_ACC</c:v>
                </c:pt>
                <c:pt idx="1">
                  <c:v>UBxy_ACC</c:v>
                </c:pt>
                <c:pt idx="2">
                  <c:v>BUUxy_ACC</c:v>
                </c:pt>
                <c:pt idx="3">
                  <c:v>UBUxy_ACC</c:v>
                </c:pt>
                <c:pt idx="4">
                  <c:v>UUBxy_ACC</c:v>
                </c:pt>
                <c:pt idx="5">
                  <c:v>BUUUxy_ACC</c:v>
                </c:pt>
                <c:pt idx="6">
                  <c:v>UBUUxy_ACC</c:v>
                </c:pt>
                <c:pt idx="7">
                  <c:v>UUBUxy_ACC</c:v>
                </c:pt>
                <c:pt idx="8">
                  <c:v>UUUBxy_ACC</c:v>
                </c:pt>
              </c:strCache>
            </c:strRef>
          </c:cat>
          <c:val>
            <c:numRef>
              <c:f>Sheet1!$AA$29:$AI$29</c:f>
              <c:numCache>
                <c:formatCode>General</c:formatCode>
                <c:ptCount val="9"/>
                <c:pt idx="0">
                  <c:v>0.916666666666667</c:v>
                </c:pt>
                <c:pt idx="1">
                  <c:v>0.916666666666667</c:v>
                </c:pt>
                <c:pt idx="2">
                  <c:v>0.864583333333333</c:v>
                </c:pt>
                <c:pt idx="3" formatCode="0.00%">
                  <c:v>0.864583333333333</c:v>
                </c:pt>
                <c:pt idx="4">
                  <c:v>0.90625</c:v>
                </c:pt>
                <c:pt idx="5">
                  <c:v>0.734375</c:v>
                </c:pt>
                <c:pt idx="6">
                  <c:v>0.713541666666667</c:v>
                </c:pt>
                <c:pt idx="7">
                  <c:v>0.736979166666667</c:v>
                </c:pt>
                <c:pt idx="8">
                  <c:v>0.734375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372328"/>
        <c:axId val="2101369368"/>
      </c:barChart>
      <c:catAx>
        <c:axId val="210137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369368"/>
        <c:crosses val="autoZero"/>
        <c:auto val="1"/>
        <c:lblAlgn val="ctr"/>
        <c:lblOffset val="100"/>
        <c:noMultiLvlLbl val="0"/>
      </c:catAx>
      <c:valAx>
        <c:axId val="2101369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372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419233098821"/>
          <c:y val="0.108433734939759"/>
          <c:w val="0.814574849741415"/>
          <c:h val="0.768996300161275"/>
        </c:manualLayout>
      </c:layout>
      <c:lineChart>
        <c:grouping val="standard"/>
        <c:varyColors val="0"/>
        <c:ser>
          <c:idx val="0"/>
          <c:order val="0"/>
          <c:cat>
            <c:strRef>
              <c:f>Sheet2!$J$27:$L$27</c:f>
              <c:strCache>
                <c:ptCount val="3"/>
                <c:pt idx="0">
                  <c:v>BUUxy_RT</c:v>
                </c:pt>
                <c:pt idx="1">
                  <c:v>UBUxy_RT</c:v>
                </c:pt>
                <c:pt idx="2">
                  <c:v>UUBxy_RT</c:v>
                </c:pt>
              </c:strCache>
            </c:strRef>
          </c:cat>
          <c:val>
            <c:numRef>
              <c:f>Sheet2!$J$28:$L$28</c:f>
              <c:numCache>
                <c:formatCode>General</c:formatCode>
                <c:ptCount val="3"/>
                <c:pt idx="0">
                  <c:v>3.16355977395787</c:v>
                </c:pt>
                <c:pt idx="1">
                  <c:v>3.32420013096581</c:v>
                </c:pt>
                <c:pt idx="2">
                  <c:v>3.12462587003452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38312"/>
        <c:axId val="2111078216"/>
      </c:lineChart>
      <c:catAx>
        <c:axId val="211053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78216"/>
        <c:crosses val="autoZero"/>
        <c:auto val="1"/>
        <c:lblAlgn val="ctr"/>
        <c:lblOffset val="100"/>
        <c:noMultiLvlLbl val="0"/>
      </c:catAx>
      <c:valAx>
        <c:axId val="2111078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53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Sheet2!$H$27:$I$27</c:f>
              <c:strCache>
                <c:ptCount val="2"/>
                <c:pt idx="0">
                  <c:v>BUxy_RT</c:v>
                </c:pt>
                <c:pt idx="1">
                  <c:v>UBxy_RT</c:v>
                </c:pt>
              </c:strCache>
            </c:strRef>
          </c:cat>
          <c:val>
            <c:numRef>
              <c:f>Sheet2!$H$28:$I$28</c:f>
              <c:numCache>
                <c:formatCode>General</c:formatCode>
                <c:ptCount val="2"/>
                <c:pt idx="0">
                  <c:v>1.82522368191289</c:v>
                </c:pt>
                <c:pt idx="1">
                  <c:v>1.956606375222985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08488"/>
        <c:axId val="2110996888"/>
      </c:lineChart>
      <c:catAx>
        <c:axId val="211100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996888"/>
        <c:crosses val="autoZero"/>
        <c:auto val="1"/>
        <c:lblAlgn val="ctr"/>
        <c:lblOffset val="100"/>
        <c:noMultiLvlLbl val="0"/>
      </c:catAx>
      <c:valAx>
        <c:axId val="2110996888"/>
        <c:scaling>
          <c:orientation val="minMax"/>
          <c:max val="2.1"/>
          <c:min val="1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00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Sheet2!$M$27:$P$27</c:f>
              <c:strCache>
                <c:ptCount val="4"/>
                <c:pt idx="0">
                  <c:v>BUUUxy_RT</c:v>
                </c:pt>
                <c:pt idx="1">
                  <c:v>UBUUxy_RT</c:v>
                </c:pt>
                <c:pt idx="2">
                  <c:v>UUBUxy_RT</c:v>
                </c:pt>
                <c:pt idx="3">
                  <c:v>UUUBxy_RT</c:v>
                </c:pt>
              </c:strCache>
            </c:strRef>
          </c:cat>
          <c:val>
            <c:numRef>
              <c:f>Sheet2!$M$28:$P$28</c:f>
              <c:numCache>
                <c:formatCode>General</c:formatCode>
                <c:ptCount val="4"/>
                <c:pt idx="0">
                  <c:v>5.012433460317433</c:v>
                </c:pt>
                <c:pt idx="1">
                  <c:v>5.034916508406726</c:v>
                </c:pt>
                <c:pt idx="2">
                  <c:v>5.103954433495687</c:v>
                </c:pt>
                <c:pt idx="3">
                  <c:v>4.920149690016101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147256"/>
        <c:axId val="2102559016"/>
      </c:lineChart>
      <c:catAx>
        <c:axId val="211014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559016"/>
        <c:crosses val="autoZero"/>
        <c:auto val="1"/>
        <c:lblAlgn val="ctr"/>
        <c:lblOffset val="100"/>
        <c:noMultiLvlLbl val="0"/>
      </c:catAx>
      <c:valAx>
        <c:axId val="2102559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14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Sheet2!$R$28:$S$28</c:f>
              <c:numCache>
                <c:formatCode>General</c:formatCode>
                <c:ptCount val="2"/>
                <c:pt idx="0">
                  <c:v>2.554076989483497</c:v>
                </c:pt>
                <c:pt idx="1">
                  <c:v>2.549188511843937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966968"/>
        <c:axId val="2109954856"/>
      </c:lineChart>
      <c:catAx>
        <c:axId val="210996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954856"/>
        <c:crosses val="autoZero"/>
        <c:auto val="1"/>
        <c:lblAlgn val="ctr"/>
        <c:lblOffset val="100"/>
        <c:noMultiLvlLbl val="0"/>
      </c:catAx>
      <c:valAx>
        <c:axId val="2109954856"/>
        <c:scaling>
          <c:orientation val="minMax"/>
          <c:max val="2.6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966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Sheet2!$T$27:$V$27</c:f>
              <c:strCache>
                <c:ptCount val="3"/>
                <c:pt idx="0">
                  <c:v>BUUxy_RT</c:v>
                </c:pt>
                <c:pt idx="1">
                  <c:v>UBUxy_RT</c:v>
                </c:pt>
                <c:pt idx="2">
                  <c:v>UUBxy_RT</c:v>
                </c:pt>
              </c:strCache>
            </c:strRef>
          </c:cat>
          <c:val>
            <c:numRef>
              <c:f>Sheet2!$T$28:$V$28</c:f>
              <c:numCache>
                <c:formatCode>General</c:formatCode>
                <c:ptCount val="3"/>
                <c:pt idx="0">
                  <c:v>4.42522582737782</c:v>
                </c:pt>
                <c:pt idx="1">
                  <c:v>4.442461463314963</c:v>
                </c:pt>
                <c:pt idx="2">
                  <c:v>3.906833300869918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560008"/>
        <c:axId val="2111711448"/>
      </c:lineChart>
      <c:catAx>
        <c:axId val="211156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711448"/>
        <c:crosses val="autoZero"/>
        <c:auto val="1"/>
        <c:lblAlgn val="ctr"/>
        <c:lblOffset val="100"/>
        <c:noMultiLvlLbl val="0"/>
      </c:catAx>
      <c:valAx>
        <c:axId val="2111711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56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Sheet2!$W$27:$Z$27</c:f>
              <c:strCache>
                <c:ptCount val="4"/>
                <c:pt idx="0">
                  <c:v>BUUUxy_RT</c:v>
                </c:pt>
                <c:pt idx="1">
                  <c:v>UBUUxy_RT</c:v>
                </c:pt>
                <c:pt idx="2">
                  <c:v>UUBUxy_RT</c:v>
                </c:pt>
                <c:pt idx="3">
                  <c:v>UUUBxy_RT</c:v>
                </c:pt>
              </c:strCache>
            </c:strRef>
          </c:cat>
          <c:val>
            <c:numRef>
              <c:f>Sheet2!$W$28:$Z$28</c:f>
              <c:numCache>
                <c:formatCode>General</c:formatCode>
                <c:ptCount val="4"/>
                <c:pt idx="0">
                  <c:v>5.900716624008514</c:v>
                </c:pt>
                <c:pt idx="1">
                  <c:v>5.883719082946194</c:v>
                </c:pt>
                <c:pt idx="2">
                  <c:v>5.660583046984238</c:v>
                </c:pt>
                <c:pt idx="3">
                  <c:v>5.47216375456138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524872"/>
        <c:axId val="2114526344"/>
      </c:lineChart>
      <c:catAx>
        <c:axId val="211452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526344"/>
        <c:crosses val="autoZero"/>
        <c:auto val="1"/>
        <c:lblAlgn val="ctr"/>
        <c:lblOffset val="100"/>
        <c:noMultiLvlLbl val="0"/>
      </c:catAx>
      <c:valAx>
        <c:axId val="2114526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52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30</xdr:row>
      <xdr:rowOff>171450</xdr:rowOff>
    </xdr:from>
    <xdr:to>
      <xdr:col>14</xdr:col>
      <xdr:colOff>590550</xdr:colOff>
      <xdr:row>46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314324</xdr:colOff>
      <xdr:row>30</xdr:row>
      <xdr:rowOff>142875</xdr:rowOff>
    </xdr:from>
    <xdr:to>
      <xdr:col>25</xdr:col>
      <xdr:colOff>9525</xdr:colOff>
      <xdr:row>46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161924</xdr:colOff>
      <xdr:row>30</xdr:row>
      <xdr:rowOff>138112</xdr:rowOff>
    </xdr:from>
    <xdr:to>
      <xdr:col>33</xdr:col>
      <xdr:colOff>533399</xdr:colOff>
      <xdr:row>46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349250</xdr:colOff>
      <xdr:row>33</xdr:row>
      <xdr:rowOff>76200</xdr:rowOff>
    </xdr:from>
    <xdr:to>
      <xdr:col>16</xdr:col>
      <xdr:colOff>203200</xdr:colOff>
      <xdr:row>45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501650</xdr:colOff>
      <xdr:row>33</xdr:row>
      <xdr:rowOff>76200</xdr:rowOff>
    </xdr:from>
    <xdr:to>
      <xdr:col>11</xdr:col>
      <xdr:colOff>254000</xdr:colOff>
      <xdr:row>45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615950</xdr:colOff>
      <xdr:row>46</xdr:row>
      <xdr:rowOff>12700</xdr:rowOff>
    </xdr:from>
    <xdr:to>
      <xdr:col>13</xdr:col>
      <xdr:colOff>476250</xdr:colOff>
      <xdr:row>61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107950</xdr:colOff>
      <xdr:row>33</xdr:row>
      <xdr:rowOff>50800</xdr:rowOff>
    </xdr:from>
    <xdr:to>
      <xdr:col>21</xdr:col>
      <xdr:colOff>190500</xdr:colOff>
      <xdr:row>45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539750</xdr:colOff>
      <xdr:row>32</xdr:row>
      <xdr:rowOff>88900</xdr:rowOff>
    </xdr:from>
    <xdr:to>
      <xdr:col>27</xdr:col>
      <xdr:colOff>114300</xdr:colOff>
      <xdr:row>46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577850</xdr:colOff>
      <xdr:row>45</xdr:row>
      <xdr:rowOff>50800</xdr:rowOff>
    </xdr:from>
    <xdr:to>
      <xdr:col>24</xdr:col>
      <xdr:colOff>438150</xdr:colOff>
      <xdr:row>60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"/>
  <sheetViews>
    <sheetView topLeftCell="N1" workbookViewId="0"/>
  </sheetViews>
  <sheetFormatPr baseColWidth="10" defaultColWidth="8.83203125" defaultRowHeight="14" x14ac:dyDescent="0"/>
  <sheetData>
    <row r="1" spans="1:35">
      <c r="A1" s="9" t="s">
        <v>4</v>
      </c>
      <c r="B1" s="9" t="s">
        <v>5</v>
      </c>
      <c r="C1" s="9" t="s">
        <v>6</v>
      </c>
      <c r="D1" s="9" t="s">
        <v>7</v>
      </c>
      <c r="E1" s="9" t="s">
        <v>8</v>
      </c>
      <c r="F1" s="9" t="s">
        <v>9</v>
      </c>
      <c r="G1" s="10" t="s">
        <v>10</v>
      </c>
      <c r="H1" s="10" t="s">
        <v>11</v>
      </c>
      <c r="I1" s="10" t="s">
        <v>12</v>
      </c>
      <c r="J1" s="10" t="s">
        <v>13</v>
      </c>
      <c r="K1" s="10" t="s">
        <v>14</v>
      </c>
      <c r="L1" s="10" t="s">
        <v>15</v>
      </c>
      <c r="M1" s="10" t="s">
        <v>16</v>
      </c>
      <c r="N1" s="10" t="s">
        <v>17</v>
      </c>
      <c r="O1" s="10" t="s">
        <v>18</v>
      </c>
      <c r="P1" s="10" t="s">
        <v>19</v>
      </c>
      <c r="Q1" s="11" t="s">
        <v>20</v>
      </c>
      <c r="R1" s="11" t="s">
        <v>11</v>
      </c>
      <c r="S1" s="11" t="s">
        <v>12</v>
      </c>
      <c r="T1" s="11" t="s">
        <v>13</v>
      </c>
      <c r="U1" s="11" t="s">
        <v>14</v>
      </c>
      <c r="V1" s="11" t="s">
        <v>15</v>
      </c>
      <c r="W1" s="11" t="s">
        <v>16</v>
      </c>
      <c r="X1" s="11" t="s">
        <v>17</v>
      </c>
      <c r="Y1" s="11" t="s">
        <v>18</v>
      </c>
      <c r="Z1" s="11" t="s">
        <v>19</v>
      </c>
      <c r="AA1" s="11" t="s">
        <v>21</v>
      </c>
      <c r="AB1" s="11" t="s">
        <v>22</v>
      </c>
      <c r="AC1" s="11" t="s">
        <v>23</v>
      </c>
      <c r="AD1" s="11" t="s">
        <v>24</v>
      </c>
      <c r="AE1" s="11" t="s">
        <v>25</v>
      </c>
      <c r="AF1" s="11" t="s">
        <v>26</v>
      </c>
      <c r="AG1" s="11" t="s">
        <v>27</v>
      </c>
      <c r="AH1" s="11" t="s">
        <v>28</v>
      </c>
      <c r="AI1" s="11" t="s">
        <v>29</v>
      </c>
    </row>
    <row r="2" spans="1:35">
      <c r="A2">
        <v>31001</v>
      </c>
      <c r="B2" t="s">
        <v>37</v>
      </c>
    </row>
    <row r="3" spans="1:35">
      <c r="A3" s="30">
        <v>31002</v>
      </c>
      <c r="B3" s="30" t="s">
        <v>36</v>
      </c>
      <c r="C3" s="30">
        <v>0.83333333333333337</v>
      </c>
      <c r="D3" s="30">
        <v>3.0128688521062195</v>
      </c>
      <c r="E3" s="30">
        <v>5.6061717705535132</v>
      </c>
      <c r="F3" s="30">
        <v>0.88888888888888884</v>
      </c>
      <c r="G3" s="30"/>
      <c r="H3" s="30">
        <v>1.4993960601524376</v>
      </c>
      <c r="I3" s="30">
        <v>1.6508092267835628</v>
      </c>
      <c r="J3" s="30">
        <v>2.2193566894660006</v>
      </c>
      <c r="K3" s="30">
        <v>2.5558264208593746</v>
      </c>
      <c r="L3" s="30">
        <v>2.4031960132599997</v>
      </c>
      <c r="M3" s="30">
        <v>5.0693529381246156</v>
      </c>
      <c r="N3" s="30">
        <v>4.5061210063272732</v>
      </c>
      <c r="O3" s="30">
        <v>3.9427657820073332</v>
      </c>
      <c r="P3" s="30">
        <v>4.4004337684925003</v>
      </c>
      <c r="Q3" s="30"/>
      <c r="R3" s="30">
        <v>3.0787033987481252</v>
      </c>
      <c r="S3" s="30">
        <v>2.6683211725543754</v>
      </c>
      <c r="T3" s="30">
        <v>5.0626049446786663</v>
      </c>
      <c r="U3" s="30">
        <v>4.5267827720818747</v>
      </c>
      <c r="V3" s="30">
        <v>4.4094183782435703</v>
      </c>
      <c r="W3" s="30">
        <v>8.9344136268230763</v>
      </c>
      <c r="X3" s="30">
        <v>9.1434271519636372</v>
      </c>
      <c r="Y3" s="30">
        <v>7.6297432942346672</v>
      </c>
      <c r="Z3" s="30">
        <v>7.0305760364408334</v>
      </c>
      <c r="AA3" s="31">
        <v>1</v>
      </c>
      <c r="AB3" s="31">
        <v>1</v>
      </c>
      <c r="AC3" s="31">
        <v>0.9375</v>
      </c>
      <c r="AD3" s="31">
        <v>1</v>
      </c>
      <c r="AE3" s="31">
        <v>0.875</v>
      </c>
      <c r="AF3" s="31">
        <v>0.8125</v>
      </c>
      <c r="AG3" s="31">
        <v>0.6875</v>
      </c>
      <c r="AH3" s="31">
        <v>0.9375</v>
      </c>
      <c r="AI3" s="31">
        <v>0.75</v>
      </c>
    </row>
    <row r="4" spans="1:35">
      <c r="A4" s="28">
        <v>31003</v>
      </c>
      <c r="B4" s="28" t="s">
        <v>36</v>
      </c>
      <c r="C4" s="28">
        <v>1</v>
      </c>
      <c r="D4" s="28">
        <v>2.6452597439887686</v>
      </c>
      <c r="E4" s="28">
        <v>4.2733296717546034</v>
      </c>
      <c r="F4" s="28">
        <v>0.96527777777777779</v>
      </c>
      <c r="G4" s="28"/>
      <c r="H4" s="28">
        <v>1.123604700482375</v>
      </c>
      <c r="I4" s="28">
        <v>1.258584224191625</v>
      </c>
      <c r="J4" s="28">
        <v>2.0359395926659998</v>
      </c>
      <c r="K4" s="28">
        <v>1.5744355283781872</v>
      </c>
      <c r="L4" s="28">
        <v>1.9264786605267503</v>
      </c>
      <c r="M4" s="28">
        <v>3.5896058643406676</v>
      </c>
      <c r="N4" s="28">
        <v>3.3573694577035718</v>
      </c>
      <c r="O4" s="28">
        <v>4.89692751949375</v>
      </c>
      <c r="P4" s="28">
        <v>4.4134514592614291</v>
      </c>
      <c r="Q4" s="28"/>
      <c r="R4" s="28">
        <v>2.1885537144825</v>
      </c>
      <c r="S4" s="28">
        <v>2.2327257755243748</v>
      </c>
      <c r="T4" s="28">
        <v>4.1597587981381254</v>
      </c>
      <c r="U4" s="28">
        <v>3.6895544971731247</v>
      </c>
      <c r="V4" s="28">
        <v>3.5760994020543748</v>
      </c>
      <c r="W4" s="28">
        <v>6.1149718636160006</v>
      </c>
      <c r="X4" s="28">
        <v>5.9364395049978569</v>
      </c>
      <c r="Y4" s="28">
        <v>6.0542301950256245</v>
      </c>
      <c r="Z4" s="28">
        <v>4.9102382308078578</v>
      </c>
      <c r="AA4" s="29">
        <v>1</v>
      </c>
      <c r="AB4" s="29">
        <v>1</v>
      </c>
      <c r="AC4" s="29">
        <v>1</v>
      </c>
      <c r="AD4" s="29">
        <v>1</v>
      </c>
      <c r="AE4" s="29">
        <v>1</v>
      </c>
      <c r="AF4" s="29">
        <v>0.9375</v>
      </c>
      <c r="AG4" s="29">
        <v>0.875</v>
      </c>
      <c r="AH4" s="29">
        <v>1</v>
      </c>
      <c r="AI4" s="29">
        <v>0.875</v>
      </c>
    </row>
    <row r="5" spans="1:35">
      <c r="A5" s="26">
        <v>31004</v>
      </c>
      <c r="B5" s="26" t="s">
        <v>36</v>
      </c>
      <c r="C5" s="26">
        <v>1</v>
      </c>
      <c r="D5" s="26">
        <v>1.4304367191757743</v>
      </c>
      <c r="E5" s="26">
        <v>3.169661974599578</v>
      </c>
      <c r="F5" s="26">
        <v>0.92361111111111116</v>
      </c>
      <c r="G5" s="26"/>
      <c r="H5" s="26">
        <v>0.67029423109899999</v>
      </c>
      <c r="I5" s="26">
        <v>0.80956133636085714</v>
      </c>
      <c r="J5" s="26">
        <v>1.136681320385267</v>
      </c>
      <c r="K5" s="26">
        <v>1.1154746583600714</v>
      </c>
      <c r="L5" s="26">
        <v>1.2385422166631248</v>
      </c>
      <c r="M5" s="26">
        <v>2.1384671016831249</v>
      </c>
      <c r="N5" s="26">
        <v>2.0688099623813332</v>
      </c>
      <c r="O5" s="26">
        <v>1.5473961459261538</v>
      </c>
      <c r="P5" s="26">
        <v>1.9801745160512501</v>
      </c>
      <c r="Q5" s="26"/>
      <c r="R5" s="26">
        <v>1.5976099689964287</v>
      </c>
      <c r="S5" s="26">
        <v>1.4797816299795714</v>
      </c>
      <c r="T5" s="26">
        <v>2.8999037191393335</v>
      </c>
      <c r="U5" s="26">
        <v>3.4831787701821431</v>
      </c>
      <c r="V5" s="26">
        <v>2.7550828690093754</v>
      </c>
      <c r="W5" s="26">
        <v>4.6674418054587496</v>
      </c>
      <c r="X5" s="26">
        <v>4.1686628777139996</v>
      </c>
      <c r="Y5" s="26">
        <v>3.5190629184546149</v>
      </c>
      <c r="Z5" s="26">
        <v>3.6987716105831248</v>
      </c>
      <c r="AA5" s="27">
        <v>0.875</v>
      </c>
      <c r="AB5" s="27">
        <v>0.875</v>
      </c>
      <c r="AC5" s="27">
        <v>0.9375</v>
      </c>
      <c r="AD5" s="27">
        <v>0.875</v>
      </c>
      <c r="AE5" s="27">
        <v>1</v>
      </c>
      <c r="AF5" s="27">
        <v>1</v>
      </c>
      <c r="AG5" s="27">
        <v>0.9375</v>
      </c>
      <c r="AH5" s="27">
        <v>0.8125</v>
      </c>
      <c r="AI5" s="27">
        <v>1</v>
      </c>
    </row>
    <row r="6" spans="1:35">
      <c r="A6" s="45">
        <v>31005</v>
      </c>
      <c r="B6" s="45" t="s">
        <v>35</v>
      </c>
      <c r="C6" s="45">
        <v>0.33333333333333331</v>
      </c>
      <c r="D6" s="45">
        <v>6.2235436149748455</v>
      </c>
      <c r="E6" s="45">
        <v>6.6816068145332963</v>
      </c>
      <c r="F6" s="45">
        <v>0.67361111111111116</v>
      </c>
      <c r="G6" s="45"/>
      <c r="H6" s="45">
        <v>2.7680596779714288</v>
      </c>
      <c r="I6" s="45">
        <v>3.237238330846</v>
      </c>
      <c r="J6" s="45">
        <v>6.9062997626199998</v>
      </c>
      <c r="K6" s="45">
        <v>6.6846070079260009</v>
      </c>
      <c r="L6" s="45">
        <v>4.6809842892892846</v>
      </c>
      <c r="M6" s="45">
        <v>8.0093097868483341</v>
      </c>
      <c r="N6" s="45">
        <v>9.5005798544879987</v>
      </c>
      <c r="O6" s="45">
        <v>9.6047616556112505</v>
      </c>
      <c r="P6" s="45">
        <v>10.910958616471001</v>
      </c>
      <c r="Q6" s="45"/>
      <c r="R6" s="45">
        <v>3.0616206198885716</v>
      </c>
      <c r="S6" s="45">
        <v>2.8268502015146666</v>
      </c>
      <c r="T6" s="45">
        <v>8.0279773405619999</v>
      </c>
      <c r="U6" s="45">
        <v>5.8054482314773326</v>
      </c>
      <c r="V6" s="45">
        <v>6.4293349488971439</v>
      </c>
      <c r="W6" s="45">
        <v>9.6781688580700003</v>
      </c>
      <c r="X6" s="45">
        <v>10.627626747146001</v>
      </c>
      <c r="Y6" s="45">
        <v>12.038432552046249</v>
      </c>
      <c r="Z6" s="45">
        <v>9.7963625845709998</v>
      </c>
      <c r="AA6" s="46">
        <v>0.875</v>
      </c>
      <c r="AB6" s="46">
        <v>0.9375</v>
      </c>
      <c r="AC6" s="46">
        <v>0.625</v>
      </c>
      <c r="AD6" s="46">
        <v>0.9375</v>
      </c>
      <c r="AE6" s="46">
        <v>0.875</v>
      </c>
      <c r="AF6" s="46">
        <v>0.375</v>
      </c>
      <c r="AG6" s="46">
        <v>0.3125</v>
      </c>
      <c r="AH6" s="46">
        <v>0.5</v>
      </c>
      <c r="AI6" s="46">
        <v>0.625</v>
      </c>
    </row>
    <row r="7" spans="1:35">
      <c r="A7" s="24">
        <v>31006</v>
      </c>
      <c r="B7" s="24" t="s">
        <v>34</v>
      </c>
      <c r="C7" s="24">
        <v>0.66666666666666663</v>
      </c>
      <c r="D7" s="24">
        <v>2.8232063996598593</v>
      </c>
      <c r="E7" s="24">
        <v>5.4981755683405016</v>
      </c>
      <c r="F7" s="24">
        <v>0.83333333333333337</v>
      </c>
      <c r="G7" s="24"/>
      <c r="H7" s="24">
        <v>1.797741660002667</v>
      </c>
      <c r="I7" s="24">
        <v>1.5243619939650002</v>
      </c>
      <c r="J7" s="24">
        <v>2.1874434174556669</v>
      </c>
      <c r="K7" s="24">
        <v>3.0706968194800002</v>
      </c>
      <c r="L7" s="24">
        <v>2.4707278689456249</v>
      </c>
      <c r="M7" s="24">
        <v>3.333137714712</v>
      </c>
      <c r="N7" s="24">
        <v>4.0869424793576927</v>
      </c>
      <c r="O7" s="24">
        <v>3.9770439965854552</v>
      </c>
      <c r="P7" s="24">
        <v>3.3486219837221429</v>
      </c>
      <c r="Q7" s="24"/>
      <c r="R7" s="24">
        <v>3.2476477459566668</v>
      </c>
      <c r="S7" s="24">
        <v>3.5216359504161536</v>
      </c>
      <c r="T7" s="24">
        <v>5.570495961073334</v>
      </c>
      <c r="U7" s="24">
        <v>5.4301892173874986</v>
      </c>
      <c r="V7" s="24">
        <v>4.536176156680626</v>
      </c>
      <c r="W7" s="24">
        <v>7.8894525746880007</v>
      </c>
      <c r="X7" s="24">
        <v>6.2880641045061534</v>
      </c>
      <c r="Y7" s="24">
        <v>7.0858684454227276</v>
      </c>
      <c r="Z7" s="24">
        <v>7.1709553666442858</v>
      </c>
      <c r="AA7" s="25">
        <v>0.9375</v>
      </c>
      <c r="AB7" s="25">
        <v>0.8125</v>
      </c>
      <c r="AC7" s="25">
        <v>0.75</v>
      </c>
      <c r="AD7" s="25">
        <v>1</v>
      </c>
      <c r="AE7" s="25">
        <v>1</v>
      </c>
      <c r="AF7" s="25">
        <v>0.625</v>
      </c>
      <c r="AG7" s="25">
        <v>0.8125</v>
      </c>
      <c r="AH7" s="25">
        <v>0.6875</v>
      </c>
      <c r="AI7" s="25">
        <v>0.875</v>
      </c>
    </row>
    <row r="8" spans="1:35">
      <c r="A8" s="22">
        <v>31007</v>
      </c>
      <c r="B8" s="22" t="s">
        <v>34</v>
      </c>
      <c r="C8" s="22">
        <v>0.83333333333333337</v>
      </c>
      <c r="D8" s="22">
        <v>4.1147064496503027</v>
      </c>
      <c r="E8" s="22">
        <v>3.9864363909840743</v>
      </c>
      <c r="F8" s="22">
        <v>0.9375</v>
      </c>
      <c r="G8" s="22"/>
      <c r="H8" s="22">
        <v>1.8889800516270001</v>
      </c>
      <c r="I8" s="22">
        <v>2.1421185758466001</v>
      </c>
      <c r="J8" s="22">
        <v>4.1878696913781246</v>
      </c>
      <c r="K8" s="22">
        <v>3.8070184099406248</v>
      </c>
      <c r="L8" s="22">
        <v>3.7992628161720003</v>
      </c>
      <c r="M8" s="22">
        <v>5.8415173673521439</v>
      </c>
      <c r="N8" s="22">
        <v>5.3215666398708334</v>
      </c>
      <c r="O8" s="22">
        <v>5.6044975982666658</v>
      </c>
      <c r="P8" s="22">
        <v>4.9072032862499997</v>
      </c>
      <c r="Q8" s="22"/>
      <c r="R8" s="22">
        <v>2.008520334208125</v>
      </c>
      <c r="S8" s="22">
        <v>2.3027002271139998</v>
      </c>
      <c r="T8" s="22">
        <v>3.8872970831350004</v>
      </c>
      <c r="U8" s="22">
        <v>3.6836302923493744</v>
      </c>
      <c r="V8" s="22">
        <v>3.3186374849473337</v>
      </c>
      <c r="W8" s="22">
        <v>5.7196912812935707</v>
      </c>
      <c r="X8" s="22">
        <v>5.4899817471366665</v>
      </c>
      <c r="Y8" s="22">
        <v>5.6821384747006665</v>
      </c>
      <c r="Z8" s="22">
        <v>4.3368842326618742</v>
      </c>
      <c r="AA8" s="23">
        <v>1</v>
      </c>
      <c r="AB8" s="23">
        <v>0.9375</v>
      </c>
      <c r="AC8" s="23">
        <v>1</v>
      </c>
      <c r="AD8" s="23">
        <v>1</v>
      </c>
      <c r="AE8" s="23">
        <v>0.9375</v>
      </c>
      <c r="AF8" s="23">
        <v>0.875</v>
      </c>
      <c r="AG8" s="23">
        <v>0.75</v>
      </c>
      <c r="AH8" s="23">
        <v>0.9375</v>
      </c>
      <c r="AI8" s="23">
        <v>1</v>
      </c>
    </row>
    <row r="9" spans="1:35">
      <c r="A9" s="20">
        <v>31008</v>
      </c>
      <c r="B9" s="20" t="s">
        <v>32</v>
      </c>
      <c r="C9" s="20">
        <v>1</v>
      </c>
      <c r="D9" s="20">
        <v>2.9174800964241876</v>
      </c>
      <c r="E9" s="20">
        <v>3.6102646338228768</v>
      </c>
      <c r="F9" s="20">
        <v>0.96527777777777779</v>
      </c>
      <c r="G9" s="20"/>
      <c r="H9" s="20">
        <v>1.5422014611697998</v>
      </c>
      <c r="I9" s="20">
        <v>1.4385308901765628</v>
      </c>
      <c r="J9" s="20">
        <v>2.5613473971106244</v>
      </c>
      <c r="K9" s="20">
        <v>2.786307151293125</v>
      </c>
      <c r="L9" s="20">
        <v>3.02588530543375</v>
      </c>
      <c r="M9" s="20">
        <v>3.6830972122431254</v>
      </c>
      <c r="N9" s="20">
        <v>3.860886387330833</v>
      </c>
      <c r="O9" s="20">
        <v>4.003938157883125</v>
      </c>
      <c r="P9" s="20">
        <v>3.5050235632</v>
      </c>
      <c r="Q9" s="20"/>
      <c r="R9" s="20">
        <v>1.7822019676139997</v>
      </c>
      <c r="S9" s="20">
        <v>2.1999545614381248</v>
      </c>
      <c r="T9" s="20">
        <v>3.3644470312093748</v>
      </c>
      <c r="U9" s="20">
        <v>3.0300868213012504</v>
      </c>
      <c r="V9" s="20">
        <v>3.3738083874475002</v>
      </c>
      <c r="W9" s="20">
        <v>4.5466243297768747</v>
      </c>
      <c r="X9" s="20">
        <v>4.8858568762966668</v>
      </c>
      <c r="Y9" s="20">
        <v>4.8518008861300004</v>
      </c>
      <c r="Z9" s="20">
        <v>4.6622449871724996</v>
      </c>
      <c r="AA9" s="21">
        <v>0.9375</v>
      </c>
      <c r="AB9" s="21">
        <v>1</v>
      </c>
      <c r="AC9" s="21">
        <v>1</v>
      </c>
      <c r="AD9" s="21">
        <v>1</v>
      </c>
      <c r="AE9" s="21">
        <v>1</v>
      </c>
      <c r="AF9" s="21">
        <v>1</v>
      </c>
      <c r="AG9" s="21">
        <v>0.75</v>
      </c>
      <c r="AH9" s="21">
        <v>1</v>
      </c>
      <c r="AI9" s="21">
        <v>1</v>
      </c>
    </row>
    <row r="10" spans="1:35">
      <c r="A10" s="18">
        <v>31009</v>
      </c>
      <c r="B10" s="18" t="s">
        <v>33</v>
      </c>
      <c r="C10" s="18">
        <v>0.83333333333333337</v>
      </c>
      <c r="D10" s="18">
        <v>3.9929850769688824</v>
      </c>
      <c r="E10" s="18">
        <v>4.8654015736391454</v>
      </c>
      <c r="F10" s="18">
        <v>0.89583333333333337</v>
      </c>
      <c r="G10" s="18"/>
      <c r="H10" s="18">
        <v>1.978531723550333</v>
      </c>
      <c r="I10" s="18">
        <v>2.2751457385419287</v>
      </c>
      <c r="J10" s="18">
        <v>3.383087361501333</v>
      </c>
      <c r="K10" s="18">
        <v>3.1420204301658563</v>
      </c>
      <c r="L10" s="18">
        <v>4.998208274465</v>
      </c>
      <c r="M10" s="18">
        <v>3.1970034350015379</v>
      </c>
      <c r="N10" s="18">
        <v>5.0586513047378565</v>
      </c>
      <c r="O10" s="18">
        <v>6.4018605203972729</v>
      </c>
      <c r="P10" s="18">
        <v>5.984830692920668</v>
      </c>
      <c r="Q10" s="18"/>
      <c r="R10" s="18">
        <v>2.4194466540753328</v>
      </c>
      <c r="S10" s="18">
        <v>2.9724820214971426</v>
      </c>
      <c r="T10" s="18">
        <v>4.6034537196040004</v>
      </c>
      <c r="U10" s="18">
        <v>4.4136921374762501</v>
      </c>
      <c r="V10" s="18">
        <v>3.7040788637462501</v>
      </c>
      <c r="W10" s="18">
        <v>7.2230843288369222</v>
      </c>
      <c r="X10" s="18">
        <v>6.718263524199287</v>
      </c>
      <c r="Y10" s="18">
        <v>5.2771340447000004</v>
      </c>
      <c r="Z10" s="18">
        <v>6.9859968645580004</v>
      </c>
      <c r="AA10" s="19">
        <v>0.9375</v>
      </c>
      <c r="AB10" s="19">
        <v>0.875</v>
      </c>
      <c r="AC10" s="19">
        <v>0.9375</v>
      </c>
      <c r="AD10" s="19">
        <v>1</v>
      </c>
      <c r="AE10" s="19">
        <v>1</v>
      </c>
      <c r="AF10" s="19">
        <v>0.8125</v>
      </c>
      <c r="AG10" s="19">
        <v>0.875</v>
      </c>
      <c r="AH10" s="19">
        <v>0.6875</v>
      </c>
      <c r="AI10" s="19">
        <v>0.9375</v>
      </c>
    </row>
    <row r="11" spans="1:35">
      <c r="A11" s="16">
        <v>31010</v>
      </c>
      <c r="B11" s="16" t="s">
        <v>32</v>
      </c>
      <c r="C11" s="16">
        <v>1</v>
      </c>
      <c r="D11" s="16">
        <v>3.9419041100190091</v>
      </c>
      <c r="E11" s="16">
        <v>4.2695572756842655</v>
      </c>
      <c r="F11" s="16">
        <v>0.94444444444444442</v>
      </c>
      <c r="G11" s="16"/>
      <c r="H11" s="16">
        <v>1.6813080713889372</v>
      </c>
      <c r="I11" s="16">
        <v>1.431704709667625</v>
      </c>
      <c r="J11" s="16">
        <v>3.1327576724425006</v>
      </c>
      <c r="K11" s="16">
        <v>4.6202914092966667</v>
      </c>
      <c r="L11" s="16">
        <v>3.1660626940286667</v>
      </c>
      <c r="M11" s="16">
        <v>5.3394632119181251</v>
      </c>
      <c r="N11" s="16">
        <v>5.9484973868307707</v>
      </c>
      <c r="O11" s="16">
        <v>5.6759449640787496</v>
      </c>
      <c r="P11" s="16">
        <v>5.0611017932284614</v>
      </c>
      <c r="Q11" s="16"/>
      <c r="R11" s="16">
        <v>2.4122449033724993</v>
      </c>
      <c r="S11" s="16">
        <v>2.323450304765625</v>
      </c>
      <c r="T11" s="16">
        <v>4.8930833136362502</v>
      </c>
      <c r="U11" s="16">
        <v>3.3153798870493336</v>
      </c>
      <c r="V11" s="16">
        <v>3.6789890726946664</v>
      </c>
      <c r="W11" s="16">
        <v>4.7931829287343746</v>
      </c>
      <c r="X11" s="16">
        <v>5.2220825336169234</v>
      </c>
      <c r="Y11" s="16">
        <v>6.4899415859981238</v>
      </c>
      <c r="Z11" s="16">
        <v>5.6359025827515374</v>
      </c>
      <c r="AA11" s="17">
        <v>1</v>
      </c>
      <c r="AB11" s="17">
        <v>1</v>
      </c>
      <c r="AC11" s="17">
        <v>1</v>
      </c>
      <c r="AD11" s="17">
        <v>0.9375</v>
      </c>
      <c r="AE11" s="17">
        <v>0.9375</v>
      </c>
      <c r="AF11" s="17">
        <v>1</v>
      </c>
      <c r="AG11" s="17">
        <v>0.8125</v>
      </c>
      <c r="AH11" s="17">
        <v>1</v>
      </c>
      <c r="AI11" s="17">
        <v>0.8125</v>
      </c>
    </row>
    <row r="12" spans="1:35">
      <c r="A12" s="14">
        <v>31011</v>
      </c>
      <c r="B12" s="14" t="s">
        <v>31</v>
      </c>
      <c r="C12" s="14">
        <v>0.83333333333333337</v>
      </c>
      <c r="D12" s="14">
        <v>4.3953233793734059</v>
      </c>
      <c r="E12" s="14">
        <v>4.3596674923609298</v>
      </c>
      <c r="F12" s="14">
        <v>0.97222222222222221</v>
      </c>
      <c r="G12" s="14"/>
      <c r="H12" s="14">
        <v>1.6401166634166875</v>
      </c>
      <c r="I12" s="14">
        <v>1.841406838648125</v>
      </c>
      <c r="J12" s="14">
        <v>2.7399775840425002</v>
      </c>
      <c r="K12" s="14">
        <v>3.5439997483768755</v>
      </c>
      <c r="L12" s="14">
        <v>3.3133252984918742</v>
      </c>
      <c r="M12" s="14">
        <v>6.6445950137613341</v>
      </c>
      <c r="N12" s="14">
        <v>6.7756144199866668</v>
      </c>
      <c r="O12" s="14">
        <v>7.5513164005219995</v>
      </c>
      <c r="P12" s="14">
        <v>6.1007444980406662</v>
      </c>
      <c r="Q12" s="14"/>
      <c r="R12" s="14">
        <v>2.1321894933625001</v>
      </c>
      <c r="S12" s="14">
        <v>2.4875067848937507</v>
      </c>
      <c r="T12" s="14">
        <v>4.1732738811612506</v>
      </c>
      <c r="U12" s="14">
        <v>3.9503973121512499</v>
      </c>
      <c r="V12" s="14">
        <v>3.8371357899056249</v>
      </c>
      <c r="W12" s="14">
        <v>5.9767573967146648</v>
      </c>
      <c r="X12" s="14">
        <v>6.0232769229166676</v>
      </c>
      <c r="Y12" s="14">
        <v>5.385847129718667</v>
      </c>
      <c r="Z12" s="14">
        <v>5.6184783337793345</v>
      </c>
      <c r="AA12" s="15">
        <v>1</v>
      </c>
      <c r="AB12" s="15">
        <v>1</v>
      </c>
      <c r="AC12" s="15">
        <v>1</v>
      </c>
      <c r="AD12" s="15">
        <v>1</v>
      </c>
      <c r="AE12" s="15">
        <v>1</v>
      </c>
      <c r="AF12" s="15">
        <v>0.9375</v>
      </c>
      <c r="AG12" s="15">
        <v>0.9375</v>
      </c>
      <c r="AH12" s="15">
        <v>0.9375</v>
      </c>
      <c r="AI12" s="15">
        <v>0.9375</v>
      </c>
    </row>
    <row r="13" spans="1:35" s="44" customFormat="1">
      <c r="A13" s="38">
        <v>31012</v>
      </c>
      <c r="B13" s="38" t="s">
        <v>44</v>
      </c>
      <c r="C13" s="38">
        <v>0.16666666666666666</v>
      </c>
      <c r="D13" s="38">
        <v>3.3783449816612729</v>
      </c>
      <c r="E13" s="38">
        <v>3.7804497251164761</v>
      </c>
      <c r="F13" s="38">
        <v>0.30555555555555558</v>
      </c>
      <c r="G13" s="38"/>
      <c r="H13" s="38">
        <v>1.6624963875411112</v>
      </c>
      <c r="I13" s="38">
        <v>1.7076716079725998</v>
      </c>
      <c r="J13" s="38">
        <v>3.6824201428079997</v>
      </c>
      <c r="K13" s="38">
        <v>4.6691147912966668</v>
      </c>
      <c r="L13" s="38">
        <v>3.9202282333114282</v>
      </c>
      <c r="M13" s="38">
        <v>8.0451073494149998</v>
      </c>
      <c r="N13" s="38">
        <v>3.3486471439400001</v>
      </c>
      <c r="O13" s="38">
        <v>10.7570905562</v>
      </c>
      <c r="P13" s="38">
        <v>4.5975044937950003</v>
      </c>
      <c r="Q13" s="38"/>
      <c r="R13" s="38">
        <v>2.0448042281533332</v>
      </c>
      <c r="S13" s="38">
        <v>2.1594515826735998</v>
      </c>
      <c r="T13" s="38">
        <v>3.8654312094900001</v>
      </c>
      <c r="U13" s="38">
        <v>4.05456267903</v>
      </c>
      <c r="V13" s="38">
        <v>5.3182510045271423</v>
      </c>
      <c r="W13" s="38">
        <v>10.349982018015</v>
      </c>
      <c r="X13" s="38">
        <v>1.731514936665</v>
      </c>
      <c r="Y13" s="38">
        <v>9.5269118624000004</v>
      </c>
      <c r="Z13" s="38">
        <v>5.8849195499645006</v>
      </c>
      <c r="AA13" s="47">
        <v>0.5625</v>
      </c>
      <c r="AB13" s="47">
        <v>0.625</v>
      </c>
      <c r="AC13" s="47">
        <v>0.3125</v>
      </c>
      <c r="AD13" s="47">
        <v>0.375</v>
      </c>
      <c r="AE13" s="47">
        <v>0.4375</v>
      </c>
      <c r="AF13" s="47">
        <v>0.125</v>
      </c>
      <c r="AG13" s="47">
        <v>0.125</v>
      </c>
      <c r="AH13" s="47">
        <v>6.25E-2</v>
      </c>
      <c r="AI13" s="47">
        <v>0.125</v>
      </c>
    </row>
    <row r="14" spans="1:35">
      <c r="A14" s="12">
        <v>31013</v>
      </c>
      <c r="B14" s="12" t="s">
        <v>30</v>
      </c>
      <c r="C14" s="12">
        <v>0.66666666666666663</v>
      </c>
      <c r="D14" s="12">
        <v>3.6612210913230672</v>
      </c>
      <c r="E14" s="12">
        <v>5.9522838492682064</v>
      </c>
      <c r="F14" s="12">
        <v>0.8125</v>
      </c>
      <c r="G14" s="12"/>
      <c r="H14" s="12">
        <v>2.9134960966802668</v>
      </c>
      <c r="I14" s="12">
        <v>1.7782043677070001</v>
      </c>
      <c r="J14" s="12">
        <v>3.6176495682666667</v>
      </c>
      <c r="K14" s="12">
        <v>2.7180607359887503</v>
      </c>
      <c r="L14" s="12">
        <v>2.6659883353668743</v>
      </c>
      <c r="M14" s="12">
        <v>3.5495166634944444</v>
      </c>
      <c r="N14" s="12">
        <v>5.9708639812581819</v>
      </c>
      <c r="O14" s="12">
        <v>4.9348142430390913</v>
      </c>
      <c r="P14" s="12">
        <v>7.2966357349533331</v>
      </c>
      <c r="Q14" s="12"/>
      <c r="R14" s="12">
        <v>3.8086035488886663</v>
      </c>
      <c r="S14" s="12">
        <v>2.9116867621540004</v>
      </c>
      <c r="T14" s="12">
        <v>5.7402875976633334</v>
      </c>
      <c r="U14" s="12">
        <v>7.0321348279856259</v>
      </c>
      <c r="V14" s="12">
        <v>5.0588648855699994</v>
      </c>
      <c r="W14" s="12">
        <v>7.5625796337099995</v>
      </c>
      <c r="X14" s="12">
        <v>7.9745568913509084</v>
      </c>
      <c r="Y14" s="12">
        <v>8.7454895990699981</v>
      </c>
      <c r="Z14" s="12">
        <v>7.1187575798755569</v>
      </c>
      <c r="AA14" s="13">
        <v>0.9375</v>
      </c>
      <c r="AB14" s="13">
        <v>0.9375</v>
      </c>
      <c r="AC14" s="13">
        <v>0.9375</v>
      </c>
      <c r="AD14" s="13">
        <v>1</v>
      </c>
      <c r="AE14" s="13">
        <v>1</v>
      </c>
      <c r="AF14" s="13">
        <v>0.5625</v>
      </c>
      <c r="AG14" s="13">
        <v>0.6875</v>
      </c>
      <c r="AH14" s="13">
        <v>0.6875</v>
      </c>
      <c r="AI14" s="13">
        <v>0.5625</v>
      </c>
    </row>
    <row r="15" spans="1:35">
      <c r="A15" s="7">
        <v>31014</v>
      </c>
      <c r="B15" s="7" t="s">
        <v>3</v>
      </c>
      <c r="C15" s="7">
        <v>0.66666666666666663</v>
      </c>
      <c r="D15" s="7">
        <v>5.3835511866599894</v>
      </c>
      <c r="E15" s="7">
        <v>4.5868117158193167</v>
      </c>
      <c r="F15" s="7">
        <v>0.91666666666666663</v>
      </c>
      <c r="G15" s="7"/>
      <c r="H15" s="7">
        <v>2.1499442799799997</v>
      </c>
      <c r="I15" s="7">
        <v>2.4537933591649375</v>
      </c>
      <c r="J15" s="7">
        <v>5.4479193533643757</v>
      </c>
      <c r="K15" s="7">
        <v>5.1765264544621425</v>
      </c>
      <c r="L15" s="7">
        <v>3.9749040531362501</v>
      </c>
      <c r="M15" s="7">
        <v>6.8003101645530766</v>
      </c>
      <c r="N15" s="7">
        <v>7.9850366580893333</v>
      </c>
      <c r="O15" s="7">
        <v>6.6044745397524993</v>
      </c>
      <c r="P15" s="7">
        <v>8.5632718225826654</v>
      </c>
      <c r="Q15" s="7"/>
      <c r="R15" s="7">
        <v>2.7535363518133331</v>
      </c>
      <c r="S15" s="7">
        <v>2.4365168869656251</v>
      </c>
      <c r="T15" s="7">
        <v>3.8775921357656253</v>
      </c>
      <c r="U15" s="7">
        <v>4.3542113880414295</v>
      </c>
      <c r="V15" s="7">
        <v>4.19529893618125</v>
      </c>
      <c r="W15" s="7">
        <v>5.7457894345623064</v>
      </c>
      <c r="X15" s="7">
        <v>6.1431118496153339</v>
      </c>
      <c r="Y15" s="7">
        <v>6.5295012507033325</v>
      </c>
      <c r="Z15" s="7">
        <v>5.9900439355859989</v>
      </c>
      <c r="AA15" s="8">
        <v>0.9375</v>
      </c>
      <c r="AB15" s="8">
        <v>1</v>
      </c>
      <c r="AC15" s="8">
        <v>1</v>
      </c>
      <c r="AD15" s="8">
        <v>0.875</v>
      </c>
      <c r="AE15" s="8">
        <v>1</v>
      </c>
      <c r="AF15" s="8">
        <v>0.8125</v>
      </c>
      <c r="AG15" s="8">
        <v>0.9375</v>
      </c>
      <c r="AH15" s="8">
        <v>0.75</v>
      </c>
      <c r="AI15" s="8">
        <v>0.9375</v>
      </c>
    </row>
    <row r="16" spans="1:35">
      <c r="A16" s="5">
        <v>31015</v>
      </c>
      <c r="B16" s="5" t="s">
        <v>2</v>
      </c>
      <c r="C16" s="5">
        <v>0.5</v>
      </c>
      <c r="D16" s="5">
        <v>3.4267703537329446</v>
      </c>
      <c r="E16" s="5">
        <v>3.7733504521683736</v>
      </c>
      <c r="F16" s="5">
        <v>0.90972222222222221</v>
      </c>
      <c r="G16" s="5"/>
      <c r="H16" s="5">
        <v>1.6178730842633127</v>
      </c>
      <c r="I16" s="5">
        <v>1.8644913552289373</v>
      </c>
      <c r="J16" s="5">
        <v>2.8360651303721425</v>
      </c>
      <c r="K16" s="5">
        <v>3.2242257422607139</v>
      </c>
      <c r="L16" s="5">
        <v>3.1736609612837507</v>
      </c>
      <c r="M16" s="5">
        <v>5.2179525188235729</v>
      </c>
      <c r="N16" s="5">
        <v>4.6893404546307149</v>
      </c>
      <c r="O16" s="5">
        <v>4.3039869880807693</v>
      </c>
      <c r="P16" s="5">
        <v>4.4937503740235707</v>
      </c>
      <c r="Q16" s="5"/>
      <c r="R16" s="5">
        <v>1.7210082517587497</v>
      </c>
      <c r="S16" s="5">
        <v>1.6690869327204374</v>
      </c>
      <c r="T16" s="5">
        <v>3.2039963739935717</v>
      </c>
      <c r="U16" s="5">
        <v>3.3844263896121425</v>
      </c>
      <c r="V16" s="5">
        <v>2.6283061809300001</v>
      </c>
      <c r="W16" s="5">
        <v>4.9367106257642863</v>
      </c>
      <c r="X16" s="5">
        <v>6.4404408734464287</v>
      </c>
      <c r="Y16" s="5">
        <v>5.3203028745623078</v>
      </c>
      <c r="Z16" s="5">
        <v>5.5237507384835709</v>
      </c>
      <c r="AA16" s="6">
        <v>1</v>
      </c>
      <c r="AB16" s="6">
        <v>1</v>
      </c>
      <c r="AC16" s="6">
        <v>0.875</v>
      </c>
      <c r="AD16" s="6">
        <v>0.875</v>
      </c>
      <c r="AE16" s="6">
        <v>1</v>
      </c>
      <c r="AF16" s="6">
        <v>0.875</v>
      </c>
      <c r="AG16" s="6">
        <v>0.875</v>
      </c>
      <c r="AH16" s="6">
        <v>0.8125</v>
      </c>
      <c r="AI16" s="6">
        <v>0.875</v>
      </c>
    </row>
    <row r="17" spans="1:35">
      <c r="A17" s="3">
        <v>31016</v>
      </c>
      <c r="B17" s="3" t="s">
        <v>1</v>
      </c>
      <c r="C17" s="3">
        <v>0.83333333333333337</v>
      </c>
      <c r="D17" s="3">
        <v>5.7627845657386239</v>
      </c>
      <c r="E17" s="3">
        <v>5.3422257402836957</v>
      </c>
      <c r="F17" s="3">
        <v>0.90277777777777779</v>
      </c>
      <c r="G17" s="3"/>
      <c r="H17" s="3">
        <v>2.2576113338896877</v>
      </c>
      <c r="I17" s="3">
        <v>2.8537561449197502</v>
      </c>
      <c r="J17" s="3">
        <v>4.7270444195766679</v>
      </c>
      <c r="K17" s="3">
        <v>4.4394158969480007</v>
      </c>
      <c r="L17" s="3">
        <v>4.7965234627793336</v>
      </c>
      <c r="M17" s="3">
        <v>8.7391085240230773</v>
      </c>
      <c r="N17" s="3">
        <v>7.827650523125385</v>
      </c>
      <c r="O17" s="3">
        <v>8.4366331757907691</v>
      </c>
      <c r="P17" s="3">
        <v>9.4922327355214282</v>
      </c>
      <c r="Q17" s="3"/>
      <c r="R17" s="3">
        <v>3.2358549135406247</v>
      </c>
      <c r="S17" s="3">
        <v>2.4826321873275004</v>
      </c>
      <c r="T17" s="3">
        <v>4.2820510146406665</v>
      </c>
      <c r="U17" s="3">
        <v>6.1923634002126668</v>
      </c>
      <c r="V17" s="3">
        <v>3.8768965658486669</v>
      </c>
      <c r="W17" s="3">
        <v>8.1138215842615384</v>
      </c>
      <c r="X17" s="3">
        <v>6.6820064364723075</v>
      </c>
      <c r="Y17" s="3">
        <v>8.2438609069607693</v>
      </c>
      <c r="Z17" s="3">
        <v>6.3005665608878587</v>
      </c>
      <c r="AA17" s="4">
        <v>1</v>
      </c>
      <c r="AB17" s="4">
        <v>1</v>
      </c>
      <c r="AC17" s="4">
        <v>0.9375</v>
      </c>
      <c r="AD17" s="4">
        <v>0.9375</v>
      </c>
      <c r="AE17" s="4">
        <v>0.9375</v>
      </c>
      <c r="AF17" s="4">
        <v>0.8125</v>
      </c>
      <c r="AG17" s="4">
        <v>0.8125</v>
      </c>
      <c r="AH17" s="4">
        <v>0.8125</v>
      </c>
      <c r="AI17" s="4">
        <v>0.875</v>
      </c>
    </row>
    <row r="18" spans="1:35" s="44" customFormat="1">
      <c r="A18" s="48">
        <v>31017</v>
      </c>
      <c r="B18" s="48" t="s">
        <v>1</v>
      </c>
      <c r="C18" s="48">
        <v>0.33333333333333331</v>
      </c>
      <c r="D18" s="48">
        <v>2.2898686210539991</v>
      </c>
      <c r="E18" s="48">
        <v>5.1012492328641468</v>
      </c>
      <c r="F18" s="48">
        <v>0.56944444444444442</v>
      </c>
      <c r="G18" s="48"/>
      <c r="H18" s="48">
        <v>1.2707996093196001</v>
      </c>
      <c r="I18" s="48">
        <v>1.0991033998776001</v>
      </c>
      <c r="J18" s="48">
        <v>1.540008582064875</v>
      </c>
      <c r="K18" s="48">
        <v>1.6900867130211112</v>
      </c>
      <c r="L18" s="48">
        <v>1.5299801275868461</v>
      </c>
      <c r="M18" s="48">
        <v>4.0135250435866663</v>
      </c>
      <c r="N18" s="48">
        <v>4.3035898566000004</v>
      </c>
      <c r="O18" s="48">
        <v>4.0410982053714282</v>
      </c>
      <c r="P18" s="48">
        <v>4.0613743237733333</v>
      </c>
      <c r="Q18" s="48"/>
      <c r="R18" s="48">
        <v>3.0296545535746664</v>
      </c>
      <c r="S18" s="48">
        <v>2.8202664067810002</v>
      </c>
      <c r="T18" s="48">
        <v>4.5940868944375</v>
      </c>
      <c r="U18" s="48">
        <v>4.7378483171022232</v>
      </c>
      <c r="V18" s="48">
        <v>4.9107019693030773</v>
      </c>
      <c r="W18" s="48">
        <v>7.5471478144677775</v>
      </c>
      <c r="X18" s="48">
        <v>8.1285805747780007</v>
      </c>
      <c r="Y18" s="48">
        <v>8.1896905601828571</v>
      </c>
      <c r="Z18" s="48">
        <v>5.9212386646150001</v>
      </c>
      <c r="AA18" s="49">
        <v>0.9375</v>
      </c>
      <c r="AB18" s="49">
        <v>0.625</v>
      </c>
      <c r="AC18" s="49">
        <v>0.5</v>
      </c>
      <c r="AD18" s="49">
        <v>0.5625</v>
      </c>
      <c r="AE18" s="49">
        <v>0.8125</v>
      </c>
      <c r="AF18" s="49">
        <v>0.5625</v>
      </c>
      <c r="AG18" s="49">
        <v>0.3125</v>
      </c>
      <c r="AH18" s="49">
        <v>0.4375</v>
      </c>
      <c r="AI18" s="49">
        <v>0.375</v>
      </c>
    </row>
    <row r="19" spans="1:35">
      <c r="A19" s="1">
        <v>31018</v>
      </c>
      <c r="B19" s="1" t="s">
        <v>0</v>
      </c>
      <c r="C19" s="1">
        <v>0.66666666666666663</v>
      </c>
      <c r="D19" s="1">
        <v>3.1367840008317116</v>
      </c>
      <c r="E19" s="1">
        <v>3.9933444104194704</v>
      </c>
      <c r="F19" s="1">
        <v>0.91666666666666663</v>
      </c>
      <c r="G19" s="1"/>
      <c r="H19" s="1">
        <v>2.0365584538753749</v>
      </c>
      <c r="I19" s="1">
        <v>1.7503883063550001</v>
      </c>
      <c r="J19" s="1">
        <v>3.0348877894593329</v>
      </c>
      <c r="K19" s="1">
        <v>2.7660227936456252</v>
      </c>
      <c r="L19" s="1">
        <v>2.8237276377718752</v>
      </c>
      <c r="M19" s="1">
        <v>4.0646662520749999</v>
      </c>
      <c r="N19" s="1">
        <v>4.0746423649146157</v>
      </c>
      <c r="O19" s="1">
        <v>4.2000162033085706</v>
      </c>
      <c r="P19" s="1">
        <v>4.1524259235224994</v>
      </c>
      <c r="Q19" s="1"/>
      <c r="R19" s="1">
        <v>2.1821299853606249</v>
      </c>
      <c r="S19" s="1">
        <v>2.0657449707618749</v>
      </c>
      <c r="T19" s="1">
        <v>3.3074879003046664</v>
      </c>
      <c r="U19" s="1">
        <v>3.81300110396</v>
      </c>
      <c r="V19" s="1">
        <v>3.6574056122243745</v>
      </c>
      <c r="W19" s="1">
        <v>5.1334341261471437</v>
      </c>
      <c r="X19" s="1">
        <v>5.4702782610792307</v>
      </c>
      <c r="Y19" s="1">
        <v>5.3732063809135715</v>
      </c>
      <c r="Z19" s="1">
        <v>5.9841710350841666</v>
      </c>
      <c r="AA19" s="2">
        <v>1</v>
      </c>
      <c r="AB19" s="2">
        <v>1</v>
      </c>
      <c r="AC19" s="2">
        <v>0.9375</v>
      </c>
      <c r="AD19" s="2">
        <v>1</v>
      </c>
      <c r="AE19" s="2">
        <v>1</v>
      </c>
      <c r="AF19" s="2">
        <v>0.875</v>
      </c>
      <c r="AG19" s="2">
        <v>0.8125</v>
      </c>
      <c r="AH19" s="2">
        <v>0.875</v>
      </c>
      <c r="AI19" s="2">
        <v>0.75</v>
      </c>
    </row>
    <row r="20" spans="1:35">
      <c r="A20" s="32">
        <v>31019</v>
      </c>
      <c r="B20" s="32" t="s">
        <v>39</v>
      </c>
      <c r="C20" s="32">
        <v>0.83333333333333337</v>
      </c>
      <c r="D20" s="32">
        <v>3.2385385928256882</v>
      </c>
      <c r="E20" s="32">
        <v>3.6105013870911953</v>
      </c>
      <c r="F20" s="32">
        <v>0.93055555555555558</v>
      </c>
      <c r="G20" s="32"/>
      <c r="H20" s="32">
        <v>1.7459288529421872</v>
      </c>
      <c r="I20" s="32">
        <v>1.7617376658054376</v>
      </c>
      <c r="J20" s="32">
        <v>1.6245246402350628</v>
      </c>
      <c r="K20" s="32">
        <v>2.7263396164531999</v>
      </c>
      <c r="L20" s="32">
        <v>1.9788270843993572</v>
      </c>
      <c r="M20" s="32">
        <v>4.6993516226571428</v>
      </c>
      <c r="N20" s="32">
        <v>4.5529146533564289</v>
      </c>
      <c r="O20" s="32">
        <v>6.192673319533573</v>
      </c>
      <c r="P20" s="32">
        <v>4.4680856752579992</v>
      </c>
      <c r="Q20" s="32"/>
      <c r="R20" s="32">
        <v>1.8453337925568751</v>
      </c>
      <c r="S20" s="32">
        <v>2.1714823245699999</v>
      </c>
      <c r="T20" s="32">
        <v>3.8905209897599997</v>
      </c>
      <c r="U20" s="32">
        <v>3.155272194009334</v>
      </c>
      <c r="V20" s="32">
        <v>3.3013829006900002</v>
      </c>
      <c r="W20" s="32">
        <v>5.0345097239014285</v>
      </c>
      <c r="X20" s="32">
        <v>4.4325837848842857</v>
      </c>
      <c r="Y20" s="32">
        <v>4.7271341735528569</v>
      </c>
      <c r="Z20" s="32">
        <v>4.3348107391660005</v>
      </c>
      <c r="AA20" s="33">
        <v>1</v>
      </c>
      <c r="AB20" s="33">
        <v>1</v>
      </c>
      <c r="AC20" s="33">
        <v>1</v>
      </c>
      <c r="AD20" s="33">
        <v>0.9375</v>
      </c>
      <c r="AE20" s="33">
        <v>0.875</v>
      </c>
      <c r="AF20" s="33">
        <v>0.875</v>
      </c>
      <c r="AG20" s="33">
        <v>0.875</v>
      </c>
      <c r="AH20" s="33">
        <v>0.875</v>
      </c>
      <c r="AI20" s="33">
        <v>0.9375</v>
      </c>
    </row>
    <row r="21" spans="1:35">
      <c r="A21" s="34">
        <v>31021</v>
      </c>
      <c r="B21" s="34" t="s">
        <v>40</v>
      </c>
      <c r="C21" s="34">
        <v>0.5</v>
      </c>
      <c r="D21" s="34">
        <v>2.4491601183989689</v>
      </c>
      <c r="E21" s="34">
        <v>3.4323534377074241</v>
      </c>
      <c r="F21" s="34">
        <v>0.91666666666666663</v>
      </c>
      <c r="G21" s="34"/>
      <c r="H21" s="34">
        <v>1.5136076883695333</v>
      </c>
      <c r="I21" s="34">
        <v>1.4924511827294</v>
      </c>
      <c r="J21" s="34">
        <v>2.1964391449053333</v>
      </c>
      <c r="K21" s="34">
        <v>2.4096735755614285</v>
      </c>
      <c r="L21" s="34">
        <v>2.5186981332299996</v>
      </c>
      <c r="M21" s="34">
        <v>3.1800834616233327</v>
      </c>
      <c r="N21" s="34">
        <v>3.0495112876516668</v>
      </c>
      <c r="O21" s="34">
        <v>2.8590989780164286</v>
      </c>
      <c r="P21" s="34">
        <v>2.9308932581662499</v>
      </c>
      <c r="Q21" s="34"/>
      <c r="R21" s="34">
        <v>2.0564109635159999</v>
      </c>
      <c r="S21" s="34">
        <v>2.033405857440667</v>
      </c>
      <c r="T21" s="34">
        <v>2.8758860346240001</v>
      </c>
      <c r="U21" s="34">
        <v>3.1922068682107141</v>
      </c>
      <c r="V21" s="34">
        <v>3.0921766188793747</v>
      </c>
      <c r="W21" s="34">
        <v>5.4435631041839994</v>
      </c>
      <c r="X21" s="34">
        <v>4.4333451679366673</v>
      </c>
      <c r="Y21" s="34">
        <v>4.0843399491164289</v>
      </c>
      <c r="Z21" s="34">
        <v>3.8990650638137496</v>
      </c>
      <c r="AA21" s="35">
        <v>0.9375</v>
      </c>
      <c r="AB21" s="35">
        <v>0.9375</v>
      </c>
      <c r="AC21" s="35">
        <v>0.9375</v>
      </c>
      <c r="AD21" s="35">
        <v>0.875</v>
      </c>
      <c r="AE21" s="35">
        <v>1</v>
      </c>
      <c r="AF21" s="35">
        <v>0.9375</v>
      </c>
      <c r="AG21" s="35">
        <v>0.75</v>
      </c>
      <c r="AH21" s="35">
        <v>0.875</v>
      </c>
      <c r="AI21" s="35">
        <v>1</v>
      </c>
    </row>
    <row r="22" spans="1:35" s="44" customFormat="1">
      <c r="A22" s="50">
        <v>31022</v>
      </c>
      <c r="B22" s="50" t="s">
        <v>41</v>
      </c>
      <c r="C22" s="50">
        <v>0</v>
      </c>
      <c r="D22" s="50">
        <v>7.6235457011158587</v>
      </c>
      <c r="E22" s="50">
        <v>5.7197713376188899</v>
      </c>
      <c r="F22" s="50">
        <v>0.6875</v>
      </c>
      <c r="G22" s="50"/>
      <c r="H22" s="50">
        <v>3.2442122891219998</v>
      </c>
      <c r="I22" s="50">
        <v>3.7479322717938461</v>
      </c>
      <c r="J22" s="50">
        <v>6.9236791207269217</v>
      </c>
      <c r="K22" s="50">
        <v>8.5648869164509094</v>
      </c>
      <c r="L22" s="50">
        <v>6.348384001633077</v>
      </c>
      <c r="M22" s="50">
        <v>11.844049211025002</v>
      </c>
      <c r="N22" s="50">
        <v>10.628634400882</v>
      </c>
      <c r="O22" s="50">
        <v>11.595364794292999</v>
      </c>
      <c r="P22" s="50">
        <v>12.266959704788334</v>
      </c>
      <c r="Q22" s="50"/>
      <c r="R22" s="50">
        <v>2.874918111639333</v>
      </c>
      <c r="S22" s="50">
        <v>2.5222040181299996</v>
      </c>
      <c r="T22" s="50">
        <v>6.6092132344876928</v>
      </c>
      <c r="U22" s="50">
        <v>6.4221432688090916</v>
      </c>
      <c r="V22" s="50">
        <v>4.7326002111723069</v>
      </c>
      <c r="W22" s="50">
        <v>9.5972906264837494</v>
      </c>
      <c r="X22" s="50">
        <v>8.1004030286279995</v>
      </c>
      <c r="Y22" s="50">
        <v>8.1955048859290009</v>
      </c>
      <c r="Z22" s="50">
        <v>5.4200639343449994</v>
      </c>
      <c r="AA22" s="51">
        <v>0.9375</v>
      </c>
      <c r="AB22" s="51">
        <v>0.8125</v>
      </c>
      <c r="AC22" s="51">
        <v>0.8125</v>
      </c>
      <c r="AD22" s="51">
        <v>0.6875</v>
      </c>
      <c r="AE22" s="51">
        <v>0.8125</v>
      </c>
      <c r="AF22" s="51">
        <v>0.5</v>
      </c>
      <c r="AG22" s="51">
        <v>0.625</v>
      </c>
      <c r="AH22" s="51">
        <v>0.625</v>
      </c>
      <c r="AI22" s="51">
        <v>0.375</v>
      </c>
    </row>
    <row r="23" spans="1:35" s="44" customFormat="1">
      <c r="A23" s="52">
        <v>31023</v>
      </c>
      <c r="B23" s="52" t="s">
        <v>42</v>
      </c>
      <c r="C23" s="52">
        <v>1</v>
      </c>
      <c r="D23" s="52">
        <v>4.9063204532390916</v>
      </c>
      <c r="E23" s="52">
        <v>7.4485985215722215</v>
      </c>
      <c r="F23" s="52">
        <v>0.6875</v>
      </c>
      <c r="G23" s="52"/>
      <c r="H23" s="52">
        <v>2.4465888830663078</v>
      </c>
      <c r="I23" s="52">
        <v>2.6803861267077145</v>
      </c>
      <c r="J23" s="52">
        <v>3.4470531769253845</v>
      </c>
      <c r="K23" s="52">
        <v>4.3324698567723079</v>
      </c>
      <c r="L23" s="52">
        <v>6.5517745041490913</v>
      </c>
      <c r="M23" s="52">
        <v>7.0995387131383332</v>
      </c>
      <c r="N23" s="52">
        <v>7.5388481404276924</v>
      </c>
      <c r="O23" s="52">
        <v>7.0523441878814284</v>
      </c>
      <c r="P23" s="52">
        <v>5.9136308015144436</v>
      </c>
      <c r="Q23" s="52"/>
      <c r="R23" s="52">
        <v>4.7974426445538461</v>
      </c>
      <c r="S23" s="52">
        <v>4.1615567165571425</v>
      </c>
      <c r="T23" s="52">
        <v>7.6698747101084628</v>
      </c>
      <c r="U23" s="52">
        <v>7.8596793693815385</v>
      </c>
      <c r="V23" s="52">
        <v>6.8166829245881813</v>
      </c>
      <c r="W23" s="52">
        <v>11.284115985821666</v>
      </c>
      <c r="X23" s="52">
        <v>8.5191548338838459</v>
      </c>
      <c r="Y23" s="52">
        <v>11.428209966298571</v>
      </c>
      <c r="Z23" s="52">
        <v>9.0515346112555548</v>
      </c>
      <c r="AA23" s="53">
        <v>0.8125</v>
      </c>
      <c r="AB23" s="53">
        <v>0.875</v>
      </c>
      <c r="AC23" s="53">
        <v>0.8125</v>
      </c>
      <c r="AD23" s="53">
        <v>0.8125</v>
      </c>
      <c r="AE23" s="53">
        <v>0.6875</v>
      </c>
      <c r="AF23" s="53">
        <v>0.375</v>
      </c>
      <c r="AG23" s="53">
        <v>0.8125</v>
      </c>
      <c r="AH23" s="53">
        <v>0.4375</v>
      </c>
      <c r="AI23" s="53">
        <v>0.5625</v>
      </c>
    </row>
    <row r="24" spans="1:35" s="44" customFormat="1">
      <c r="A24" s="54">
        <v>31024</v>
      </c>
      <c r="B24" s="54" t="s">
        <v>45</v>
      </c>
      <c r="C24" s="54">
        <v>0.16666666666666666</v>
      </c>
      <c r="D24" s="54">
        <v>3.0391544366989853</v>
      </c>
      <c r="E24" s="54">
        <v>6.7946411147085497</v>
      </c>
      <c r="F24" s="54">
        <v>0.47916666666666669</v>
      </c>
      <c r="G24" s="54"/>
      <c r="H24" s="54">
        <v>1.8587257357182501</v>
      </c>
      <c r="I24" s="54">
        <v>2.1544001039764997</v>
      </c>
      <c r="J24" s="54">
        <v>3.1875607930340002</v>
      </c>
      <c r="K24" s="54">
        <v>3.1980470462899997</v>
      </c>
      <c r="L24" s="54">
        <v>2.6194438310399999</v>
      </c>
      <c r="M24" s="54">
        <v>3.4355325621779995</v>
      </c>
      <c r="N24" s="54">
        <v>4.375629628055</v>
      </c>
      <c r="O24" s="54">
        <v>4.8406534278085713</v>
      </c>
      <c r="P24" s="54">
        <v>5.6311766367133336</v>
      </c>
      <c r="Q24" s="54"/>
      <c r="R24" s="54">
        <v>4.0838176098824999</v>
      </c>
      <c r="S24" s="54">
        <v>3.6164193110225007</v>
      </c>
      <c r="T24" s="54">
        <v>9.2054536209169999</v>
      </c>
      <c r="U24" s="54">
        <v>8.2974034721975016</v>
      </c>
      <c r="V24" s="54">
        <v>6.3378644388460001</v>
      </c>
      <c r="W24" s="54">
        <v>9.6607908964660005</v>
      </c>
      <c r="X24" s="54">
        <v>13.0628184449</v>
      </c>
      <c r="Y24" s="54">
        <v>8.4244429093885707</v>
      </c>
      <c r="Z24" s="54">
        <v>7.6946289821366669</v>
      </c>
      <c r="AA24" s="55">
        <v>0.5</v>
      </c>
      <c r="AB24" s="55">
        <v>1</v>
      </c>
      <c r="AC24" s="55">
        <v>0.625</v>
      </c>
      <c r="AD24" s="55">
        <v>0.5</v>
      </c>
      <c r="AE24" s="55">
        <v>0.625</v>
      </c>
      <c r="AF24" s="55">
        <v>0.3125</v>
      </c>
      <c r="AG24" s="55">
        <v>0.125</v>
      </c>
      <c r="AH24" s="55">
        <v>0.4375</v>
      </c>
      <c r="AI24" s="55">
        <v>0.1875</v>
      </c>
    </row>
    <row r="25" spans="1:35">
      <c r="A25" s="40">
        <v>31025</v>
      </c>
      <c r="B25" s="40" t="s">
        <v>45</v>
      </c>
      <c r="C25" s="40">
        <v>0.33333333333333331</v>
      </c>
      <c r="D25" s="40">
        <v>3.7122775482133332</v>
      </c>
      <c r="E25" s="40">
        <v>4.0662110998606487</v>
      </c>
      <c r="F25" s="40">
        <v>0.79166666666666663</v>
      </c>
      <c r="G25" s="40"/>
      <c r="H25" s="40">
        <v>0.88245400334228574</v>
      </c>
      <c r="I25" s="40">
        <v>1.4730563535773844</v>
      </c>
      <c r="J25" s="40">
        <v>2.9635442521812139</v>
      </c>
      <c r="K25" s="40">
        <v>2.2751890414445453</v>
      </c>
      <c r="L25" s="40">
        <v>2.5135495031476669</v>
      </c>
      <c r="M25" s="40">
        <v>7.3700034869007132</v>
      </c>
      <c r="N25" s="40">
        <v>5.0694481087125007</v>
      </c>
      <c r="O25" s="40">
        <v>4.5162331740709085</v>
      </c>
      <c r="P25" s="40">
        <v>7.3783619283440007</v>
      </c>
      <c r="Q25" s="40"/>
      <c r="R25" s="40">
        <v>1.9353965071607144</v>
      </c>
      <c r="S25" s="40">
        <v>2.5596887492430769</v>
      </c>
      <c r="T25" s="40">
        <v>4.165233750904286</v>
      </c>
      <c r="U25" s="40">
        <v>3.2713547844033637</v>
      </c>
      <c r="V25" s="40">
        <v>3.1905303117140003</v>
      </c>
      <c r="W25" s="40">
        <v>5.401894411182143</v>
      </c>
      <c r="X25" s="40">
        <v>5.6623770729408323</v>
      </c>
      <c r="Y25" s="40">
        <v>6.6331757118245465</v>
      </c>
      <c r="Z25" s="40">
        <v>4.4480451264987</v>
      </c>
      <c r="AA25" s="43">
        <v>0.875</v>
      </c>
      <c r="AB25" s="43">
        <v>0.8125</v>
      </c>
      <c r="AC25" s="43">
        <v>0.875</v>
      </c>
      <c r="AD25" s="43">
        <v>0.6875</v>
      </c>
      <c r="AE25" s="43">
        <v>0.9375</v>
      </c>
      <c r="AF25" s="43">
        <v>0.875</v>
      </c>
      <c r="AG25" s="43">
        <v>0.75</v>
      </c>
      <c r="AH25" s="43">
        <v>0.6875</v>
      </c>
      <c r="AI25" s="43">
        <v>0.625</v>
      </c>
    </row>
    <row r="26" spans="1:35">
      <c r="A26" s="36">
        <v>31026</v>
      </c>
      <c r="B26" s="36" t="s">
        <v>43</v>
      </c>
      <c r="C26" s="36">
        <v>0.33333333333333331</v>
      </c>
      <c r="D26" s="36">
        <v>3.2239299356899753</v>
      </c>
      <c r="E26" s="36">
        <v>4.4729258113016677</v>
      </c>
      <c r="F26" s="36">
        <v>0.875</v>
      </c>
      <c r="G26" s="36"/>
      <c r="H26" s="36">
        <v>1.4856121263723749</v>
      </c>
      <c r="I26" s="36">
        <v>1.4252811519118667</v>
      </c>
      <c r="J26" s="36">
        <v>2.8679281566962502</v>
      </c>
      <c r="K26" s="36">
        <v>2.4663902321814288</v>
      </c>
      <c r="L26" s="36">
        <v>2.2702265331138127</v>
      </c>
      <c r="M26" s="36">
        <v>4.6243571899983325</v>
      </c>
      <c r="N26" s="36">
        <v>4.3278504138064298</v>
      </c>
      <c r="O26" s="36">
        <v>5.6356922962792311</v>
      </c>
      <c r="P26" s="36">
        <v>5.4980030383899994</v>
      </c>
      <c r="Q26" s="36"/>
      <c r="R26" s="36">
        <v>2.02066534356875</v>
      </c>
      <c r="S26" s="36">
        <v>2.4363139139759995</v>
      </c>
      <c r="T26" s="36">
        <v>4.2680543535287487</v>
      </c>
      <c r="U26" s="36">
        <v>4.0951323229414287</v>
      </c>
      <c r="V26" s="36">
        <v>3.7805737721287507</v>
      </c>
      <c r="W26" s="36">
        <v>6.6255754128791677</v>
      </c>
      <c r="X26" s="36">
        <v>7.5072980384421442</v>
      </c>
      <c r="Y26" s="36">
        <v>5.3570526377076915</v>
      </c>
      <c r="Z26" s="36">
        <v>5.4352633702630007</v>
      </c>
      <c r="AA26" s="37">
        <v>1</v>
      </c>
      <c r="AB26" s="37">
        <v>0.9375</v>
      </c>
      <c r="AC26" s="37">
        <v>1</v>
      </c>
      <c r="AD26" s="37">
        <v>0.875</v>
      </c>
      <c r="AE26" s="37">
        <v>1</v>
      </c>
      <c r="AF26" s="37">
        <v>0.75</v>
      </c>
      <c r="AG26" s="37">
        <v>0.875</v>
      </c>
      <c r="AH26" s="37">
        <v>0.8125</v>
      </c>
      <c r="AI26" s="37">
        <v>0.625</v>
      </c>
    </row>
    <row r="27" spans="1:3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7"/>
      <c r="AB27" s="37"/>
      <c r="AC27" s="37"/>
      <c r="AD27" s="37"/>
      <c r="AE27" s="37"/>
      <c r="AF27" s="37"/>
      <c r="AG27" s="37"/>
      <c r="AH27" s="37"/>
      <c r="AI27" s="37"/>
    </row>
    <row r="28" spans="1:35">
      <c r="A28" s="36"/>
      <c r="B28" s="36"/>
      <c r="C28" s="36"/>
      <c r="D28" s="36"/>
      <c r="E28" s="36"/>
      <c r="F28" s="36"/>
      <c r="G28" s="41" t="s">
        <v>10</v>
      </c>
      <c r="H28" s="41" t="s">
        <v>11</v>
      </c>
      <c r="I28" s="41" t="s">
        <v>12</v>
      </c>
      <c r="J28" s="41" t="s">
        <v>13</v>
      </c>
      <c r="K28" s="41" t="s">
        <v>14</v>
      </c>
      <c r="L28" s="41" t="s">
        <v>15</v>
      </c>
      <c r="M28" s="41" t="s">
        <v>16</v>
      </c>
      <c r="N28" s="41" t="s">
        <v>17</v>
      </c>
      <c r="O28" s="41" t="s">
        <v>18</v>
      </c>
      <c r="P28" s="41" t="s">
        <v>19</v>
      </c>
      <c r="Q28" s="42" t="s">
        <v>20</v>
      </c>
      <c r="R28" s="42" t="s">
        <v>11</v>
      </c>
      <c r="S28" s="42" t="s">
        <v>12</v>
      </c>
      <c r="T28" s="42" t="s">
        <v>13</v>
      </c>
      <c r="U28" s="42" t="s">
        <v>14</v>
      </c>
      <c r="V28" s="42" t="s">
        <v>15</v>
      </c>
      <c r="W28" s="42" t="s">
        <v>16</v>
      </c>
      <c r="X28" s="42" t="s">
        <v>17</v>
      </c>
      <c r="Y28" s="42" t="s">
        <v>18</v>
      </c>
      <c r="Z28" s="42" t="s">
        <v>19</v>
      </c>
      <c r="AA28" s="42" t="s">
        <v>21</v>
      </c>
      <c r="AB28" s="42" t="s">
        <v>22</v>
      </c>
      <c r="AC28" s="42" t="s">
        <v>23</v>
      </c>
      <c r="AD28" s="42" t="s">
        <v>24</v>
      </c>
      <c r="AE28" s="42" t="s">
        <v>25</v>
      </c>
      <c r="AF28" s="42" t="s">
        <v>26</v>
      </c>
      <c r="AG28" s="42" t="s">
        <v>27</v>
      </c>
      <c r="AH28" s="42" t="s">
        <v>28</v>
      </c>
      <c r="AI28" s="42" t="s">
        <v>29</v>
      </c>
    </row>
    <row r="29" spans="1:35">
      <c r="F29" t="s">
        <v>38</v>
      </c>
      <c r="H29">
        <f t="shared" ref="H29:P29" si="0">AVERAGE(H3:H26)</f>
        <v>1.8198392968892898</v>
      </c>
      <c r="I29">
        <f t="shared" si="0"/>
        <v>1.9105048026148275</v>
      </c>
      <c r="J29">
        <f t="shared" si="0"/>
        <v>3.2744785316535094</v>
      </c>
      <c r="K29">
        <f t="shared" si="0"/>
        <v>3.4815469582022338</v>
      </c>
      <c r="L29">
        <f t="shared" si="0"/>
        <v>3.2795245766343939</v>
      </c>
      <c r="M29">
        <f t="shared" si="0"/>
        <v>5.3970271837281949</v>
      </c>
      <c r="N29">
        <f t="shared" si="0"/>
        <v>5.3428186047693655</v>
      </c>
      <c r="O29">
        <f t="shared" si="0"/>
        <v>5.7990261179249174</v>
      </c>
      <c r="P29">
        <f t="shared" si="0"/>
        <v>5.7232021095410133</v>
      </c>
      <c r="R29">
        <f t="shared" ref="R29:AI29" si="1">AVERAGE(R3:R26)</f>
        <v>2.5965964836113655</v>
      </c>
      <c r="S29">
        <f t="shared" si="1"/>
        <v>2.5442443854175507</v>
      </c>
      <c r="T29">
        <f t="shared" si="1"/>
        <v>4.7582277338734542</v>
      </c>
      <c r="U29">
        <f t="shared" si="1"/>
        <v>4.6329200135219368</v>
      </c>
      <c r="V29">
        <f t="shared" si="1"/>
        <v>4.1881790702595669</v>
      </c>
      <c r="W29">
        <f t="shared" si="1"/>
        <v>6.9992080996607688</v>
      </c>
      <c r="X29">
        <f t="shared" si="1"/>
        <v>6.616339674396535</v>
      </c>
      <c r="Y29">
        <f t="shared" si="1"/>
        <v>6.8663759664600761</v>
      </c>
      <c r="Z29">
        <f t="shared" si="1"/>
        <v>5.9522196134144032</v>
      </c>
      <c r="AA29">
        <f t="shared" si="1"/>
        <v>0.91666666666666663</v>
      </c>
      <c r="AB29">
        <f t="shared" si="1"/>
        <v>0.91666666666666663</v>
      </c>
      <c r="AC29">
        <f t="shared" si="1"/>
        <v>0.86458333333333337</v>
      </c>
      <c r="AD29" s="39">
        <f t="shared" si="1"/>
        <v>0.86458333333333337</v>
      </c>
      <c r="AE29">
        <f t="shared" si="1"/>
        <v>0.90625</v>
      </c>
      <c r="AF29">
        <f t="shared" si="1"/>
        <v>0.734375</v>
      </c>
      <c r="AG29">
        <f t="shared" si="1"/>
        <v>0.71354166666666663</v>
      </c>
      <c r="AH29">
        <f t="shared" si="1"/>
        <v>0.73697916666666663</v>
      </c>
      <c r="AI29">
        <f t="shared" si="1"/>
        <v>0.734375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4"/>
  <sheetViews>
    <sheetView tabSelected="1" topLeftCell="H28" workbookViewId="0">
      <selection activeCell="Q39" sqref="Q39"/>
    </sheetView>
  </sheetViews>
  <sheetFormatPr baseColWidth="10" defaultColWidth="8.83203125" defaultRowHeight="14" x14ac:dyDescent="0"/>
  <sheetData>
    <row r="1" spans="1:35">
      <c r="A1" t="str">
        <f>Sheet1!A1</f>
        <v>subject#</v>
      </c>
      <c r="B1" s="44" t="str">
        <f>Sheet1!B1</f>
        <v>Date</v>
      </c>
      <c r="C1" s="44" t="str">
        <f>Sheet1!C1</f>
        <v>PracACC</v>
      </c>
      <c r="D1" s="44" t="str">
        <f>Sheet1!D1</f>
        <v>EncALL_RT</v>
      </c>
      <c r="E1" s="44" t="str">
        <f>Sheet1!E1</f>
        <v>ExALL_RT</v>
      </c>
      <c r="F1" s="44" t="str">
        <f>Sheet1!F1</f>
        <v>Ex_ALL_ACC</v>
      </c>
      <c r="G1" s="44"/>
      <c r="H1" s="44" t="str">
        <f>Sheet1!H1</f>
        <v>BUxy_RT</v>
      </c>
      <c r="I1" s="44" t="str">
        <f>Sheet1!I1</f>
        <v>UBxy_RT</v>
      </c>
      <c r="J1" s="44" t="str">
        <f>Sheet1!J1</f>
        <v>BUUxy_RT</v>
      </c>
      <c r="K1" s="44" t="str">
        <f>Sheet1!K1</f>
        <v>UBUxy_RT</v>
      </c>
      <c r="L1" s="44" t="str">
        <f>Sheet1!L1</f>
        <v>UUBxy_RT</v>
      </c>
      <c r="M1" s="44" t="str">
        <f>Sheet1!M1</f>
        <v>BUUUxy_RT</v>
      </c>
      <c r="N1" s="44" t="str">
        <f>Sheet1!N1</f>
        <v>UBUUxy_RT</v>
      </c>
      <c r="O1" s="44" t="str">
        <f>Sheet1!O1</f>
        <v>UUBUxy_RT</v>
      </c>
      <c r="P1" s="44" t="str">
        <f>Sheet1!P1</f>
        <v>UUUBxy_RT</v>
      </c>
      <c r="Q1" s="44"/>
      <c r="R1" s="44" t="str">
        <f>Sheet1!R1</f>
        <v>BUxy_RT</v>
      </c>
      <c r="S1" s="44" t="str">
        <f>Sheet1!S1</f>
        <v>UBxy_RT</v>
      </c>
      <c r="T1" s="44" t="str">
        <f>Sheet1!T1</f>
        <v>BUUxy_RT</v>
      </c>
      <c r="U1" s="44" t="str">
        <f>Sheet1!U1</f>
        <v>UBUxy_RT</v>
      </c>
      <c r="V1" s="44" t="str">
        <f>Sheet1!V1</f>
        <v>UUBxy_RT</v>
      </c>
      <c r="W1" s="44" t="str">
        <f>Sheet1!W1</f>
        <v>BUUUxy_RT</v>
      </c>
      <c r="X1" s="44" t="str">
        <f>Sheet1!X1</f>
        <v>UBUUxy_RT</v>
      </c>
      <c r="Y1" s="44" t="str">
        <f>Sheet1!Y1</f>
        <v>UUBUxy_RT</v>
      </c>
      <c r="Z1" s="44" t="str">
        <f>Sheet1!Z1</f>
        <v>UUUBxy_RT</v>
      </c>
      <c r="AA1" s="44" t="str">
        <f>Sheet1!AA1</f>
        <v>BUxy_ACC</v>
      </c>
      <c r="AB1" s="44" t="str">
        <f>Sheet1!AB1</f>
        <v>UBxy_ACC</v>
      </c>
      <c r="AC1" s="44" t="str">
        <f>Sheet1!AC1</f>
        <v>BUUxy_ACC</v>
      </c>
      <c r="AD1" s="44" t="str">
        <f>Sheet1!AD1</f>
        <v>UBUxy_ACC</v>
      </c>
      <c r="AE1" s="44" t="str">
        <f>Sheet1!AE1</f>
        <v>UUBxy_ACC</v>
      </c>
      <c r="AF1" s="44" t="str">
        <f>Sheet1!AF1</f>
        <v>BUUUxy_ACC</v>
      </c>
      <c r="AG1" s="44" t="str">
        <f>Sheet1!AG1</f>
        <v>UBUUxy_ACC</v>
      </c>
      <c r="AH1" s="44" t="str">
        <f>Sheet1!AH1</f>
        <v>UUBUxy_ACC</v>
      </c>
      <c r="AI1" s="44" t="str">
        <f>Sheet1!AI1</f>
        <v>UUUBxy_ACC</v>
      </c>
    </row>
    <row r="2" spans="1:35">
      <c r="A2" s="44">
        <f>Sheet1!A3</f>
        <v>31002</v>
      </c>
      <c r="B2" s="44" t="str">
        <f>Sheet1!B3</f>
        <v>2015_Jul_07_1404</v>
      </c>
      <c r="C2" s="44">
        <f>Sheet1!C3</f>
        <v>0.83333333333333337</v>
      </c>
      <c r="D2" s="44">
        <f>Sheet1!D3</f>
        <v>3.0128688521062195</v>
      </c>
      <c r="E2" s="44">
        <f>Sheet1!E3</f>
        <v>5.6061717705535132</v>
      </c>
      <c r="F2" s="44">
        <f>Sheet1!F3</f>
        <v>0.88888888888888884</v>
      </c>
      <c r="G2" s="44"/>
      <c r="H2" s="44">
        <f>IF(Sheet1!AA3&gt;Sheet2!$H$32,Sheet1!H3,"")</f>
        <v>1.4993960601524376</v>
      </c>
      <c r="I2" s="44">
        <f>IF(Sheet1!AB3&gt;Sheet2!$H$32,Sheet1!I3,"")</f>
        <v>1.6508092267835628</v>
      </c>
      <c r="J2" s="44">
        <f>IF(Sheet1!AC3&gt;Sheet2!$H$32,Sheet1!J3,"")</f>
        <v>2.2193566894660006</v>
      </c>
      <c r="K2" s="44">
        <f>IF(Sheet1!AD3&gt;Sheet2!$H$32,Sheet1!K3,"")</f>
        <v>2.5558264208593746</v>
      </c>
      <c r="L2" s="44">
        <f>IF(Sheet1!AE3&gt;Sheet2!$H$32,Sheet1!L3,"")</f>
        <v>2.4031960132599997</v>
      </c>
      <c r="M2" s="44">
        <f>IF(Sheet1!AF3&gt;Sheet2!$H$32,Sheet1!M3,"")</f>
        <v>5.0693529381246156</v>
      </c>
      <c r="N2" s="44" t="str">
        <f>IF(Sheet1!AG3&gt;Sheet2!$H$32,Sheet1!N3,"")</f>
        <v/>
      </c>
      <c r="O2" s="44">
        <f>IF(Sheet1!AH3&gt;Sheet2!$H$32,Sheet1!O3,"")</f>
        <v>3.9427657820073332</v>
      </c>
      <c r="P2" s="44">
        <f>IF(Sheet1!AI3&gt;Sheet2!$H$32,Sheet1!P3,"")</f>
        <v>4.4004337684925003</v>
      </c>
      <c r="Q2" s="44"/>
      <c r="R2" s="44">
        <f>IF(Sheet1!AA3&gt;Sheet2!$H$32,Sheet1!R3,"")</f>
        <v>3.0787033987481252</v>
      </c>
      <c r="S2" s="44">
        <f>IF(Sheet1!AB3&gt;Sheet2!$H$32,Sheet1!S3,"")</f>
        <v>2.6683211725543754</v>
      </c>
      <c r="T2" s="44">
        <f>IF(Sheet1!AC3&gt;Sheet2!$H$32,Sheet1!T3,"")</f>
        <v>5.0626049446786663</v>
      </c>
      <c r="U2" s="44">
        <f>IF(Sheet1!AD3&gt;Sheet2!$H$32,Sheet1!U3,"")</f>
        <v>4.5267827720818747</v>
      </c>
      <c r="V2" s="44">
        <f>IF(Sheet1!AE3&gt;Sheet2!$H$32,Sheet1!V3,"")</f>
        <v>4.4094183782435703</v>
      </c>
      <c r="W2" s="44">
        <f>IF(Sheet1!AF3&gt;Sheet2!$H$32,Sheet1!W3,"")</f>
        <v>8.9344136268230763</v>
      </c>
      <c r="X2" s="44" t="str">
        <f>IF(Sheet1!AG3&gt;Sheet2!$H$32,Sheet1!X3,"")</f>
        <v/>
      </c>
      <c r="Y2" s="44">
        <f>IF(Sheet1!AH3&gt;Sheet2!$H$32,Sheet1!Y3,"")</f>
        <v>7.6297432942346672</v>
      </c>
      <c r="Z2" s="44">
        <f>IF(Sheet1!AI3&gt;Sheet2!$H$32,Sheet1!Z3,"")</f>
        <v>7.0305760364408334</v>
      </c>
      <c r="AA2" s="44">
        <f>Sheet1!AA3</f>
        <v>1</v>
      </c>
      <c r="AB2" s="44">
        <f>Sheet1!AB3</f>
        <v>1</v>
      </c>
      <c r="AC2" s="44">
        <f>Sheet1!AC3</f>
        <v>0.9375</v>
      </c>
      <c r="AD2" s="44">
        <f>Sheet1!AD3</f>
        <v>1</v>
      </c>
      <c r="AE2" s="44">
        <f>Sheet1!AE3</f>
        <v>0.875</v>
      </c>
      <c r="AF2" s="44">
        <f>Sheet1!AF3</f>
        <v>0.8125</v>
      </c>
      <c r="AG2" s="44">
        <f>Sheet1!AG3</f>
        <v>0.6875</v>
      </c>
      <c r="AH2" s="44">
        <f>Sheet1!AH3</f>
        <v>0.9375</v>
      </c>
      <c r="AI2" s="44">
        <f>Sheet1!AI3</f>
        <v>0.75</v>
      </c>
    </row>
    <row r="3" spans="1:35">
      <c r="A3" s="44">
        <f>Sheet1!A4</f>
        <v>31003</v>
      </c>
      <c r="B3" s="44" t="str">
        <f>Sheet1!B4</f>
        <v>2015_Jul_07_1404</v>
      </c>
      <c r="C3" s="44">
        <f>Sheet1!C4</f>
        <v>1</v>
      </c>
      <c r="D3" s="44">
        <f>Sheet1!D4</f>
        <v>2.6452597439887686</v>
      </c>
      <c r="E3" s="44">
        <f>Sheet1!E4</f>
        <v>4.2733296717546034</v>
      </c>
      <c r="F3" s="44">
        <f>Sheet1!F4</f>
        <v>0.96527777777777779</v>
      </c>
      <c r="G3" s="44"/>
      <c r="H3" s="44">
        <f>IF(Sheet1!AA4&gt;Sheet2!$H$32,Sheet1!H4,"")</f>
        <v>1.123604700482375</v>
      </c>
      <c r="I3" s="44">
        <f>IF(Sheet1!AB4&gt;Sheet2!$H$32,Sheet1!I4,"")</f>
        <v>1.258584224191625</v>
      </c>
      <c r="J3" s="44">
        <f>IF(Sheet1!AC4&gt;Sheet2!$H$32,Sheet1!J4,"")</f>
        <v>2.0359395926659998</v>
      </c>
      <c r="K3" s="44">
        <f>IF(Sheet1!AD4&gt;Sheet2!$H$32,Sheet1!K4,"")</f>
        <v>1.5744355283781872</v>
      </c>
      <c r="L3" s="44">
        <f>IF(Sheet1!AE4&gt;Sheet2!$H$32,Sheet1!L4,"")</f>
        <v>1.9264786605267503</v>
      </c>
      <c r="M3" s="44">
        <f>IF(Sheet1!AF4&gt;Sheet2!$H$32,Sheet1!M4,"")</f>
        <v>3.5896058643406676</v>
      </c>
      <c r="N3" s="44">
        <f>IF(Sheet1!AG4&gt;Sheet2!$H$32,Sheet1!N4,"")</f>
        <v>3.3573694577035718</v>
      </c>
      <c r="O3" s="44">
        <f>IF(Sheet1!AH4&gt;Sheet2!$H$32,Sheet1!O4,"")</f>
        <v>4.89692751949375</v>
      </c>
      <c r="P3" s="44">
        <f>IF(Sheet1!AI4&gt;Sheet2!$H$32,Sheet1!P4,"")</f>
        <v>4.4134514592614291</v>
      </c>
      <c r="Q3" s="44"/>
      <c r="R3" s="44">
        <f>IF(Sheet1!AA4&gt;Sheet2!$H$32,Sheet1!R4,"")</f>
        <v>2.1885537144825</v>
      </c>
      <c r="S3" s="44">
        <f>IF(Sheet1!AB4&gt;Sheet2!$H$32,Sheet1!S4,"")</f>
        <v>2.2327257755243748</v>
      </c>
      <c r="T3" s="44">
        <f>IF(Sheet1!AC4&gt;Sheet2!$H$32,Sheet1!T4,"")</f>
        <v>4.1597587981381254</v>
      </c>
      <c r="U3" s="44">
        <f>IF(Sheet1!AD4&gt;Sheet2!$H$32,Sheet1!U4,"")</f>
        <v>3.6895544971731247</v>
      </c>
      <c r="V3" s="44">
        <f>IF(Sheet1!AE4&gt;Sheet2!$H$32,Sheet1!V4,"")</f>
        <v>3.5760994020543748</v>
      </c>
      <c r="W3" s="44">
        <f>IF(Sheet1!AF4&gt;Sheet2!$H$32,Sheet1!W4,"")</f>
        <v>6.1149718636160006</v>
      </c>
      <c r="X3" s="44">
        <f>IF(Sheet1!AG4&gt;Sheet2!$H$32,Sheet1!X4,"")</f>
        <v>5.9364395049978569</v>
      </c>
      <c r="Y3" s="44">
        <f>IF(Sheet1!AH4&gt;Sheet2!$H$32,Sheet1!Y4,"")</f>
        <v>6.0542301950256245</v>
      </c>
      <c r="Z3" s="44">
        <f>IF(Sheet1!AI4&gt;Sheet2!$H$32,Sheet1!Z4,"")</f>
        <v>4.9102382308078578</v>
      </c>
      <c r="AA3" s="44">
        <f>Sheet1!AA4</f>
        <v>1</v>
      </c>
      <c r="AB3" s="44">
        <f>Sheet1!AB4</f>
        <v>1</v>
      </c>
      <c r="AC3" s="44">
        <f>Sheet1!AC4</f>
        <v>1</v>
      </c>
      <c r="AD3" s="44">
        <f>Sheet1!AD4</f>
        <v>1</v>
      </c>
      <c r="AE3" s="44">
        <f>Sheet1!AE4</f>
        <v>1</v>
      </c>
      <c r="AF3" s="44">
        <f>Sheet1!AF4</f>
        <v>0.9375</v>
      </c>
      <c r="AG3" s="44">
        <f>Sheet1!AG4</f>
        <v>0.875</v>
      </c>
      <c r="AH3" s="44">
        <f>Sheet1!AH4</f>
        <v>1</v>
      </c>
      <c r="AI3" s="44">
        <f>Sheet1!AI4</f>
        <v>0.875</v>
      </c>
    </row>
    <row r="4" spans="1:35">
      <c r="A4" s="44">
        <f>Sheet1!A5</f>
        <v>31004</v>
      </c>
      <c r="B4" s="44" t="str">
        <f>Sheet1!B5</f>
        <v>2015_Jul_07_1404</v>
      </c>
      <c r="C4" s="44">
        <f>Sheet1!C5</f>
        <v>1</v>
      </c>
      <c r="D4" s="44">
        <f>Sheet1!D5</f>
        <v>1.4304367191757743</v>
      </c>
      <c r="E4" s="44">
        <f>Sheet1!E5</f>
        <v>3.169661974599578</v>
      </c>
      <c r="F4" s="44">
        <f>Sheet1!F5</f>
        <v>0.92361111111111116</v>
      </c>
      <c r="G4" s="44"/>
      <c r="H4" s="44">
        <f>IF(Sheet1!AA5&gt;Sheet2!$H$32,Sheet1!H5,"")</f>
        <v>0.67029423109899999</v>
      </c>
      <c r="I4" s="44">
        <f>IF(Sheet1!AB5&gt;Sheet2!$H$32,Sheet1!I5,"")</f>
        <v>0.80956133636085714</v>
      </c>
      <c r="J4" s="44">
        <f>IF(Sheet1!AC5&gt;Sheet2!$H$32,Sheet1!J5,"")</f>
        <v>1.136681320385267</v>
      </c>
      <c r="K4" s="44">
        <f>IF(Sheet1!AD5&gt;Sheet2!$H$32,Sheet1!K5,"")</f>
        <v>1.1154746583600714</v>
      </c>
      <c r="L4" s="44">
        <f>IF(Sheet1!AE5&gt;Sheet2!$H$32,Sheet1!L5,"")</f>
        <v>1.2385422166631248</v>
      </c>
      <c r="M4" s="44">
        <f>IF(Sheet1!AF5&gt;Sheet2!$H$32,Sheet1!M5,"")</f>
        <v>2.1384671016831249</v>
      </c>
      <c r="N4" s="44">
        <f>IF(Sheet1!AG5&gt;Sheet2!$H$32,Sheet1!N5,"")</f>
        <v>2.0688099623813332</v>
      </c>
      <c r="O4" s="44">
        <f>IF(Sheet1!AH5&gt;Sheet2!$H$32,Sheet1!O5,"")</f>
        <v>1.5473961459261538</v>
      </c>
      <c r="P4" s="44">
        <f>IF(Sheet1!AI5&gt;Sheet2!$H$32,Sheet1!P5,"")</f>
        <v>1.9801745160512501</v>
      </c>
      <c r="Q4" s="44"/>
      <c r="R4" s="44">
        <f>IF(Sheet1!AA5&gt;Sheet2!$H$32,Sheet1!R5,"")</f>
        <v>1.5976099689964287</v>
      </c>
      <c r="S4" s="44">
        <f>IF(Sheet1!AB5&gt;Sheet2!$H$32,Sheet1!S5,"")</f>
        <v>1.4797816299795714</v>
      </c>
      <c r="T4" s="44">
        <f>IF(Sheet1!AC5&gt;Sheet2!$H$32,Sheet1!T5,"")</f>
        <v>2.8999037191393335</v>
      </c>
      <c r="U4" s="44">
        <f>IF(Sheet1!AD5&gt;Sheet2!$H$32,Sheet1!U5,"")</f>
        <v>3.4831787701821431</v>
      </c>
      <c r="V4" s="44">
        <f>IF(Sheet1!AE5&gt;Sheet2!$H$32,Sheet1!V5,"")</f>
        <v>2.7550828690093754</v>
      </c>
      <c r="W4" s="44">
        <f>IF(Sheet1!AF5&gt;Sheet2!$H$32,Sheet1!W5,"")</f>
        <v>4.6674418054587496</v>
      </c>
      <c r="X4" s="44">
        <f>IF(Sheet1!AG5&gt;Sheet2!$H$32,Sheet1!X5,"")</f>
        <v>4.1686628777139996</v>
      </c>
      <c r="Y4" s="44">
        <f>IF(Sheet1!AH5&gt;Sheet2!$H$32,Sheet1!Y5,"")</f>
        <v>3.5190629184546149</v>
      </c>
      <c r="Z4" s="44">
        <f>IF(Sheet1!AI5&gt;Sheet2!$H$32,Sheet1!Z5,"")</f>
        <v>3.6987716105831248</v>
      </c>
      <c r="AA4" s="44">
        <f>Sheet1!AA5</f>
        <v>0.875</v>
      </c>
      <c r="AB4" s="44">
        <f>Sheet1!AB5</f>
        <v>0.875</v>
      </c>
      <c r="AC4" s="44">
        <f>Sheet1!AC5</f>
        <v>0.9375</v>
      </c>
      <c r="AD4" s="44">
        <f>Sheet1!AD5</f>
        <v>0.875</v>
      </c>
      <c r="AE4" s="44">
        <f>Sheet1!AE5</f>
        <v>1</v>
      </c>
      <c r="AF4" s="44">
        <f>Sheet1!AF5</f>
        <v>1</v>
      </c>
      <c r="AG4" s="44">
        <f>Sheet1!AG5</f>
        <v>0.9375</v>
      </c>
      <c r="AH4" s="44">
        <f>Sheet1!AH5</f>
        <v>0.8125</v>
      </c>
      <c r="AI4" s="44">
        <f>Sheet1!AI5</f>
        <v>1</v>
      </c>
    </row>
    <row r="5" spans="1:35">
      <c r="A5" s="44">
        <f>Sheet1!A6</f>
        <v>31005</v>
      </c>
      <c r="B5" s="44" t="str">
        <f>Sheet1!B6</f>
        <v>2015_Jul_07_1549</v>
      </c>
      <c r="C5" s="44">
        <f>Sheet1!C6</f>
        <v>0.33333333333333331</v>
      </c>
      <c r="D5" s="44">
        <f>Sheet1!D6</f>
        <v>6.2235436149748455</v>
      </c>
      <c r="E5" s="44">
        <f>Sheet1!E6</f>
        <v>6.6816068145332963</v>
      </c>
      <c r="F5" s="44">
        <f>Sheet1!F6</f>
        <v>0.67361111111111116</v>
      </c>
      <c r="G5" s="44"/>
      <c r="H5" s="44">
        <f>IF(Sheet1!AA6&gt;Sheet2!$H$32,Sheet1!H6,"")</f>
        <v>2.7680596779714288</v>
      </c>
      <c r="I5" s="44">
        <f>IF(Sheet1!AB6&gt;Sheet2!$H$32,Sheet1!I6,"")</f>
        <v>3.237238330846</v>
      </c>
      <c r="J5" s="44" t="str">
        <f>IF(Sheet1!AC6&gt;Sheet2!$H$32,Sheet1!J6,"")</f>
        <v/>
      </c>
      <c r="K5" s="44">
        <f>IF(Sheet1!AD6&gt;Sheet2!$H$32,Sheet1!K6,"")</f>
        <v>6.6846070079260009</v>
      </c>
      <c r="L5" s="44">
        <f>IF(Sheet1!AE6&gt;Sheet2!$H$32,Sheet1!L6,"")</f>
        <v>4.6809842892892846</v>
      </c>
      <c r="M5" s="44" t="str">
        <f>IF(Sheet1!AF6&gt;Sheet2!$H$32,Sheet1!M6,"")</f>
        <v/>
      </c>
      <c r="N5" s="44" t="str">
        <f>IF(Sheet1!AG6&gt;Sheet2!$H$32,Sheet1!N6,"")</f>
        <v/>
      </c>
      <c r="O5" s="44" t="str">
        <f>IF(Sheet1!AH6&gt;Sheet2!$H$32,Sheet1!O6,"")</f>
        <v/>
      </c>
      <c r="P5" s="44" t="str">
        <f>IF(Sheet1!AI6&gt;Sheet2!$H$32,Sheet1!P6,"")</f>
        <v/>
      </c>
      <c r="Q5" s="44"/>
      <c r="R5" s="44">
        <f>IF(Sheet1!AA6&gt;Sheet2!$H$32,Sheet1!R6,"")</f>
        <v>3.0616206198885716</v>
      </c>
      <c r="S5" s="44">
        <f>IF(Sheet1!AB6&gt;Sheet2!$H$32,Sheet1!S6,"")</f>
        <v>2.8268502015146666</v>
      </c>
      <c r="T5" s="44" t="str">
        <f>IF(Sheet1!AC6&gt;Sheet2!$H$32,Sheet1!T6,"")</f>
        <v/>
      </c>
      <c r="U5" s="44">
        <f>IF(Sheet1!AD6&gt;Sheet2!$H$32,Sheet1!U6,"")</f>
        <v>5.8054482314773326</v>
      </c>
      <c r="V5" s="44">
        <f>IF(Sheet1!AE6&gt;Sheet2!$H$32,Sheet1!V6,"")</f>
        <v>6.4293349488971439</v>
      </c>
      <c r="W5" s="44" t="str">
        <f>IF(Sheet1!AF6&gt;Sheet2!$H$32,Sheet1!W6,"")</f>
        <v/>
      </c>
      <c r="X5" s="44" t="str">
        <f>IF(Sheet1!AG6&gt;Sheet2!$H$32,Sheet1!X6,"")</f>
        <v/>
      </c>
      <c r="Y5" s="44" t="str">
        <f>IF(Sheet1!AH6&gt;Sheet2!$H$32,Sheet1!Y6,"")</f>
        <v/>
      </c>
      <c r="Z5" s="44" t="str">
        <f>IF(Sheet1!AI6&gt;Sheet2!$H$32,Sheet1!Z6,"")</f>
        <v/>
      </c>
      <c r="AA5" s="44">
        <f>Sheet1!AA6</f>
        <v>0.875</v>
      </c>
      <c r="AB5" s="44">
        <f>Sheet1!AB6</f>
        <v>0.9375</v>
      </c>
      <c r="AC5" s="44">
        <f>Sheet1!AC6</f>
        <v>0.625</v>
      </c>
      <c r="AD5" s="44">
        <f>Sheet1!AD6</f>
        <v>0.9375</v>
      </c>
      <c r="AE5" s="44">
        <f>Sheet1!AE6</f>
        <v>0.875</v>
      </c>
      <c r="AF5" s="44">
        <f>Sheet1!AF6</f>
        <v>0.375</v>
      </c>
      <c r="AG5" s="44">
        <f>Sheet1!AG6</f>
        <v>0.3125</v>
      </c>
      <c r="AH5" s="44">
        <f>Sheet1!AH6</f>
        <v>0.5</v>
      </c>
      <c r="AI5" s="44">
        <f>Sheet1!AI6</f>
        <v>0.625</v>
      </c>
    </row>
    <row r="6" spans="1:35">
      <c r="A6" s="44">
        <f>Sheet1!A7</f>
        <v>31006</v>
      </c>
      <c r="B6" s="44" t="str">
        <f>Sheet1!B7</f>
        <v>2015_Jul_07_1543</v>
      </c>
      <c r="C6" s="44">
        <f>Sheet1!C7</f>
        <v>0.66666666666666663</v>
      </c>
      <c r="D6" s="44">
        <f>Sheet1!D7</f>
        <v>2.8232063996598593</v>
      </c>
      <c r="E6" s="44">
        <f>Sheet1!E7</f>
        <v>5.4981755683405016</v>
      </c>
      <c r="F6" s="44">
        <f>Sheet1!F7</f>
        <v>0.83333333333333337</v>
      </c>
      <c r="G6" s="44"/>
      <c r="H6" s="44">
        <f>IF(Sheet1!AA7&gt;Sheet2!$H$32,Sheet1!H7,"")</f>
        <v>1.797741660002667</v>
      </c>
      <c r="I6" s="44">
        <f>IF(Sheet1!AB7&gt;Sheet2!$H$32,Sheet1!I7,"")</f>
        <v>1.5243619939650002</v>
      </c>
      <c r="J6" s="44">
        <f>IF(Sheet1!AC7&gt;Sheet2!$H$32,Sheet1!J7,"")</f>
        <v>2.1874434174556669</v>
      </c>
      <c r="K6" s="44">
        <f>IF(Sheet1!AD7&gt;Sheet2!$H$32,Sheet1!K7,"")</f>
        <v>3.0706968194800002</v>
      </c>
      <c r="L6" s="44">
        <f>IF(Sheet1!AE7&gt;Sheet2!$H$32,Sheet1!L7,"")</f>
        <v>2.4707278689456249</v>
      </c>
      <c r="M6" s="44" t="str">
        <f>IF(Sheet1!AF7&gt;Sheet2!$H$32,Sheet1!M7,"")</f>
        <v/>
      </c>
      <c r="N6" s="44">
        <f>IF(Sheet1!AG7&gt;Sheet2!$H$32,Sheet1!N7,"")</f>
        <v>4.0869424793576927</v>
      </c>
      <c r="O6" s="44" t="str">
        <f>IF(Sheet1!AH7&gt;Sheet2!$H$32,Sheet1!O7,"")</f>
        <v/>
      </c>
      <c r="P6" s="44">
        <f>IF(Sheet1!AI7&gt;Sheet2!$H$32,Sheet1!P7,"")</f>
        <v>3.3486219837221429</v>
      </c>
      <c r="Q6" s="44"/>
      <c r="R6" s="44">
        <f>IF(Sheet1!AA7&gt;Sheet2!$H$32,Sheet1!R7,"")</f>
        <v>3.2476477459566668</v>
      </c>
      <c r="S6" s="44">
        <f>IF(Sheet1!AB7&gt;Sheet2!$H$32,Sheet1!S7,"")</f>
        <v>3.5216359504161536</v>
      </c>
      <c r="T6" s="44">
        <f>IF(Sheet1!AC7&gt;Sheet2!$H$32,Sheet1!T7,"")</f>
        <v>5.570495961073334</v>
      </c>
      <c r="U6" s="44">
        <f>IF(Sheet1!AD7&gt;Sheet2!$H$32,Sheet1!U7,"")</f>
        <v>5.4301892173874986</v>
      </c>
      <c r="V6" s="44">
        <f>IF(Sheet1!AE7&gt;Sheet2!$H$32,Sheet1!V7,"")</f>
        <v>4.536176156680626</v>
      </c>
      <c r="W6" s="44" t="str">
        <f>IF(Sheet1!AF7&gt;Sheet2!$H$32,Sheet1!W7,"")</f>
        <v/>
      </c>
      <c r="X6" s="44">
        <f>IF(Sheet1!AG7&gt;Sheet2!$H$32,Sheet1!X7,"")</f>
        <v>6.2880641045061534</v>
      </c>
      <c r="Y6" s="44" t="str">
        <f>IF(Sheet1!AH7&gt;Sheet2!$H$32,Sheet1!Y7,"")</f>
        <v/>
      </c>
      <c r="Z6" s="44">
        <f>IF(Sheet1!AI7&gt;Sheet2!$H$32,Sheet1!Z7,"")</f>
        <v>7.1709553666442858</v>
      </c>
      <c r="AA6" s="44">
        <f>Sheet1!AA7</f>
        <v>0.9375</v>
      </c>
      <c r="AB6" s="44">
        <f>Sheet1!AB7</f>
        <v>0.8125</v>
      </c>
      <c r="AC6" s="44">
        <f>Sheet1!AC7</f>
        <v>0.75</v>
      </c>
      <c r="AD6" s="44">
        <f>Sheet1!AD7</f>
        <v>1</v>
      </c>
      <c r="AE6" s="44">
        <f>Sheet1!AE7</f>
        <v>1</v>
      </c>
      <c r="AF6" s="44">
        <f>Sheet1!AF7</f>
        <v>0.625</v>
      </c>
      <c r="AG6" s="44">
        <f>Sheet1!AG7</f>
        <v>0.8125</v>
      </c>
      <c r="AH6" s="44">
        <f>Sheet1!AH7</f>
        <v>0.6875</v>
      </c>
      <c r="AI6" s="44">
        <f>Sheet1!AI7</f>
        <v>0.875</v>
      </c>
    </row>
    <row r="7" spans="1:35">
      <c r="A7" s="44">
        <f>Sheet1!A8</f>
        <v>31007</v>
      </c>
      <c r="B7" s="44" t="str">
        <f>Sheet1!B8</f>
        <v>2015_Jul_07_1543</v>
      </c>
      <c r="C7" s="44">
        <f>Sheet1!C8</f>
        <v>0.83333333333333337</v>
      </c>
      <c r="D7" s="44">
        <f>Sheet1!D8</f>
        <v>4.1147064496503027</v>
      </c>
      <c r="E7" s="44">
        <f>Sheet1!E8</f>
        <v>3.9864363909840743</v>
      </c>
      <c r="F7" s="44">
        <f>Sheet1!F8</f>
        <v>0.9375</v>
      </c>
      <c r="G7" s="44"/>
      <c r="H7" s="44">
        <f>IF(Sheet1!AA8&gt;Sheet2!$H$32,Sheet1!H8,"")</f>
        <v>1.8889800516270001</v>
      </c>
      <c r="I7" s="44">
        <f>IF(Sheet1!AB8&gt;Sheet2!$H$32,Sheet1!I8,"")</f>
        <v>2.1421185758466001</v>
      </c>
      <c r="J7" s="44">
        <f>IF(Sheet1!AC8&gt;Sheet2!$H$32,Sheet1!J8,"")</f>
        <v>4.1878696913781246</v>
      </c>
      <c r="K7" s="44">
        <f>IF(Sheet1!AD8&gt;Sheet2!$H$32,Sheet1!K8,"")</f>
        <v>3.8070184099406248</v>
      </c>
      <c r="L7" s="44">
        <f>IF(Sheet1!AE8&gt;Sheet2!$H$32,Sheet1!L8,"")</f>
        <v>3.7992628161720003</v>
      </c>
      <c r="M7" s="44">
        <f>IF(Sheet1!AF8&gt;Sheet2!$H$32,Sheet1!M8,"")</f>
        <v>5.8415173673521439</v>
      </c>
      <c r="N7" s="44">
        <f>IF(Sheet1!AG8&gt;Sheet2!$H$32,Sheet1!N8,"")</f>
        <v>5.3215666398708334</v>
      </c>
      <c r="O7" s="44">
        <f>IF(Sheet1!AH8&gt;Sheet2!$H$32,Sheet1!O8,"")</f>
        <v>5.6044975982666658</v>
      </c>
      <c r="P7" s="44">
        <f>IF(Sheet1!AI8&gt;Sheet2!$H$32,Sheet1!P8,"")</f>
        <v>4.9072032862499997</v>
      </c>
      <c r="Q7" s="44"/>
      <c r="R7" s="44">
        <f>IF(Sheet1!AA8&gt;Sheet2!$H$32,Sheet1!R8,"")</f>
        <v>2.008520334208125</v>
      </c>
      <c r="S7" s="44">
        <f>IF(Sheet1!AB8&gt;Sheet2!$H$32,Sheet1!S8,"")</f>
        <v>2.3027002271139998</v>
      </c>
      <c r="T7" s="44">
        <f>IF(Sheet1!AC8&gt;Sheet2!$H$32,Sheet1!T8,"")</f>
        <v>3.8872970831350004</v>
      </c>
      <c r="U7" s="44">
        <f>IF(Sheet1!AD8&gt;Sheet2!$H$32,Sheet1!U8,"")</f>
        <v>3.6836302923493744</v>
      </c>
      <c r="V7" s="44">
        <f>IF(Sheet1!AE8&gt;Sheet2!$H$32,Sheet1!V8,"")</f>
        <v>3.3186374849473337</v>
      </c>
      <c r="W7" s="44">
        <f>IF(Sheet1!AF8&gt;Sheet2!$H$32,Sheet1!W8,"")</f>
        <v>5.7196912812935707</v>
      </c>
      <c r="X7" s="44">
        <f>IF(Sheet1!AG8&gt;Sheet2!$H$32,Sheet1!X8,"")</f>
        <v>5.4899817471366665</v>
      </c>
      <c r="Y7" s="44">
        <f>IF(Sheet1!AH8&gt;Sheet2!$H$32,Sheet1!Y8,"")</f>
        <v>5.6821384747006665</v>
      </c>
      <c r="Z7" s="44">
        <f>IF(Sheet1!AI8&gt;Sheet2!$H$32,Sheet1!Z8,"")</f>
        <v>4.3368842326618742</v>
      </c>
      <c r="AA7" s="44">
        <f>Sheet1!AA8</f>
        <v>1</v>
      </c>
      <c r="AB7" s="44">
        <f>Sheet1!AB8</f>
        <v>0.9375</v>
      </c>
      <c r="AC7" s="44">
        <f>Sheet1!AC8</f>
        <v>1</v>
      </c>
      <c r="AD7" s="44">
        <f>Sheet1!AD8</f>
        <v>1</v>
      </c>
      <c r="AE7" s="44">
        <f>Sheet1!AE8</f>
        <v>0.9375</v>
      </c>
      <c r="AF7" s="44">
        <f>Sheet1!AF8</f>
        <v>0.875</v>
      </c>
      <c r="AG7" s="44">
        <f>Sheet1!AG8</f>
        <v>0.75</v>
      </c>
      <c r="AH7" s="44">
        <f>Sheet1!AH8</f>
        <v>0.9375</v>
      </c>
      <c r="AI7" s="44">
        <f>Sheet1!AI8</f>
        <v>1</v>
      </c>
    </row>
    <row r="8" spans="1:35">
      <c r="A8" s="44">
        <f>Sheet1!A9</f>
        <v>31008</v>
      </c>
      <c r="B8" s="44" t="str">
        <f>Sheet1!B9</f>
        <v>2015_Jul_08_1336</v>
      </c>
      <c r="C8" s="44">
        <f>Sheet1!C9</f>
        <v>1</v>
      </c>
      <c r="D8" s="44">
        <f>Sheet1!D9</f>
        <v>2.9174800964241876</v>
      </c>
      <c r="E8" s="44">
        <f>Sheet1!E9</f>
        <v>3.6102646338228768</v>
      </c>
      <c r="F8" s="44">
        <f>Sheet1!F9</f>
        <v>0.96527777777777779</v>
      </c>
      <c r="G8" s="44"/>
      <c r="H8" s="44">
        <f>IF(Sheet1!AA9&gt;Sheet2!$H$32,Sheet1!H9,"")</f>
        <v>1.5422014611697998</v>
      </c>
      <c r="I8" s="44">
        <f>IF(Sheet1!AB9&gt;Sheet2!$H$32,Sheet1!I9,"")</f>
        <v>1.4385308901765628</v>
      </c>
      <c r="J8" s="44">
        <f>IF(Sheet1!AC9&gt;Sheet2!$H$32,Sheet1!J9,"")</f>
        <v>2.5613473971106244</v>
      </c>
      <c r="K8" s="44">
        <f>IF(Sheet1!AD9&gt;Sheet2!$H$32,Sheet1!K9,"")</f>
        <v>2.786307151293125</v>
      </c>
      <c r="L8" s="44">
        <f>IF(Sheet1!AE9&gt;Sheet2!$H$32,Sheet1!L9,"")</f>
        <v>3.02588530543375</v>
      </c>
      <c r="M8" s="44">
        <f>IF(Sheet1!AF9&gt;Sheet2!$H$32,Sheet1!M9,"")</f>
        <v>3.6830972122431254</v>
      </c>
      <c r="N8" s="44">
        <f>IF(Sheet1!AG9&gt;Sheet2!$H$32,Sheet1!N9,"")</f>
        <v>3.860886387330833</v>
      </c>
      <c r="O8" s="44">
        <f>IF(Sheet1!AH9&gt;Sheet2!$H$32,Sheet1!O9,"")</f>
        <v>4.003938157883125</v>
      </c>
      <c r="P8" s="44">
        <f>IF(Sheet1!AI9&gt;Sheet2!$H$32,Sheet1!P9,"")</f>
        <v>3.5050235632</v>
      </c>
      <c r="Q8" s="44"/>
      <c r="R8" s="44">
        <f>IF(Sheet1!AA9&gt;Sheet2!$H$32,Sheet1!R9,"")</f>
        <v>1.7822019676139997</v>
      </c>
      <c r="S8" s="44">
        <f>IF(Sheet1!AB9&gt;Sheet2!$H$32,Sheet1!S9,"")</f>
        <v>2.1999545614381248</v>
      </c>
      <c r="T8" s="44">
        <f>IF(Sheet1!AC9&gt;Sheet2!$H$32,Sheet1!T9,"")</f>
        <v>3.3644470312093748</v>
      </c>
      <c r="U8" s="44">
        <f>IF(Sheet1!AD9&gt;Sheet2!$H$32,Sheet1!U9,"")</f>
        <v>3.0300868213012504</v>
      </c>
      <c r="V8" s="44">
        <f>IF(Sheet1!AE9&gt;Sheet2!$H$32,Sheet1!V9,"")</f>
        <v>3.3738083874475002</v>
      </c>
      <c r="W8" s="44">
        <f>IF(Sheet1!AF9&gt;Sheet2!$H$32,Sheet1!W9,"")</f>
        <v>4.5466243297768747</v>
      </c>
      <c r="X8" s="44">
        <f>IF(Sheet1!AG9&gt;Sheet2!$H$32,Sheet1!X9,"")</f>
        <v>4.8858568762966668</v>
      </c>
      <c r="Y8" s="44">
        <f>IF(Sheet1!AH9&gt;Sheet2!$H$32,Sheet1!Y9,"")</f>
        <v>4.8518008861300004</v>
      </c>
      <c r="Z8" s="44">
        <f>IF(Sheet1!AI9&gt;Sheet2!$H$32,Sheet1!Z9,"")</f>
        <v>4.6622449871724996</v>
      </c>
      <c r="AA8" s="44">
        <f>Sheet1!AA9</f>
        <v>0.9375</v>
      </c>
      <c r="AB8" s="44">
        <f>Sheet1!AB9</f>
        <v>1</v>
      </c>
      <c r="AC8" s="44">
        <f>Sheet1!AC9</f>
        <v>1</v>
      </c>
      <c r="AD8" s="44">
        <f>Sheet1!AD9</f>
        <v>1</v>
      </c>
      <c r="AE8" s="44">
        <f>Sheet1!AE9</f>
        <v>1</v>
      </c>
      <c r="AF8" s="44">
        <f>Sheet1!AF9</f>
        <v>1</v>
      </c>
      <c r="AG8" s="44">
        <f>Sheet1!AG9</f>
        <v>0.75</v>
      </c>
      <c r="AH8" s="44">
        <f>Sheet1!AH9</f>
        <v>1</v>
      </c>
      <c r="AI8" s="44">
        <f>Sheet1!AI9</f>
        <v>1</v>
      </c>
    </row>
    <row r="9" spans="1:35">
      <c r="A9" s="44">
        <f>Sheet1!A10</f>
        <v>31009</v>
      </c>
      <c r="B9" s="44" t="str">
        <f>Sheet1!B10</f>
        <v>2015_Jul_08_1337</v>
      </c>
      <c r="C9" s="44">
        <f>Sheet1!C10</f>
        <v>0.83333333333333337</v>
      </c>
      <c r="D9" s="44">
        <f>Sheet1!D10</f>
        <v>3.9929850769688824</v>
      </c>
      <c r="E9" s="44">
        <f>Sheet1!E10</f>
        <v>4.8654015736391454</v>
      </c>
      <c r="F9" s="44">
        <f>Sheet1!F10</f>
        <v>0.89583333333333337</v>
      </c>
      <c r="G9" s="44"/>
      <c r="H9" s="44">
        <f>IF(Sheet1!AA10&gt;Sheet2!$H$32,Sheet1!H10,"")</f>
        <v>1.978531723550333</v>
      </c>
      <c r="I9" s="44">
        <f>IF(Sheet1!AB10&gt;Sheet2!$H$32,Sheet1!I10,"")</f>
        <v>2.2751457385419287</v>
      </c>
      <c r="J9" s="44">
        <f>IF(Sheet1!AC10&gt;Sheet2!$H$32,Sheet1!J10,"")</f>
        <v>3.383087361501333</v>
      </c>
      <c r="K9" s="44">
        <f>IF(Sheet1!AD10&gt;Sheet2!$H$32,Sheet1!K10,"")</f>
        <v>3.1420204301658563</v>
      </c>
      <c r="L9" s="44">
        <f>IF(Sheet1!AE10&gt;Sheet2!$H$32,Sheet1!L10,"")</f>
        <v>4.998208274465</v>
      </c>
      <c r="M9" s="44">
        <f>IF(Sheet1!AF10&gt;Sheet2!$H$32,Sheet1!M10,"")</f>
        <v>3.1970034350015379</v>
      </c>
      <c r="N9" s="44">
        <f>IF(Sheet1!AG10&gt;Sheet2!$H$32,Sheet1!N10,"")</f>
        <v>5.0586513047378565</v>
      </c>
      <c r="O9" s="44" t="str">
        <f>IF(Sheet1!AH10&gt;Sheet2!$H$32,Sheet1!O10,"")</f>
        <v/>
      </c>
      <c r="P9" s="44">
        <f>IF(Sheet1!AI10&gt;Sheet2!$H$32,Sheet1!P10,"")</f>
        <v>5.984830692920668</v>
      </c>
      <c r="Q9" s="44"/>
      <c r="R9" s="44">
        <f>IF(Sheet1!AA10&gt;Sheet2!$H$32,Sheet1!R10,"")</f>
        <v>2.4194466540753328</v>
      </c>
      <c r="S9" s="44">
        <f>IF(Sheet1!AB10&gt;Sheet2!$H$32,Sheet1!S10,"")</f>
        <v>2.9724820214971426</v>
      </c>
      <c r="T9" s="44">
        <f>IF(Sheet1!AC10&gt;Sheet2!$H$32,Sheet1!T10,"")</f>
        <v>4.6034537196040004</v>
      </c>
      <c r="U9" s="44">
        <f>IF(Sheet1!AD10&gt;Sheet2!$H$32,Sheet1!U10,"")</f>
        <v>4.4136921374762501</v>
      </c>
      <c r="V9" s="44">
        <f>IF(Sheet1!AE10&gt;Sheet2!$H$32,Sheet1!V10,"")</f>
        <v>3.7040788637462501</v>
      </c>
      <c r="W9" s="44">
        <f>IF(Sheet1!AF10&gt;Sheet2!$H$32,Sheet1!W10,"")</f>
        <v>7.2230843288369222</v>
      </c>
      <c r="X9" s="44">
        <f>IF(Sheet1!AG10&gt;Sheet2!$H$32,Sheet1!X10,"")</f>
        <v>6.718263524199287</v>
      </c>
      <c r="Y9" s="44" t="str">
        <f>IF(Sheet1!AH10&gt;Sheet2!$H$32,Sheet1!Y10,"")</f>
        <v/>
      </c>
      <c r="Z9" s="44">
        <f>IF(Sheet1!AI10&gt;Sheet2!$H$32,Sheet1!Z10,"")</f>
        <v>6.9859968645580004</v>
      </c>
      <c r="AA9" s="44">
        <f>Sheet1!AA10</f>
        <v>0.9375</v>
      </c>
      <c r="AB9" s="44">
        <f>Sheet1!AB10</f>
        <v>0.875</v>
      </c>
      <c r="AC9" s="44">
        <f>Sheet1!AC10</f>
        <v>0.9375</v>
      </c>
      <c r="AD9" s="44">
        <f>Sheet1!AD10</f>
        <v>1</v>
      </c>
      <c r="AE9" s="44">
        <f>Sheet1!AE10</f>
        <v>1</v>
      </c>
      <c r="AF9" s="44">
        <f>Sheet1!AF10</f>
        <v>0.8125</v>
      </c>
      <c r="AG9" s="44">
        <f>Sheet1!AG10</f>
        <v>0.875</v>
      </c>
      <c r="AH9" s="44">
        <f>Sheet1!AH10</f>
        <v>0.6875</v>
      </c>
      <c r="AI9" s="44">
        <f>Sheet1!AI10</f>
        <v>0.9375</v>
      </c>
    </row>
    <row r="10" spans="1:35">
      <c r="A10" s="44">
        <f>Sheet1!A11</f>
        <v>31010</v>
      </c>
      <c r="B10" s="44" t="str">
        <f>Sheet1!B11</f>
        <v>2015_Jul_08_1336</v>
      </c>
      <c r="C10" s="44">
        <f>Sheet1!C11</f>
        <v>1</v>
      </c>
      <c r="D10" s="44">
        <f>Sheet1!D11</f>
        <v>3.9419041100190091</v>
      </c>
      <c r="E10" s="44">
        <f>Sheet1!E11</f>
        <v>4.2695572756842655</v>
      </c>
      <c r="F10" s="44">
        <f>Sheet1!F11</f>
        <v>0.94444444444444442</v>
      </c>
      <c r="G10" s="44"/>
      <c r="H10" s="44">
        <f>IF(Sheet1!AA11&gt;Sheet2!$H$32,Sheet1!H11,"")</f>
        <v>1.6813080713889372</v>
      </c>
      <c r="I10" s="44">
        <f>IF(Sheet1!AB11&gt;Sheet2!$H$32,Sheet1!I11,"")</f>
        <v>1.431704709667625</v>
      </c>
      <c r="J10" s="44">
        <f>IF(Sheet1!AC11&gt;Sheet2!$H$32,Sheet1!J11,"")</f>
        <v>3.1327576724425006</v>
      </c>
      <c r="K10" s="44">
        <f>IF(Sheet1!AD11&gt;Sheet2!$H$32,Sheet1!K11,"")</f>
        <v>4.6202914092966667</v>
      </c>
      <c r="L10" s="44">
        <f>IF(Sheet1!AE11&gt;Sheet2!$H$32,Sheet1!L11,"")</f>
        <v>3.1660626940286667</v>
      </c>
      <c r="M10" s="44">
        <f>IF(Sheet1!AF11&gt;Sheet2!$H$32,Sheet1!M11,"")</f>
        <v>5.3394632119181251</v>
      </c>
      <c r="N10" s="44">
        <f>IF(Sheet1!AG11&gt;Sheet2!$H$32,Sheet1!N11,"")</f>
        <v>5.9484973868307707</v>
      </c>
      <c r="O10" s="44">
        <f>IF(Sheet1!AH11&gt;Sheet2!$H$32,Sheet1!O11,"")</f>
        <v>5.6759449640787496</v>
      </c>
      <c r="P10" s="44">
        <f>IF(Sheet1!AI11&gt;Sheet2!$H$32,Sheet1!P11,"")</f>
        <v>5.0611017932284614</v>
      </c>
      <c r="Q10" s="44"/>
      <c r="R10" s="44">
        <f>IF(Sheet1!AA11&gt;Sheet2!$H$32,Sheet1!R11,"")</f>
        <v>2.4122449033724993</v>
      </c>
      <c r="S10" s="44">
        <f>IF(Sheet1!AB11&gt;Sheet2!$H$32,Sheet1!S11,"")</f>
        <v>2.323450304765625</v>
      </c>
      <c r="T10" s="44">
        <f>IF(Sheet1!AC11&gt;Sheet2!$H$32,Sheet1!T11,"")</f>
        <v>4.8930833136362502</v>
      </c>
      <c r="U10" s="44">
        <f>IF(Sheet1!AD11&gt;Sheet2!$H$32,Sheet1!U11,"")</f>
        <v>3.3153798870493336</v>
      </c>
      <c r="V10" s="44">
        <f>IF(Sheet1!AE11&gt;Sheet2!$H$32,Sheet1!V11,"")</f>
        <v>3.6789890726946664</v>
      </c>
      <c r="W10" s="44">
        <f>IF(Sheet1!AF11&gt;Sheet2!$H$32,Sheet1!W11,"")</f>
        <v>4.7931829287343746</v>
      </c>
      <c r="X10" s="44">
        <f>IF(Sheet1!AG11&gt;Sheet2!$H$32,Sheet1!X11,"")</f>
        <v>5.2220825336169234</v>
      </c>
      <c r="Y10" s="44">
        <f>IF(Sheet1!AH11&gt;Sheet2!$H$32,Sheet1!Y11,"")</f>
        <v>6.4899415859981238</v>
      </c>
      <c r="Z10" s="44">
        <f>IF(Sheet1!AI11&gt;Sheet2!$H$32,Sheet1!Z11,"")</f>
        <v>5.6359025827515374</v>
      </c>
      <c r="AA10" s="44">
        <f>Sheet1!AA11</f>
        <v>1</v>
      </c>
      <c r="AB10" s="44">
        <f>Sheet1!AB11</f>
        <v>1</v>
      </c>
      <c r="AC10" s="44">
        <f>Sheet1!AC11</f>
        <v>1</v>
      </c>
      <c r="AD10" s="44">
        <f>Sheet1!AD11</f>
        <v>0.9375</v>
      </c>
      <c r="AE10" s="44">
        <f>Sheet1!AE11</f>
        <v>0.9375</v>
      </c>
      <c r="AF10" s="44">
        <f>Sheet1!AF11</f>
        <v>1</v>
      </c>
      <c r="AG10" s="44">
        <f>Sheet1!AG11</f>
        <v>0.8125</v>
      </c>
      <c r="AH10" s="44">
        <f>Sheet1!AH11</f>
        <v>1</v>
      </c>
      <c r="AI10" s="44">
        <f>Sheet1!AI11</f>
        <v>0.8125</v>
      </c>
    </row>
    <row r="11" spans="1:35">
      <c r="A11" s="44">
        <f>Sheet1!A12</f>
        <v>31011</v>
      </c>
      <c r="B11" s="44" t="str">
        <f>Sheet1!B12</f>
        <v>2015_Jul_08_1553</v>
      </c>
      <c r="C11" s="44">
        <f>Sheet1!C12</f>
        <v>0.83333333333333337</v>
      </c>
      <c r="D11" s="44">
        <f>Sheet1!D12</f>
        <v>4.3953233793734059</v>
      </c>
      <c r="E11" s="44">
        <f>Sheet1!E12</f>
        <v>4.3596674923609298</v>
      </c>
      <c r="F11" s="44">
        <f>Sheet1!F12</f>
        <v>0.97222222222222221</v>
      </c>
      <c r="G11" s="44"/>
      <c r="H11" s="44">
        <f>IF(Sheet1!AA12&gt;Sheet2!$H$32,Sheet1!H12,"")</f>
        <v>1.6401166634166875</v>
      </c>
      <c r="I11" s="44">
        <f>IF(Sheet1!AB12&gt;Sheet2!$H$32,Sheet1!I12,"")</f>
        <v>1.841406838648125</v>
      </c>
      <c r="J11" s="44">
        <f>IF(Sheet1!AC12&gt;Sheet2!$H$32,Sheet1!J12,"")</f>
        <v>2.7399775840425002</v>
      </c>
      <c r="K11" s="44">
        <f>IF(Sheet1!AD12&gt;Sheet2!$H$32,Sheet1!K12,"")</f>
        <v>3.5439997483768755</v>
      </c>
      <c r="L11" s="44">
        <f>IF(Sheet1!AE12&gt;Sheet2!$H$32,Sheet1!L12,"")</f>
        <v>3.3133252984918742</v>
      </c>
      <c r="M11" s="44">
        <f>IF(Sheet1!AF12&gt;Sheet2!$H$32,Sheet1!M12,"")</f>
        <v>6.6445950137613341</v>
      </c>
      <c r="N11" s="44">
        <f>IF(Sheet1!AG12&gt;Sheet2!$H$32,Sheet1!N12,"")</f>
        <v>6.7756144199866668</v>
      </c>
      <c r="O11" s="44">
        <f>IF(Sheet1!AH12&gt;Sheet2!$H$32,Sheet1!O12,"")</f>
        <v>7.5513164005219995</v>
      </c>
      <c r="P11" s="44">
        <f>IF(Sheet1!AI12&gt;Sheet2!$H$32,Sheet1!P12,"")</f>
        <v>6.1007444980406662</v>
      </c>
      <c r="Q11" s="44"/>
      <c r="R11" s="44">
        <f>IF(Sheet1!AA12&gt;Sheet2!$H$32,Sheet1!R12,"")</f>
        <v>2.1321894933625001</v>
      </c>
      <c r="S11" s="44">
        <f>IF(Sheet1!AB12&gt;Sheet2!$H$32,Sheet1!S12,"")</f>
        <v>2.4875067848937507</v>
      </c>
      <c r="T11" s="44">
        <f>IF(Sheet1!AC12&gt;Sheet2!$H$32,Sheet1!T12,"")</f>
        <v>4.1732738811612506</v>
      </c>
      <c r="U11" s="44">
        <f>IF(Sheet1!AD12&gt;Sheet2!$H$32,Sheet1!U12,"")</f>
        <v>3.9503973121512499</v>
      </c>
      <c r="V11" s="44">
        <f>IF(Sheet1!AE12&gt;Sheet2!$H$32,Sheet1!V12,"")</f>
        <v>3.8371357899056249</v>
      </c>
      <c r="W11" s="44">
        <f>IF(Sheet1!AF12&gt;Sheet2!$H$32,Sheet1!W12,"")</f>
        <v>5.9767573967146648</v>
      </c>
      <c r="X11" s="44">
        <f>IF(Sheet1!AG12&gt;Sheet2!$H$32,Sheet1!X12,"")</f>
        <v>6.0232769229166676</v>
      </c>
      <c r="Y11" s="44">
        <f>IF(Sheet1!AH12&gt;Sheet2!$H$32,Sheet1!Y12,"")</f>
        <v>5.385847129718667</v>
      </c>
      <c r="Z11" s="44">
        <f>IF(Sheet1!AI12&gt;Sheet2!$H$32,Sheet1!Z12,"")</f>
        <v>5.6184783337793345</v>
      </c>
      <c r="AA11" s="44">
        <f>Sheet1!AA12</f>
        <v>1</v>
      </c>
      <c r="AB11" s="44">
        <f>Sheet1!AB12</f>
        <v>1</v>
      </c>
      <c r="AC11" s="44">
        <f>Sheet1!AC12</f>
        <v>1</v>
      </c>
      <c r="AD11" s="44">
        <f>Sheet1!AD12</f>
        <v>1</v>
      </c>
      <c r="AE11" s="44">
        <f>Sheet1!AE12</f>
        <v>1</v>
      </c>
      <c r="AF11" s="44">
        <f>Sheet1!AF12</f>
        <v>0.9375</v>
      </c>
      <c r="AG11" s="44">
        <f>Sheet1!AG12</f>
        <v>0.9375</v>
      </c>
      <c r="AH11" s="44">
        <f>Sheet1!AH12</f>
        <v>0.9375</v>
      </c>
      <c r="AI11" s="44">
        <f>Sheet1!AI12</f>
        <v>0.9375</v>
      </c>
    </row>
    <row r="12" spans="1:35">
      <c r="A12" s="44">
        <f>Sheet1!A13</f>
        <v>31012</v>
      </c>
      <c r="B12" s="44" t="str">
        <f>Sheet1!B13</f>
        <v>2015_Jul_08_1551</v>
      </c>
      <c r="C12" s="44">
        <f>Sheet1!C13</f>
        <v>0.16666666666666666</v>
      </c>
      <c r="D12" s="44">
        <f>Sheet1!D13</f>
        <v>3.3783449816612729</v>
      </c>
      <c r="E12" s="44">
        <f>Sheet1!E13</f>
        <v>3.7804497251164761</v>
      </c>
      <c r="F12" s="44">
        <f>Sheet1!F13</f>
        <v>0.30555555555555558</v>
      </c>
      <c r="G12" s="44"/>
      <c r="H12" s="44" t="str">
        <f>IF(Sheet1!AA13&gt;Sheet2!$H$32,Sheet1!H13,"")</f>
        <v/>
      </c>
      <c r="I12" s="44" t="str">
        <f>IF(Sheet1!AB13&gt;Sheet2!$H$32,Sheet1!I13,"")</f>
        <v/>
      </c>
      <c r="J12" s="44" t="str">
        <f>IF(Sheet1!AC13&gt;Sheet2!$H$32,Sheet1!J13,"")</f>
        <v/>
      </c>
      <c r="K12" s="44" t="str">
        <f>IF(Sheet1!AD13&gt;Sheet2!$H$32,Sheet1!K13,"")</f>
        <v/>
      </c>
      <c r="L12" s="44" t="str">
        <f>IF(Sheet1!AE13&gt;Sheet2!$H$32,Sheet1!L13,"")</f>
        <v/>
      </c>
      <c r="M12" s="44" t="str">
        <f>IF(Sheet1!AF13&gt;Sheet2!$H$32,Sheet1!M13,"")</f>
        <v/>
      </c>
      <c r="N12" s="44" t="str">
        <f>IF(Sheet1!AG13&gt;Sheet2!$H$32,Sheet1!N13,"")</f>
        <v/>
      </c>
      <c r="O12" s="44" t="str">
        <f>IF(Sheet1!AH13&gt;Sheet2!$H$32,Sheet1!O13,"")</f>
        <v/>
      </c>
      <c r="P12" s="44" t="str">
        <f>IF(Sheet1!AI13&gt;Sheet2!$H$32,Sheet1!P13,"")</f>
        <v/>
      </c>
      <c r="Q12" s="44"/>
      <c r="R12" s="44" t="str">
        <f>IF(Sheet1!AA13&gt;Sheet2!$H$32,Sheet1!R13,"")</f>
        <v/>
      </c>
      <c r="S12" s="44" t="str">
        <f>IF(Sheet1!AB13&gt;Sheet2!$H$32,Sheet1!S13,"")</f>
        <v/>
      </c>
      <c r="T12" s="44" t="str">
        <f>IF(Sheet1!AC13&gt;Sheet2!$H$32,Sheet1!T13,"")</f>
        <v/>
      </c>
      <c r="U12" s="44" t="str">
        <f>IF(Sheet1!AD13&gt;Sheet2!$H$32,Sheet1!U13,"")</f>
        <v/>
      </c>
      <c r="V12" s="44" t="str">
        <f>IF(Sheet1!AE13&gt;Sheet2!$H$32,Sheet1!V13,"")</f>
        <v/>
      </c>
      <c r="W12" s="44" t="str">
        <f>IF(Sheet1!AF13&gt;Sheet2!$H$32,Sheet1!W13,"")</f>
        <v/>
      </c>
      <c r="X12" s="44" t="str">
        <f>IF(Sheet1!AG13&gt;Sheet2!$H$32,Sheet1!X13,"")</f>
        <v/>
      </c>
      <c r="Y12" s="44" t="str">
        <f>IF(Sheet1!AH13&gt;Sheet2!$H$32,Sheet1!Y13,"")</f>
        <v/>
      </c>
      <c r="Z12" s="44" t="str">
        <f>IF(Sheet1!AI13&gt;Sheet2!$H$32,Sheet1!Z13,"")</f>
        <v/>
      </c>
      <c r="AA12" s="44">
        <f>Sheet1!AA13</f>
        <v>0.5625</v>
      </c>
      <c r="AB12" s="44">
        <f>Sheet1!AB13</f>
        <v>0.625</v>
      </c>
      <c r="AC12" s="44">
        <f>Sheet1!AC13</f>
        <v>0.3125</v>
      </c>
      <c r="AD12" s="44">
        <f>Sheet1!AD13</f>
        <v>0.375</v>
      </c>
      <c r="AE12" s="44">
        <f>Sheet1!AE13</f>
        <v>0.4375</v>
      </c>
      <c r="AF12" s="44">
        <f>Sheet1!AF13</f>
        <v>0.125</v>
      </c>
      <c r="AG12" s="44">
        <f>Sheet1!AG13</f>
        <v>0.125</v>
      </c>
      <c r="AH12" s="44">
        <f>Sheet1!AH13</f>
        <v>6.25E-2</v>
      </c>
      <c r="AI12" s="44">
        <f>Sheet1!AI13</f>
        <v>0.125</v>
      </c>
    </row>
    <row r="13" spans="1:35">
      <c r="A13" s="44">
        <f>Sheet1!A14</f>
        <v>31013</v>
      </c>
      <c r="B13" s="44" t="str">
        <f>Sheet1!B14</f>
        <v>2015_Jul_08_1558</v>
      </c>
      <c r="C13" s="44">
        <f>Sheet1!C14</f>
        <v>0.66666666666666663</v>
      </c>
      <c r="D13" s="44">
        <f>Sheet1!D14</f>
        <v>3.6612210913230672</v>
      </c>
      <c r="E13" s="44">
        <f>Sheet1!E14</f>
        <v>5.9522838492682064</v>
      </c>
      <c r="F13" s="44">
        <f>Sheet1!F14</f>
        <v>0.8125</v>
      </c>
      <c r="G13" s="44"/>
      <c r="H13" s="44">
        <f>IF(Sheet1!AA14&gt;Sheet2!$H$32,Sheet1!H14,"")</f>
        <v>2.9134960966802668</v>
      </c>
      <c r="I13" s="44">
        <f>IF(Sheet1!AB14&gt;Sheet2!$H$32,Sheet1!I14,"")</f>
        <v>1.7782043677070001</v>
      </c>
      <c r="J13" s="44">
        <f>IF(Sheet1!AC14&gt;Sheet2!$H$32,Sheet1!J14,"")</f>
        <v>3.6176495682666667</v>
      </c>
      <c r="K13" s="44">
        <f>IF(Sheet1!AD14&gt;Sheet2!$H$32,Sheet1!K14,"")</f>
        <v>2.7180607359887503</v>
      </c>
      <c r="L13" s="44">
        <f>IF(Sheet1!AE14&gt;Sheet2!$H$32,Sheet1!L14,"")</f>
        <v>2.6659883353668743</v>
      </c>
      <c r="M13" s="44" t="str">
        <f>IF(Sheet1!AF14&gt;Sheet2!$H$32,Sheet1!M14,"")</f>
        <v/>
      </c>
      <c r="N13" s="44" t="str">
        <f>IF(Sheet1!AG14&gt;Sheet2!$H$32,Sheet1!N14,"")</f>
        <v/>
      </c>
      <c r="O13" s="44" t="str">
        <f>IF(Sheet1!AH14&gt;Sheet2!$H$32,Sheet1!O14,"")</f>
        <v/>
      </c>
      <c r="P13" s="44" t="str">
        <f>IF(Sheet1!AI14&gt;Sheet2!$H$32,Sheet1!P14,"")</f>
        <v/>
      </c>
      <c r="Q13" s="44"/>
      <c r="R13" s="44">
        <f>IF(Sheet1!AA14&gt;Sheet2!$H$32,Sheet1!R14,"")</f>
        <v>3.8086035488886663</v>
      </c>
      <c r="S13" s="44">
        <f>IF(Sheet1!AB14&gt;Sheet2!$H$32,Sheet1!S14,"")</f>
        <v>2.9116867621540004</v>
      </c>
      <c r="T13" s="44">
        <f>IF(Sheet1!AC14&gt;Sheet2!$H$32,Sheet1!T14,"")</f>
        <v>5.7402875976633334</v>
      </c>
      <c r="U13" s="44">
        <f>IF(Sheet1!AD14&gt;Sheet2!$H$32,Sheet1!U14,"")</f>
        <v>7.0321348279856259</v>
      </c>
      <c r="V13" s="44">
        <f>IF(Sheet1!AE14&gt;Sheet2!$H$32,Sheet1!V14,"")</f>
        <v>5.0588648855699994</v>
      </c>
      <c r="W13" s="44" t="str">
        <f>IF(Sheet1!AF14&gt;Sheet2!$H$32,Sheet1!W14,"")</f>
        <v/>
      </c>
      <c r="X13" s="44" t="str">
        <f>IF(Sheet1!AG14&gt;Sheet2!$H$32,Sheet1!X14,"")</f>
        <v/>
      </c>
      <c r="Y13" s="44" t="str">
        <f>IF(Sheet1!AH14&gt;Sheet2!$H$32,Sheet1!Y14,"")</f>
        <v/>
      </c>
      <c r="Z13" s="44" t="str">
        <f>IF(Sheet1!AI14&gt;Sheet2!$H$32,Sheet1!Z14,"")</f>
        <v/>
      </c>
      <c r="AA13" s="44">
        <f>Sheet1!AA14</f>
        <v>0.9375</v>
      </c>
      <c r="AB13" s="44">
        <f>Sheet1!AB14</f>
        <v>0.9375</v>
      </c>
      <c r="AC13" s="44">
        <f>Sheet1!AC14</f>
        <v>0.9375</v>
      </c>
      <c r="AD13" s="44">
        <f>Sheet1!AD14</f>
        <v>1</v>
      </c>
      <c r="AE13" s="44">
        <f>Sheet1!AE14</f>
        <v>1</v>
      </c>
      <c r="AF13" s="44">
        <f>Sheet1!AF14</f>
        <v>0.5625</v>
      </c>
      <c r="AG13" s="44">
        <f>Sheet1!AG14</f>
        <v>0.6875</v>
      </c>
      <c r="AH13" s="44">
        <f>Sheet1!AH14</f>
        <v>0.6875</v>
      </c>
      <c r="AI13" s="44">
        <f>Sheet1!AI14</f>
        <v>0.5625</v>
      </c>
    </row>
    <row r="14" spans="1:35">
      <c r="A14" s="44">
        <f>Sheet1!A15</f>
        <v>31014</v>
      </c>
      <c r="B14" s="44" t="str">
        <f>Sheet1!B15</f>
        <v>2015_Jul_09_1334</v>
      </c>
      <c r="C14" s="44">
        <f>Sheet1!C15</f>
        <v>0.66666666666666663</v>
      </c>
      <c r="D14" s="44">
        <f>Sheet1!D15</f>
        <v>5.3835511866599894</v>
      </c>
      <c r="E14" s="44">
        <f>Sheet1!E15</f>
        <v>4.5868117158193167</v>
      </c>
      <c r="F14" s="44">
        <f>Sheet1!F15</f>
        <v>0.91666666666666663</v>
      </c>
      <c r="G14" s="44"/>
      <c r="H14" s="44">
        <f>IF(Sheet1!AA15&gt;Sheet2!$H$32,Sheet1!H15,"")</f>
        <v>2.1499442799799997</v>
      </c>
      <c r="I14" s="44">
        <f>IF(Sheet1!AB15&gt;Sheet2!$H$32,Sheet1!I15,"")</f>
        <v>2.4537933591649375</v>
      </c>
      <c r="J14" s="44">
        <f>IF(Sheet1!AC15&gt;Sheet2!$H$32,Sheet1!J15,"")</f>
        <v>5.4479193533643757</v>
      </c>
      <c r="K14" s="44">
        <f>IF(Sheet1!AD15&gt;Sheet2!$H$32,Sheet1!K15,"")</f>
        <v>5.1765264544621425</v>
      </c>
      <c r="L14" s="44">
        <f>IF(Sheet1!AE15&gt;Sheet2!$H$32,Sheet1!L15,"")</f>
        <v>3.9749040531362501</v>
      </c>
      <c r="M14" s="44">
        <f>IF(Sheet1!AF15&gt;Sheet2!$H$32,Sheet1!M15,"")</f>
        <v>6.8003101645530766</v>
      </c>
      <c r="N14" s="44">
        <f>IF(Sheet1!AG15&gt;Sheet2!$H$32,Sheet1!N15,"")</f>
        <v>7.9850366580893333</v>
      </c>
      <c r="O14" s="44">
        <f>IF(Sheet1!AH15&gt;Sheet2!$H$32,Sheet1!O15,"")</f>
        <v>6.6044745397524993</v>
      </c>
      <c r="P14" s="44">
        <f>IF(Sheet1!AI15&gt;Sheet2!$H$32,Sheet1!P15,"")</f>
        <v>8.5632718225826654</v>
      </c>
      <c r="Q14" s="44"/>
      <c r="R14" s="44">
        <f>IF(Sheet1!AA15&gt;Sheet2!$H$32,Sheet1!R15,"")</f>
        <v>2.7535363518133331</v>
      </c>
      <c r="S14" s="44">
        <f>IF(Sheet1!AB15&gt;Sheet2!$H$32,Sheet1!S15,"")</f>
        <v>2.4365168869656251</v>
      </c>
      <c r="T14" s="44">
        <f>IF(Sheet1!AC15&gt;Sheet2!$H$32,Sheet1!T15,"")</f>
        <v>3.8775921357656253</v>
      </c>
      <c r="U14" s="44">
        <f>IF(Sheet1!AD15&gt;Sheet2!$H$32,Sheet1!U15,"")</f>
        <v>4.3542113880414295</v>
      </c>
      <c r="V14" s="44">
        <f>IF(Sheet1!AE15&gt;Sheet2!$H$32,Sheet1!V15,"")</f>
        <v>4.19529893618125</v>
      </c>
      <c r="W14" s="44">
        <f>IF(Sheet1!AF15&gt;Sheet2!$H$32,Sheet1!W15,"")</f>
        <v>5.7457894345623064</v>
      </c>
      <c r="X14" s="44">
        <f>IF(Sheet1!AG15&gt;Sheet2!$H$32,Sheet1!X15,"")</f>
        <v>6.1431118496153339</v>
      </c>
      <c r="Y14" s="44">
        <f>IF(Sheet1!AH15&gt;Sheet2!$H$32,Sheet1!Y15,"")</f>
        <v>6.5295012507033325</v>
      </c>
      <c r="Z14" s="44">
        <f>IF(Sheet1!AI15&gt;Sheet2!$H$32,Sheet1!Z15,"")</f>
        <v>5.9900439355859989</v>
      </c>
      <c r="AA14" s="44">
        <f>Sheet1!AA15</f>
        <v>0.9375</v>
      </c>
      <c r="AB14" s="44">
        <f>Sheet1!AB15</f>
        <v>1</v>
      </c>
      <c r="AC14" s="44">
        <f>Sheet1!AC15</f>
        <v>1</v>
      </c>
      <c r="AD14" s="44">
        <f>Sheet1!AD15</f>
        <v>0.875</v>
      </c>
      <c r="AE14" s="44">
        <f>Sheet1!AE15</f>
        <v>1</v>
      </c>
      <c r="AF14" s="44">
        <f>Sheet1!AF15</f>
        <v>0.8125</v>
      </c>
      <c r="AG14" s="44">
        <f>Sheet1!AG15</f>
        <v>0.9375</v>
      </c>
      <c r="AH14" s="44">
        <f>Sheet1!AH15</f>
        <v>0.75</v>
      </c>
      <c r="AI14" s="44">
        <f>Sheet1!AI15</f>
        <v>0.9375</v>
      </c>
    </row>
    <row r="15" spans="1:35">
      <c r="A15" s="44">
        <f>Sheet1!A16</f>
        <v>31015</v>
      </c>
      <c r="B15" s="44" t="str">
        <f>Sheet1!B16</f>
        <v>2015_Jul_09_1534</v>
      </c>
      <c r="C15" s="44">
        <f>Sheet1!C16</f>
        <v>0.5</v>
      </c>
      <c r="D15" s="44">
        <f>Sheet1!D16</f>
        <v>3.4267703537329446</v>
      </c>
      <c r="E15" s="44">
        <f>Sheet1!E16</f>
        <v>3.7733504521683736</v>
      </c>
      <c r="F15" s="44">
        <f>Sheet1!F16</f>
        <v>0.90972222222222221</v>
      </c>
      <c r="G15" s="44"/>
      <c r="H15" s="44">
        <f>IF(Sheet1!AA16&gt;Sheet2!$H$32,Sheet1!H16,"")</f>
        <v>1.6178730842633127</v>
      </c>
      <c r="I15" s="44">
        <f>IF(Sheet1!AB16&gt;Sheet2!$H$32,Sheet1!I16,"")</f>
        <v>1.8644913552289373</v>
      </c>
      <c r="J15" s="44">
        <f>IF(Sheet1!AC16&gt;Sheet2!$H$32,Sheet1!J16,"")</f>
        <v>2.8360651303721425</v>
      </c>
      <c r="K15" s="44">
        <f>IF(Sheet1!AD16&gt;Sheet2!$H$32,Sheet1!K16,"")</f>
        <v>3.2242257422607139</v>
      </c>
      <c r="L15" s="44">
        <f>IF(Sheet1!AE16&gt;Sheet2!$H$32,Sheet1!L16,"")</f>
        <v>3.1736609612837507</v>
      </c>
      <c r="M15" s="44">
        <f>IF(Sheet1!AF16&gt;Sheet2!$H$32,Sheet1!M16,"")</f>
        <v>5.2179525188235729</v>
      </c>
      <c r="N15" s="44">
        <f>IF(Sheet1!AG16&gt;Sheet2!$H$32,Sheet1!N16,"")</f>
        <v>4.6893404546307149</v>
      </c>
      <c r="O15" s="44">
        <f>IF(Sheet1!AH16&gt;Sheet2!$H$32,Sheet1!O16,"")</f>
        <v>4.3039869880807693</v>
      </c>
      <c r="P15" s="44">
        <f>IF(Sheet1!AI16&gt;Sheet2!$H$32,Sheet1!P16,"")</f>
        <v>4.4937503740235707</v>
      </c>
      <c r="Q15" s="44"/>
      <c r="R15" s="44">
        <f>IF(Sheet1!AA16&gt;Sheet2!$H$32,Sheet1!R16,"")</f>
        <v>1.7210082517587497</v>
      </c>
      <c r="S15" s="44">
        <f>IF(Sheet1!AB16&gt;Sheet2!$H$32,Sheet1!S16,"")</f>
        <v>1.6690869327204374</v>
      </c>
      <c r="T15" s="44">
        <f>IF(Sheet1!AC16&gt;Sheet2!$H$32,Sheet1!T16,"")</f>
        <v>3.2039963739935717</v>
      </c>
      <c r="U15" s="44">
        <f>IF(Sheet1!AD16&gt;Sheet2!$H$32,Sheet1!U16,"")</f>
        <v>3.3844263896121425</v>
      </c>
      <c r="V15" s="44">
        <f>IF(Sheet1!AE16&gt;Sheet2!$H$32,Sheet1!V16,"")</f>
        <v>2.6283061809300001</v>
      </c>
      <c r="W15" s="44">
        <f>IF(Sheet1!AF16&gt;Sheet2!$H$32,Sheet1!W16,"")</f>
        <v>4.9367106257642863</v>
      </c>
      <c r="X15" s="44">
        <f>IF(Sheet1!AG16&gt;Sheet2!$H$32,Sheet1!X16,"")</f>
        <v>6.4404408734464287</v>
      </c>
      <c r="Y15" s="44">
        <f>IF(Sheet1!AH16&gt;Sheet2!$H$32,Sheet1!Y16,"")</f>
        <v>5.3203028745623078</v>
      </c>
      <c r="Z15" s="44">
        <f>IF(Sheet1!AI16&gt;Sheet2!$H$32,Sheet1!Z16,"")</f>
        <v>5.5237507384835709</v>
      </c>
      <c r="AA15" s="44">
        <f>Sheet1!AA16</f>
        <v>1</v>
      </c>
      <c r="AB15" s="44">
        <f>Sheet1!AB16</f>
        <v>1</v>
      </c>
      <c r="AC15" s="44">
        <f>Sheet1!AC16</f>
        <v>0.875</v>
      </c>
      <c r="AD15" s="44">
        <f>Sheet1!AD16</f>
        <v>0.875</v>
      </c>
      <c r="AE15" s="44">
        <f>Sheet1!AE16</f>
        <v>1</v>
      </c>
      <c r="AF15" s="44">
        <f>Sheet1!AF16</f>
        <v>0.875</v>
      </c>
      <c r="AG15" s="44">
        <f>Sheet1!AG16</f>
        <v>0.875</v>
      </c>
      <c r="AH15" s="44">
        <f>Sheet1!AH16</f>
        <v>0.8125</v>
      </c>
      <c r="AI15" s="44">
        <f>Sheet1!AI16</f>
        <v>0.875</v>
      </c>
    </row>
    <row r="16" spans="1:35">
      <c r="A16" s="44">
        <f>Sheet1!A17</f>
        <v>31016</v>
      </c>
      <c r="B16" s="44" t="str">
        <f>Sheet1!B17</f>
        <v>2015_Jul_09_1535</v>
      </c>
      <c r="C16" s="44">
        <f>Sheet1!C17</f>
        <v>0.83333333333333337</v>
      </c>
      <c r="D16" s="44">
        <f>Sheet1!D17</f>
        <v>5.7627845657386239</v>
      </c>
      <c r="E16" s="44">
        <f>Sheet1!E17</f>
        <v>5.3422257402836957</v>
      </c>
      <c r="F16" s="44">
        <f>Sheet1!F17</f>
        <v>0.90277777777777779</v>
      </c>
      <c r="G16" s="44"/>
      <c r="H16" s="44">
        <f>IF(Sheet1!AA17&gt;Sheet2!$H$32,Sheet1!H17,"")</f>
        <v>2.2576113338896877</v>
      </c>
      <c r="I16" s="44">
        <f>IF(Sheet1!AB17&gt;Sheet2!$H$32,Sheet1!I17,"")</f>
        <v>2.8537561449197502</v>
      </c>
      <c r="J16" s="44">
        <f>IF(Sheet1!AC17&gt;Sheet2!$H$32,Sheet1!J17,"")</f>
        <v>4.7270444195766679</v>
      </c>
      <c r="K16" s="44">
        <f>IF(Sheet1!AD17&gt;Sheet2!$H$32,Sheet1!K17,"")</f>
        <v>4.4394158969480007</v>
      </c>
      <c r="L16" s="44">
        <f>IF(Sheet1!AE17&gt;Sheet2!$H$32,Sheet1!L17,"")</f>
        <v>4.7965234627793336</v>
      </c>
      <c r="M16" s="44">
        <f>IF(Sheet1!AF17&gt;Sheet2!$H$32,Sheet1!M17,"")</f>
        <v>8.7391085240230773</v>
      </c>
      <c r="N16" s="44">
        <f>IF(Sheet1!AG17&gt;Sheet2!$H$32,Sheet1!N17,"")</f>
        <v>7.827650523125385</v>
      </c>
      <c r="O16" s="44">
        <f>IF(Sheet1!AH17&gt;Sheet2!$H$32,Sheet1!O17,"")</f>
        <v>8.4366331757907691</v>
      </c>
      <c r="P16" s="44">
        <f>IF(Sheet1!AI17&gt;Sheet2!$H$32,Sheet1!P17,"")</f>
        <v>9.4922327355214282</v>
      </c>
      <c r="Q16" s="44"/>
      <c r="R16" s="44">
        <f>IF(Sheet1!AA17&gt;Sheet2!$H$32,Sheet1!R17,"")</f>
        <v>3.2358549135406247</v>
      </c>
      <c r="S16" s="44">
        <f>IF(Sheet1!AB17&gt;Sheet2!$H$32,Sheet1!S17,"")</f>
        <v>2.4826321873275004</v>
      </c>
      <c r="T16" s="44">
        <f>IF(Sheet1!AC17&gt;Sheet2!$H$32,Sheet1!T17,"")</f>
        <v>4.2820510146406665</v>
      </c>
      <c r="U16" s="44">
        <f>IF(Sheet1!AD17&gt;Sheet2!$H$32,Sheet1!U17,"")</f>
        <v>6.1923634002126668</v>
      </c>
      <c r="V16" s="44">
        <f>IF(Sheet1!AE17&gt;Sheet2!$H$32,Sheet1!V17,"")</f>
        <v>3.8768965658486669</v>
      </c>
      <c r="W16" s="44">
        <f>IF(Sheet1!AF17&gt;Sheet2!$H$32,Sheet1!W17,"")</f>
        <v>8.1138215842615384</v>
      </c>
      <c r="X16" s="44">
        <f>IF(Sheet1!AG17&gt;Sheet2!$H$32,Sheet1!X17,"")</f>
        <v>6.6820064364723075</v>
      </c>
      <c r="Y16" s="44">
        <f>IF(Sheet1!AH17&gt;Sheet2!$H$32,Sheet1!Y17,"")</f>
        <v>8.2438609069607693</v>
      </c>
      <c r="Z16" s="44">
        <f>IF(Sheet1!AI17&gt;Sheet2!$H$32,Sheet1!Z17,"")</f>
        <v>6.3005665608878587</v>
      </c>
      <c r="AA16" s="44">
        <f>Sheet1!AA17</f>
        <v>1</v>
      </c>
      <c r="AB16" s="44">
        <f>Sheet1!AB17</f>
        <v>1</v>
      </c>
      <c r="AC16" s="44">
        <f>Sheet1!AC17</f>
        <v>0.9375</v>
      </c>
      <c r="AD16" s="44">
        <f>Sheet1!AD17</f>
        <v>0.9375</v>
      </c>
      <c r="AE16" s="44">
        <f>Sheet1!AE17</f>
        <v>0.9375</v>
      </c>
      <c r="AF16" s="44">
        <f>Sheet1!AF17</f>
        <v>0.8125</v>
      </c>
      <c r="AG16" s="44">
        <f>Sheet1!AG17</f>
        <v>0.8125</v>
      </c>
      <c r="AH16" s="44">
        <f>Sheet1!AH17</f>
        <v>0.8125</v>
      </c>
      <c r="AI16" s="44">
        <f>Sheet1!AI17</f>
        <v>0.875</v>
      </c>
    </row>
    <row r="17" spans="1:35">
      <c r="A17" s="44">
        <f>Sheet1!A18</f>
        <v>31017</v>
      </c>
      <c r="B17" s="44" t="str">
        <f>Sheet1!B18</f>
        <v>2015_Jul_09_1535</v>
      </c>
      <c r="C17" s="44">
        <f>Sheet1!C18</f>
        <v>0.33333333333333331</v>
      </c>
      <c r="D17" s="44">
        <f>Sheet1!D18</f>
        <v>2.2898686210539991</v>
      </c>
      <c r="E17" s="44">
        <f>Sheet1!E18</f>
        <v>5.1012492328641468</v>
      </c>
      <c r="F17" s="44">
        <f>Sheet1!F18</f>
        <v>0.56944444444444442</v>
      </c>
      <c r="G17" s="44"/>
      <c r="H17" s="44">
        <f>IF(Sheet1!AA18&gt;Sheet2!$H$32,Sheet1!H18,"")</f>
        <v>1.2707996093196001</v>
      </c>
      <c r="I17" s="44" t="str">
        <f>IF(Sheet1!AB18&gt;Sheet2!$H$32,Sheet1!I18,"")</f>
        <v/>
      </c>
      <c r="J17" s="44" t="str">
        <f>IF(Sheet1!AC18&gt;Sheet2!$H$32,Sheet1!J18,"")</f>
        <v/>
      </c>
      <c r="K17" s="44" t="str">
        <f>IF(Sheet1!AD18&gt;Sheet2!$H$32,Sheet1!K18,"")</f>
        <v/>
      </c>
      <c r="L17" s="44">
        <f>IF(Sheet1!AE18&gt;Sheet2!$H$32,Sheet1!L18,"")</f>
        <v>1.5299801275868461</v>
      </c>
      <c r="M17" s="44" t="str">
        <f>IF(Sheet1!AF18&gt;Sheet2!$H$32,Sheet1!M18,"")</f>
        <v/>
      </c>
      <c r="N17" s="44" t="str">
        <f>IF(Sheet1!AG18&gt;Sheet2!$H$32,Sheet1!N18,"")</f>
        <v/>
      </c>
      <c r="O17" s="44" t="str">
        <f>IF(Sheet1!AH18&gt;Sheet2!$H$32,Sheet1!O18,"")</f>
        <v/>
      </c>
      <c r="P17" s="44" t="str">
        <f>IF(Sheet1!AI18&gt;Sheet2!$H$32,Sheet1!P18,"")</f>
        <v/>
      </c>
      <c r="Q17" s="44"/>
      <c r="R17" s="44">
        <f>IF(Sheet1!AA18&gt;Sheet2!$H$32,Sheet1!R18,"")</f>
        <v>3.0296545535746664</v>
      </c>
      <c r="S17" s="44" t="str">
        <f>IF(Sheet1!AB18&gt;Sheet2!$H$32,Sheet1!S18,"")</f>
        <v/>
      </c>
      <c r="T17" s="44" t="str">
        <f>IF(Sheet1!AC18&gt;Sheet2!$H$32,Sheet1!T18,"")</f>
        <v/>
      </c>
      <c r="U17" s="44" t="str">
        <f>IF(Sheet1!AD18&gt;Sheet2!$H$32,Sheet1!U18,"")</f>
        <v/>
      </c>
      <c r="V17" s="44">
        <f>IF(Sheet1!AE18&gt;Sheet2!$H$32,Sheet1!V18,"")</f>
        <v>4.9107019693030773</v>
      </c>
      <c r="W17" s="44" t="str">
        <f>IF(Sheet1!AF18&gt;Sheet2!$H$32,Sheet1!W18,"")</f>
        <v/>
      </c>
      <c r="X17" s="44" t="str">
        <f>IF(Sheet1!AG18&gt;Sheet2!$H$32,Sheet1!X18,"")</f>
        <v/>
      </c>
      <c r="Y17" s="44" t="str">
        <f>IF(Sheet1!AH18&gt;Sheet2!$H$32,Sheet1!Y18,"")</f>
        <v/>
      </c>
      <c r="Z17" s="44" t="str">
        <f>IF(Sheet1!AI18&gt;Sheet2!$H$32,Sheet1!Z18,"")</f>
        <v/>
      </c>
      <c r="AA17" s="44">
        <f>Sheet1!AA18</f>
        <v>0.9375</v>
      </c>
      <c r="AB17" s="44">
        <f>Sheet1!AB18</f>
        <v>0.625</v>
      </c>
      <c r="AC17" s="44">
        <f>Sheet1!AC18</f>
        <v>0.5</v>
      </c>
      <c r="AD17" s="44">
        <f>Sheet1!AD18</f>
        <v>0.5625</v>
      </c>
      <c r="AE17" s="44">
        <f>Sheet1!AE18</f>
        <v>0.8125</v>
      </c>
      <c r="AF17" s="44">
        <f>Sheet1!AF18</f>
        <v>0.5625</v>
      </c>
      <c r="AG17" s="44">
        <f>Sheet1!AG18</f>
        <v>0.3125</v>
      </c>
      <c r="AH17" s="44">
        <f>Sheet1!AH18</f>
        <v>0.4375</v>
      </c>
      <c r="AI17" s="44">
        <f>Sheet1!AI18</f>
        <v>0.375</v>
      </c>
    </row>
    <row r="18" spans="1:35">
      <c r="A18" s="44">
        <f>Sheet1!A19</f>
        <v>31018</v>
      </c>
      <c r="B18" s="44" t="str">
        <f>Sheet1!B19</f>
        <v>2015_Jul_10_1353</v>
      </c>
      <c r="C18" s="44">
        <f>Sheet1!C19</f>
        <v>0.66666666666666663</v>
      </c>
      <c r="D18" s="44">
        <f>Sheet1!D19</f>
        <v>3.1367840008317116</v>
      </c>
      <c r="E18" s="44">
        <f>Sheet1!E19</f>
        <v>3.9933444104194704</v>
      </c>
      <c r="F18" s="44">
        <f>Sheet1!F19</f>
        <v>0.91666666666666663</v>
      </c>
      <c r="G18" s="44"/>
      <c r="H18" s="44">
        <f>IF(Sheet1!AA19&gt;Sheet2!$H$32,Sheet1!H19,"")</f>
        <v>2.0365584538753749</v>
      </c>
      <c r="I18" s="44">
        <f>IF(Sheet1!AB19&gt;Sheet2!$H$32,Sheet1!I19,"")</f>
        <v>1.7503883063550001</v>
      </c>
      <c r="J18" s="44">
        <f>IF(Sheet1!AC19&gt;Sheet2!$H$32,Sheet1!J19,"")</f>
        <v>3.0348877894593329</v>
      </c>
      <c r="K18" s="44">
        <f>IF(Sheet1!AD19&gt;Sheet2!$H$32,Sheet1!K19,"")</f>
        <v>2.7660227936456252</v>
      </c>
      <c r="L18" s="44">
        <f>IF(Sheet1!AE19&gt;Sheet2!$H$32,Sheet1!L19,"")</f>
        <v>2.8237276377718752</v>
      </c>
      <c r="M18" s="44">
        <f>IF(Sheet1!AF19&gt;Sheet2!$H$32,Sheet1!M19,"")</f>
        <v>4.0646662520749999</v>
      </c>
      <c r="N18" s="44">
        <f>IF(Sheet1!AG19&gt;Sheet2!$H$32,Sheet1!N19,"")</f>
        <v>4.0746423649146157</v>
      </c>
      <c r="O18" s="44">
        <f>IF(Sheet1!AH19&gt;Sheet2!$H$32,Sheet1!O19,"")</f>
        <v>4.2000162033085706</v>
      </c>
      <c r="P18" s="44">
        <f>IF(Sheet1!AI19&gt;Sheet2!$H$32,Sheet1!P19,"")</f>
        <v>4.1524259235224994</v>
      </c>
      <c r="Q18" s="44"/>
      <c r="R18" s="44">
        <f>IF(Sheet1!AA19&gt;Sheet2!$H$32,Sheet1!R19,"")</f>
        <v>2.1821299853606249</v>
      </c>
      <c r="S18" s="44">
        <f>IF(Sheet1!AB19&gt;Sheet2!$H$32,Sheet1!S19,"")</f>
        <v>2.0657449707618749</v>
      </c>
      <c r="T18" s="44">
        <f>IF(Sheet1!AC19&gt;Sheet2!$H$32,Sheet1!T19,"")</f>
        <v>3.3074879003046664</v>
      </c>
      <c r="U18" s="44">
        <f>IF(Sheet1!AD19&gt;Sheet2!$H$32,Sheet1!U19,"")</f>
        <v>3.81300110396</v>
      </c>
      <c r="V18" s="44">
        <f>IF(Sheet1!AE19&gt;Sheet2!$H$32,Sheet1!V19,"")</f>
        <v>3.6574056122243745</v>
      </c>
      <c r="W18" s="44">
        <f>IF(Sheet1!AF19&gt;Sheet2!$H$32,Sheet1!W19,"")</f>
        <v>5.1334341261471437</v>
      </c>
      <c r="X18" s="44">
        <f>IF(Sheet1!AG19&gt;Sheet2!$H$32,Sheet1!X19,"")</f>
        <v>5.4702782610792307</v>
      </c>
      <c r="Y18" s="44">
        <f>IF(Sheet1!AH19&gt;Sheet2!$H$32,Sheet1!Y19,"")</f>
        <v>5.3732063809135715</v>
      </c>
      <c r="Z18" s="44">
        <f>IF(Sheet1!AI19&gt;Sheet2!$H$32,Sheet1!Z19,"")</f>
        <v>5.9841710350841666</v>
      </c>
      <c r="AA18" s="44">
        <f>Sheet1!AA19</f>
        <v>1</v>
      </c>
      <c r="AB18" s="44">
        <f>Sheet1!AB19</f>
        <v>1</v>
      </c>
      <c r="AC18" s="44">
        <f>Sheet1!AC19</f>
        <v>0.9375</v>
      </c>
      <c r="AD18" s="44">
        <f>Sheet1!AD19</f>
        <v>1</v>
      </c>
      <c r="AE18" s="44">
        <f>Sheet1!AE19</f>
        <v>1</v>
      </c>
      <c r="AF18" s="44">
        <f>Sheet1!AF19</f>
        <v>0.875</v>
      </c>
      <c r="AG18" s="44">
        <f>Sheet1!AG19</f>
        <v>0.8125</v>
      </c>
      <c r="AH18" s="44">
        <f>Sheet1!AH19</f>
        <v>0.875</v>
      </c>
      <c r="AI18" s="44">
        <f>Sheet1!AI19</f>
        <v>0.75</v>
      </c>
    </row>
    <row r="19" spans="1:35">
      <c r="A19" s="44">
        <f>Sheet1!A20</f>
        <v>31019</v>
      </c>
      <c r="B19" s="44" t="str">
        <f>Sheet1!B20</f>
        <v>2015_Jul_13_1550</v>
      </c>
      <c r="C19" s="44">
        <f>Sheet1!C20</f>
        <v>0.83333333333333337</v>
      </c>
      <c r="D19" s="44">
        <f>Sheet1!D20</f>
        <v>3.2385385928256882</v>
      </c>
      <c r="E19" s="44">
        <f>Sheet1!E20</f>
        <v>3.6105013870911953</v>
      </c>
      <c r="F19" s="44">
        <f>Sheet1!F20</f>
        <v>0.93055555555555558</v>
      </c>
      <c r="G19" s="44"/>
      <c r="H19" s="44">
        <f>IF(Sheet1!AA20&gt;Sheet2!$H$32,Sheet1!H20,"")</f>
        <v>1.7459288529421872</v>
      </c>
      <c r="I19" s="44">
        <f>IF(Sheet1!AB20&gt;Sheet2!$H$32,Sheet1!I20,"")</f>
        <v>1.7617376658054376</v>
      </c>
      <c r="J19" s="44">
        <f>IF(Sheet1!AC20&gt;Sheet2!$H$32,Sheet1!J20,"")</f>
        <v>1.6245246402350628</v>
      </c>
      <c r="K19" s="44">
        <f>IF(Sheet1!AD20&gt;Sheet2!$H$32,Sheet1!K20,"")</f>
        <v>2.7263396164531999</v>
      </c>
      <c r="L19" s="44">
        <f>IF(Sheet1!AE20&gt;Sheet2!$H$32,Sheet1!L20,"")</f>
        <v>1.9788270843993572</v>
      </c>
      <c r="M19" s="44">
        <f>IF(Sheet1!AF20&gt;Sheet2!$H$32,Sheet1!M20,"")</f>
        <v>4.6993516226571428</v>
      </c>
      <c r="N19" s="44">
        <f>IF(Sheet1!AG20&gt;Sheet2!$H$32,Sheet1!N20,"")</f>
        <v>4.5529146533564289</v>
      </c>
      <c r="O19" s="44">
        <f>IF(Sheet1!AH20&gt;Sheet2!$H$32,Sheet1!O20,"")</f>
        <v>6.192673319533573</v>
      </c>
      <c r="P19" s="44">
        <f>IF(Sheet1!AI20&gt;Sheet2!$H$32,Sheet1!P20,"")</f>
        <v>4.4680856752579992</v>
      </c>
      <c r="Q19" s="44"/>
      <c r="R19" s="44">
        <f>IF(Sheet1!AA20&gt;Sheet2!$H$32,Sheet1!R20,"")</f>
        <v>1.8453337925568751</v>
      </c>
      <c r="S19" s="44">
        <f>IF(Sheet1!AB20&gt;Sheet2!$H$32,Sheet1!S20,"")</f>
        <v>2.1714823245699999</v>
      </c>
      <c r="T19" s="44">
        <f>IF(Sheet1!AC20&gt;Sheet2!$H$32,Sheet1!T20,"")</f>
        <v>3.8905209897599997</v>
      </c>
      <c r="U19" s="44">
        <f>IF(Sheet1!AD20&gt;Sheet2!$H$32,Sheet1!U20,"")</f>
        <v>3.155272194009334</v>
      </c>
      <c r="V19" s="44">
        <f>IF(Sheet1!AE20&gt;Sheet2!$H$32,Sheet1!V20,"")</f>
        <v>3.3013829006900002</v>
      </c>
      <c r="W19" s="44">
        <f>IF(Sheet1!AF20&gt;Sheet2!$H$32,Sheet1!W20,"")</f>
        <v>5.0345097239014285</v>
      </c>
      <c r="X19" s="44">
        <f>IF(Sheet1!AG20&gt;Sheet2!$H$32,Sheet1!X20,"")</f>
        <v>4.4325837848842857</v>
      </c>
      <c r="Y19" s="44">
        <f>IF(Sheet1!AH20&gt;Sheet2!$H$32,Sheet1!Y20,"")</f>
        <v>4.7271341735528569</v>
      </c>
      <c r="Z19" s="44">
        <f>IF(Sheet1!AI20&gt;Sheet2!$H$32,Sheet1!Z20,"")</f>
        <v>4.3348107391660005</v>
      </c>
      <c r="AA19" s="44">
        <f>Sheet1!AA20</f>
        <v>1</v>
      </c>
      <c r="AB19" s="44">
        <f>Sheet1!AB20</f>
        <v>1</v>
      </c>
      <c r="AC19" s="44">
        <f>Sheet1!AC20</f>
        <v>1</v>
      </c>
      <c r="AD19" s="44">
        <f>Sheet1!AD20</f>
        <v>0.9375</v>
      </c>
      <c r="AE19" s="44">
        <f>Sheet1!AE20</f>
        <v>0.875</v>
      </c>
      <c r="AF19" s="44">
        <f>Sheet1!AF20</f>
        <v>0.875</v>
      </c>
      <c r="AG19" s="44">
        <f>Sheet1!AG20</f>
        <v>0.875</v>
      </c>
      <c r="AH19" s="44">
        <f>Sheet1!AH20</f>
        <v>0.875</v>
      </c>
      <c r="AI19" s="44">
        <f>Sheet1!AI20</f>
        <v>0.9375</v>
      </c>
    </row>
    <row r="20" spans="1:35">
      <c r="A20" s="44">
        <f>Sheet1!A21</f>
        <v>31021</v>
      </c>
      <c r="B20" s="44" t="str">
        <f>Sheet1!B21</f>
        <v>2015_Jul_14_1533</v>
      </c>
      <c r="C20" s="44">
        <f>Sheet1!C21</f>
        <v>0.5</v>
      </c>
      <c r="D20" s="44">
        <f>Sheet1!D21</f>
        <v>2.4491601183989689</v>
      </c>
      <c r="E20" s="44">
        <f>Sheet1!E21</f>
        <v>3.4323534377074241</v>
      </c>
      <c r="F20" s="44">
        <f>Sheet1!F21</f>
        <v>0.91666666666666663</v>
      </c>
      <c r="G20" s="44"/>
      <c r="H20" s="44">
        <f>IF(Sheet1!AA21&gt;Sheet2!$H$32,Sheet1!H21,"")</f>
        <v>1.5136076883695333</v>
      </c>
      <c r="I20" s="44">
        <f>IF(Sheet1!AB21&gt;Sheet2!$H$32,Sheet1!I21,"")</f>
        <v>1.4924511827294</v>
      </c>
      <c r="J20" s="44">
        <f>IF(Sheet1!AC21&gt;Sheet2!$H$32,Sheet1!J21,"")</f>
        <v>2.1964391449053333</v>
      </c>
      <c r="K20" s="44">
        <f>IF(Sheet1!AD21&gt;Sheet2!$H$32,Sheet1!K21,"")</f>
        <v>2.4096735755614285</v>
      </c>
      <c r="L20" s="44">
        <f>IF(Sheet1!AE21&gt;Sheet2!$H$32,Sheet1!L21,"")</f>
        <v>2.5186981332299996</v>
      </c>
      <c r="M20" s="44">
        <f>IF(Sheet1!AF21&gt;Sheet2!$H$32,Sheet1!M21,"")</f>
        <v>3.1800834616233327</v>
      </c>
      <c r="N20" s="44">
        <f>IF(Sheet1!AG21&gt;Sheet2!$H$32,Sheet1!N21,"")</f>
        <v>3.0495112876516668</v>
      </c>
      <c r="O20" s="44">
        <f>IF(Sheet1!AH21&gt;Sheet2!$H$32,Sheet1!O21,"")</f>
        <v>2.8590989780164286</v>
      </c>
      <c r="P20" s="44">
        <f>IF(Sheet1!AI21&gt;Sheet2!$H$32,Sheet1!P21,"")</f>
        <v>2.9308932581662499</v>
      </c>
      <c r="Q20" s="44"/>
      <c r="R20" s="44">
        <f>IF(Sheet1!AA21&gt;Sheet2!$H$32,Sheet1!R21,"")</f>
        <v>2.0564109635159999</v>
      </c>
      <c r="S20" s="44">
        <f>IF(Sheet1!AB21&gt;Sheet2!$H$32,Sheet1!S21,"")</f>
        <v>2.033405857440667</v>
      </c>
      <c r="T20" s="44">
        <f>IF(Sheet1!AC21&gt;Sheet2!$H$32,Sheet1!T21,"")</f>
        <v>2.8758860346240001</v>
      </c>
      <c r="U20" s="44">
        <f>IF(Sheet1!AD21&gt;Sheet2!$H$32,Sheet1!U21,"")</f>
        <v>3.1922068682107141</v>
      </c>
      <c r="V20" s="44">
        <f>IF(Sheet1!AE21&gt;Sheet2!$H$32,Sheet1!V21,"")</f>
        <v>3.0921766188793747</v>
      </c>
      <c r="W20" s="44">
        <f>IF(Sheet1!AF21&gt;Sheet2!$H$32,Sheet1!W21,"")</f>
        <v>5.4435631041839994</v>
      </c>
      <c r="X20" s="44">
        <f>IF(Sheet1!AG21&gt;Sheet2!$H$32,Sheet1!X21,"")</f>
        <v>4.4333451679366673</v>
      </c>
      <c r="Y20" s="44">
        <f>IF(Sheet1!AH21&gt;Sheet2!$H$32,Sheet1!Y21,"")</f>
        <v>4.0843399491164289</v>
      </c>
      <c r="Z20" s="44">
        <f>IF(Sheet1!AI21&gt;Sheet2!$H$32,Sheet1!Z21,"")</f>
        <v>3.8990650638137496</v>
      </c>
      <c r="AA20" s="44">
        <f>Sheet1!AA21</f>
        <v>0.9375</v>
      </c>
      <c r="AB20" s="44">
        <f>Sheet1!AB21</f>
        <v>0.9375</v>
      </c>
      <c r="AC20" s="44">
        <f>Sheet1!AC21</f>
        <v>0.9375</v>
      </c>
      <c r="AD20" s="44">
        <f>Sheet1!AD21</f>
        <v>0.875</v>
      </c>
      <c r="AE20" s="44">
        <f>Sheet1!AE21</f>
        <v>1</v>
      </c>
      <c r="AF20" s="44">
        <f>Sheet1!AF21</f>
        <v>0.9375</v>
      </c>
      <c r="AG20" s="44">
        <f>Sheet1!AG21</f>
        <v>0.75</v>
      </c>
      <c r="AH20" s="44">
        <f>Sheet1!AH21</f>
        <v>0.875</v>
      </c>
      <c r="AI20" s="44">
        <f>Sheet1!AI21</f>
        <v>1</v>
      </c>
    </row>
    <row r="21" spans="1:35">
      <c r="A21" s="44">
        <f>Sheet1!A22</f>
        <v>31022</v>
      </c>
      <c r="B21" s="44" t="str">
        <f>Sheet1!B22</f>
        <v>2015_Jul_14_1534</v>
      </c>
      <c r="C21" s="44">
        <f>Sheet1!C22</f>
        <v>0</v>
      </c>
      <c r="D21" s="44">
        <f>Sheet1!D22</f>
        <v>7.6235457011158587</v>
      </c>
      <c r="E21" s="44">
        <f>Sheet1!E22</f>
        <v>5.7197713376188899</v>
      </c>
      <c r="F21" s="44">
        <f>Sheet1!F22</f>
        <v>0.6875</v>
      </c>
      <c r="G21" s="44"/>
      <c r="H21" s="44">
        <f>IF(Sheet1!AA22&gt;Sheet2!$H$32,Sheet1!H22,"")</f>
        <v>3.2442122891219998</v>
      </c>
      <c r="I21" s="44">
        <f>IF(Sheet1!AB22&gt;Sheet2!$H$32,Sheet1!I22,"")</f>
        <v>3.7479322717938461</v>
      </c>
      <c r="J21" s="44">
        <f>IF(Sheet1!AC22&gt;Sheet2!$H$32,Sheet1!J22,"")</f>
        <v>6.9236791207269217</v>
      </c>
      <c r="K21" s="44" t="str">
        <f>IF(Sheet1!AD22&gt;Sheet2!$H$32,Sheet1!K22,"")</f>
        <v/>
      </c>
      <c r="L21" s="44">
        <f>IF(Sheet1!AE22&gt;Sheet2!$H$32,Sheet1!L22,"")</f>
        <v>6.348384001633077</v>
      </c>
      <c r="M21" s="44" t="str">
        <f>IF(Sheet1!AF22&gt;Sheet2!$H$32,Sheet1!M22,"")</f>
        <v/>
      </c>
      <c r="N21" s="44" t="str">
        <f>IF(Sheet1!AG22&gt;Sheet2!$H$32,Sheet1!N22,"")</f>
        <v/>
      </c>
      <c r="O21" s="44" t="str">
        <f>IF(Sheet1!AH22&gt;Sheet2!$H$32,Sheet1!O22,"")</f>
        <v/>
      </c>
      <c r="P21" s="44" t="str">
        <f>IF(Sheet1!AI22&gt;Sheet2!$H$32,Sheet1!P22,"")</f>
        <v/>
      </c>
      <c r="Q21" s="44"/>
      <c r="R21" s="44">
        <f>IF(Sheet1!AA22&gt;Sheet2!$H$32,Sheet1!R22,"")</f>
        <v>2.874918111639333</v>
      </c>
      <c r="S21" s="44">
        <f>IF(Sheet1!AB22&gt;Sheet2!$H$32,Sheet1!S22,"")</f>
        <v>2.5222040181299996</v>
      </c>
      <c r="T21" s="44">
        <f>IF(Sheet1!AC22&gt;Sheet2!$H$32,Sheet1!T22,"")</f>
        <v>6.6092132344876928</v>
      </c>
      <c r="U21" s="44" t="str">
        <f>IF(Sheet1!AD22&gt;Sheet2!$H$32,Sheet1!U22,"")</f>
        <v/>
      </c>
      <c r="V21" s="44">
        <f>IF(Sheet1!AE22&gt;Sheet2!$H$32,Sheet1!V22,"")</f>
        <v>4.7326002111723069</v>
      </c>
      <c r="W21" s="44" t="str">
        <f>IF(Sheet1!AF22&gt;Sheet2!$H$32,Sheet1!W22,"")</f>
        <v/>
      </c>
      <c r="X21" s="44" t="str">
        <f>IF(Sheet1!AG22&gt;Sheet2!$H$32,Sheet1!X22,"")</f>
        <v/>
      </c>
      <c r="Y21" s="44" t="str">
        <f>IF(Sheet1!AH22&gt;Sheet2!$H$32,Sheet1!Y22,"")</f>
        <v/>
      </c>
      <c r="Z21" s="44" t="str">
        <f>IF(Sheet1!AI22&gt;Sheet2!$H$32,Sheet1!Z22,"")</f>
        <v/>
      </c>
      <c r="AA21" s="44">
        <f>Sheet1!AA22</f>
        <v>0.9375</v>
      </c>
      <c r="AB21" s="44">
        <f>Sheet1!AB22</f>
        <v>0.8125</v>
      </c>
      <c r="AC21" s="44">
        <f>Sheet1!AC22</f>
        <v>0.8125</v>
      </c>
      <c r="AD21" s="44">
        <f>Sheet1!AD22</f>
        <v>0.6875</v>
      </c>
      <c r="AE21" s="44">
        <f>Sheet1!AE22</f>
        <v>0.8125</v>
      </c>
      <c r="AF21" s="44">
        <f>Sheet1!AF22</f>
        <v>0.5</v>
      </c>
      <c r="AG21" s="44">
        <f>Sheet1!AG22</f>
        <v>0.625</v>
      </c>
      <c r="AH21" s="44">
        <f>Sheet1!AH22</f>
        <v>0.625</v>
      </c>
      <c r="AI21" s="44">
        <f>Sheet1!AI22</f>
        <v>0.375</v>
      </c>
    </row>
    <row r="22" spans="1:35">
      <c r="A22" s="44">
        <f>Sheet1!A23</f>
        <v>31023</v>
      </c>
      <c r="B22" s="44" t="str">
        <f>Sheet1!B23</f>
        <v>2015_Jul_15_1558</v>
      </c>
      <c r="C22" s="44">
        <f>Sheet1!C23</f>
        <v>1</v>
      </c>
      <c r="D22" s="44">
        <f>Sheet1!D23</f>
        <v>4.9063204532390916</v>
      </c>
      <c r="E22" s="44">
        <f>Sheet1!E23</f>
        <v>7.4485985215722215</v>
      </c>
      <c r="F22" s="44">
        <f>Sheet1!F23</f>
        <v>0.6875</v>
      </c>
      <c r="G22" s="44"/>
      <c r="H22" s="44">
        <f>IF(Sheet1!AA23&gt;Sheet2!$H$32,Sheet1!H23,"")</f>
        <v>2.4465888830663078</v>
      </c>
      <c r="I22" s="44">
        <f>IF(Sheet1!AB23&gt;Sheet2!$H$32,Sheet1!I23,"")</f>
        <v>2.6803861267077145</v>
      </c>
      <c r="J22" s="44">
        <f>IF(Sheet1!AC23&gt;Sheet2!$H$32,Sheet1!J23,"")</f>
        <v>3.4470531769253845</v>
      </c>
      <c r="K22" s="44">
        <f>IF(Sheet1!AD23&gt;Sheet2!$H$32,Sheet1!K23,"")</f>
        <v>4.3324698567723079</v>
      </c>
      <c r="L22" s="44" t="str">
        <f>IF(Sheet1!AE23&gt;Sheet2!$H$32,Sheet1!L23,"")</f>
        <v/>
      </c>
      <c r="M22" s="44" t="str">
        <f>IF(Sheet1!AF23&gt;Sheet2!$H$32,Sheet1!M23,"")</f>
        <v/>
      </c>
      <c r="N22" s="44">
        <f>IF(Sheet1!AG23&gt;Sheet2!$H$32,Sheet1!N23,"")</f>
        <v>7.5388481404276924</v>
      </c>
      <c r="O22" s="44" t="str">
        <f>IF(Sheet1!AH23&gt;Sheet2!$H$32,Sheet1!O23,"")</f>
        <v/>
      </c>
      <c r="P22" s="44" t="str">
        <f>IF(Sheet1!AI23&gt;Sheet2!$H$32,Sheet1!P23,"")</f>
        <v/>
      </c>
      <c r="Q22" s="44"/>
      <c r="R22" s="44">
        <f>IF(Sheet1!AA23&gt;Sheet2!$H$32,Sheet1!R23,"")</f>
        <v>4.7974426445538461</v>
      </c>
      <c r="S22" s="44">
        <f>IF(Sheet1!AB23&gt;Sheet2!$H$32,Sheet1!S23,"")</f>
        <v>4.1615567165571425</v>
      </c>
      <c r="T22" s="44">
        <f>IF(Sheet1!AC23&gt;Sheet2!$H$32,Sheet1!T23,"")</f>
        <v>7.6698747101084628</v>
      </c>
      <c r="U22" s="44">
        <f>IF(Sheet1!AD23&gt;Sheet2!$H$32,Sheet1!U23,"")</f>
        <v>7.8596793693815385</v>
      </c>
      <c r="V22" s="44" t="str">
        <f>IF(Sheet1!AE23&gt;Sheet2!$H$32,Sheet1!V23,"")</f>
        <v/>
      </c>
      <c r="W22" s="44" t="str">
        <f>IF(Sheet1!AF23&gt;Sheet2!$H$32,Sheet1!W23,"")</f>
        <v/>
      </c>
      <c r="X22" s="44">
        <f>IF(Sheet1!AG23&gt;Sheet2!$H$32,Sheet1!X23,"")</f>
        <v>8.5191548338838459</v>
      </c>
      <c r="Y22" s="44" t="str">
        <f>IF(Sheet1!AH23&gt;Sheet2!$H$32,Sheet1!Y23,"")</f>
        <v/>
      </c>
      <c r="Z22" s="44" t="str">
        <f>IF(Sheet1!AI23&gt;Sheet2!$H$32,Sheet1!Z23,"")</f>
        <v/>
      </c>
      <c r="AA22" s="44">
        <f>Sheet1!AA23</f>
        <v>0.8125</v>
      </c>
      <c r="AB22" s="44">
        <f>Sheet1!AB23</f>
        <v>0.875</v>
      </c>
      <c r="AC22" s="44">
        <f>Sheet1!AC23</f>
        <v>0.8125</v>
      </c>
      <c r="AD22" s="44">
        <f>Sheet1!AD23</f>
        <v>0.8125</v>
      </c>
      <c r="AE22" s="44">
        <f>Sheet1!AE23</f>
        <v>0.6875</v>
      </c>
      <c r="AF22" s="44">
        <f>Sheet1!AF23</f>
        <v>0.375</v>
      </c>
      <c r="AG22" s="44">
        <f>Sheet1!AG23</f>
        <v>0.8125</v>
      </c>
      <c r="AH22" s="44">
        <f>Sheet1!AH23</f>
        <v>0.4375</v>
      </c>
      <c r="AI22" s="44">
        <f>Sheet1!AI23</f>
        <v>0.5625</v>
      </c>
    </row>
    <row r="23" spans="1:35">
      <c r="A23" s="44">
        <f>Sheet1!A24</f>
        <v>31024</v>
      </c>
      <c r="B23" s="44" t="str">
        <f>Sheet1!B24</f>
        <v>2015_Jul_16_1335</v>
      </c>
      <c r="C23" s="44">
        <f>Sheet1!C24</f>
        <v>0.16666666666666666</v>
      </c>
      <c r="D23" s="44">
        <f>Sheet1!D24</f>
        <v>3.0391544366989853</v>
      </c>
      <c r="E23" s="44">
        <f>Sheet1!E24</f>
        <v>6.7946411147085497</v>
      </c>
      <c r="F23" s="44">
        <f>Sheet1!F24</f>
        <v>0.47916666666666669</v>
      </c>
      <c r="G23" s="44"/>
      <c r="H23" s="44" t="str">
        <f>IF(Sheet1!AA24&gt;Sheet2!$H$32,Sheet1!H24,"")</f>
        <v/>
      </c>
      <c r="I23" s="44">
        <f>IF(Sheet1!AB24&gt;Sheet2!$H$32,Sheet1!I24,"")</f>
        <v>2.1544001039764997</v>
      </c>
      <c r="J23" s="44" t="str">
        <f>IF(Sheet1!AC24&gt;Sheet2!$H$32,Sheet1!J24,"")</f>
        <v/>
      </c>
      <c r="K23" s="44" t="str">
        <f>IF(Sheet1!AD24&gt;Sheet2!$H$32,Sheet1!K24,"")</f>
        <v/>
      </c>
      <c r="L23" s="44" t="str">
        <f>IF(Sheet1!AE24&gt;Sheet2!$H$32,Sheet1!L24,"")</f>
        <v/>
      </c>
      <c r="M23" s="44" t="str">
        <f>IF(Sheet1!AF24&gt;Sheet2!$H$32,Sheet1!M24,"")</f>
        <v/>
      </c>
      <c r="N23" s="44" t="str">
        <f>IF(Sheet1!AG24&gt;Sheet2!$H$32,Sheet1!N24,"")</f>
        <v/>
      </c>
      <c r="O23" s="44" t="str">
        <f>IF(Sheet1!AH24&gt;Sheet2!$H$32,Sheet1!O24,"")</f>
        <v/>
      </c>
      <c r="P23" s="44" t="str">
        <f>IF(Sheet1!AI24&gt;Sheet2!$H$32,Sheet1!P24,"")</f>
        <v/>
      </c>
      <c r="Q23" s="44"/>
      <c r="R23" s="44" t="str">
        <f>IF(Sheet1!AA24&gt;Sheet2!$H$32,Sheet1!R24,"")</f>
        <v/>
      </c>
      <c r="S23" s="44">
        <f>IF(Sheet1!AB24&gt;Sheet2!$H$32,Sheet1!S24,"")</f>
        <v>3.6164193110225007</v>
      </c>
      <c r="T23" s="44" t="str">
        <f>IF(Sheet1!AC24&gt;Sheet2!$H$32,Sheet1!T24,"")</f>
        <v/>
      </c>
      <c r="U23" s="44" t="str">
        <f>IF(Sheet1!AD24&gt;Sheet2!$H$32,Sheet1!U24,"")</f>
        <v/>
      </c>
      <c r="V23" s="44" t="str">
        <f>IF(Sheet1!AE24&gt;Sheet2!$H$32,Sheet1!V24,"")</f>
        <v/>
      </c>
      <c r="W23" s="44" t="str">
        <f>IF(Sheet1!AF24&gt;Sheet2!$H$32,Sheet1!W24,"")</f>
        <v/>
      </c>
      <c r="X23" s="44" t="str">
        <f>IF(Sheet1!AG24&gt;Sheet2!$H$32,Sheet1!X24,"")</f>
        <v/>
      </c>
      <c r="Y23" s="44" t="str">
        <f>IF(Sheet1!AH24&gt;Sheet2!$H$32,Sheet1!Y24,"")</f>
        <v/>
      </c>
      <c r="Z23" s="44" t="str">
        <f>IF(Sheet1!AI24&gt;Sheet2!$H$32,Sheet1!Z24,"")</f>
        <v/>
      </c>
      <c r="AA23" s="44">
        <f>Sheet1!AA24</f>
        <v>0.5</v>
      </c>
      <c r="AB23" s="44">
        <f>Sheet1!AB24</f>
        <v>1</v>
      </c>
      <c r="AC23" s="44">
        <f>Sheet1!AC24</f>
        <v>0.625</v>
      </c>
      <c r="AD23" s="44">
        <f>Sheet1!AD24</f>
        <v>0.5</v>
      </c>
      <c r="AE23" s="44">
        <f>Sheet1!AE24</f>
        <v>0.625</v>
      </c>
      <c r="AF23" s="44">
        <f>Sheet1!AF24</f>
        <v>0.3125</v>
      </c>
      <c r="AG23" s="44">
        <f>Sheet1!AG24</f>
        <v>0.125</v>
      </c>
      <c r="AH23" s="44">
        <f>Sheet1!AH24</f>
        <v>0.4375</v>
      </c>
      <c r="AI23" s="44">
        <f>Sheet1!AI24</f>
        <v>0.1875</v>
      </c>
    </row>
    <row r="24" spans="1:35">
      <c r="A24" s="44">
        <f>Sheet1!A25</f>
        <v>31025</v>
      </c>
      <c r="B24" s="44" t="str">
        <f>Sheet1!B25</f>
        <v>2015_Jul_16_1335</v>
      </c>
      <c r="C24" s="44">
        <f>Sheet1!C25</f>
        <v>0.33333333333333331</v>
      </c>
      <c r="D24" s="44">
        <f>Sheet1!D25</f>
        <v>3.7122775482133332</v>
      </c>
      <c r="E24" s="44">
        <f>Sheet1!E25</f>
        <v>4.0662110998606487</v>
      </c>
      <c r="F24" s="44">
        <f>Sheet1!F25</f>
        <v>0.79166666666666663</v>
      </c>
      <c r="G24" s="44"/>
      <c r="H24" s="44">
        <f>IF(Sheet1!AA25&gt;Sheet2!$H$32,Sheet1!H25,"")</f>
        <v>0.88245400334228574</v>
      </c>
      <c r="I24" s="44">
        <f>IF(Sheet1!AB25&gt;Sheet2!$H$32,Sheet1!I25,"")</f>
        <v>1.4730563535773844</v>
      </c>
      <c r="J24" s="44">
        <f>IF(Sheet1!AC25&gt;Sheet2!$H$32,Sheet1!J25,"")</f>
        <v>2.9635442521812139</v>
      </c>
      <c r="K24" s="44" t="str">
        <f>IF(Sheet1!AD25&gt;Sheet2!$H$32,Sheet1!K25,"")</f>
        <v/>
      </c>
      <c r="L24" s="44">
        <f>IF(Sheet1!AE25&gt;Sheet2!$H$32,Sheet1!L25,"")</f>
        <v>2.5135495031476669</v>
      </c>
      <c r="M24" s="44">
        <f>IF(Sheet1!AF25&gt;Sheet2!$H$32,Sheet1!M25,"")</f>
        <v>7.3700034869007132</v>
      </c>
      <c r="N24" s="44">
        <f>IF(Sheet1!AG25&gt;Sheet2!$H$32,Sheet1!N25,"")</f>
        <v>5.0694481087125007</v>
      </c>
      <c r="O24" s="44" t="str">
        <f>IF(Sheet1!AH25&gt;Sheet2!$H$32,Sheet1!O25,"")</f>
        <v/>
      </c>
      <c r="P24" s="44" t="str">
        <f>IF(Sheet1!AI25&gt;Sheet2!$H$32,Sheet1!P25,"")</f>
        <v/>
      </c>
      <c r="Q24" s="44"/>
      <c r="R24" s="44">
        <f>IF(Sheet1!AA25&gt;Sheet2!$H$32,Sheet1!R25,"")</f>
        <v>1.9353965071607144</v>
      </c>
      <c r="S24" s="44">
        <f>IF(Sheet1!AB25&gt;Sheet2!$H$32,Sheet1!S25,"")</f>
        <v>2.5596887492430769</v>
      </c>
      <c r="T24" s="44">
        <f>IF(Sheet1!AC25&gt;Sheet2!$H$32,Sheet1!T25,"")</f>
        <v>4.165233750904286</v>
      </c>
      <c r="U24" s="44" t="str">
        <f>IF(Sheet1!AD25&gt;Sheet2!$H$32,Sheet1!U25,"")</f>
        <v/>
      </c>
      <c r="V24" s="44">
        <f>IF(Sheet1!AE25&gt;Sheet2!$H$32,Sheet1!V25,"")</f>
        <v>3.1905303117140003</v>
      </c>
      <c r="W24" s="44">
        <f>IF(Sheet1!AF25&gt;Sheet2!$H$32,Sheet1!W25,"")</f>
        <v>5.401894411182143</v>
      </c>
      <c r="X24" s="44">
        <f>IF(Sheet1!AG25&gt;Sheet2!$H$32,Sheet1!X25,"")</f>
        <v>5.6623770729408323</v>
      </c>
      <c r="Y24" s="44" t="str">
        <f>IF(Sheet1!AH25&gt;Sheet2!$H$32,Sheet1!Y25,"")</f>
        <v/>
      </c>
      <c r="Z24" s="44" t="str">
        <f>IF(Sheet1!AI25&gt;Sheet2!$H$32,Sheet1!Z25,"")</f>
        <v/>
      </c>
      <c r="AA24" s="44">
        <f>Sheet1!AA25</f>
        <v>0.875</v>
      </c>
      <c r="AB24" s="44">
        <f>Sheet1!AB25</f>
        <v>0.8125</v>
      </c>
      <c r="AC24" s="44">
        <f>Sheet1!AC25</f>
        <v>0.875</v>
      </c>
      <c r="AD24" s="44">
        <f>Sheet1!AD25</f>
        <v>0.6875</v>
      </c>
      <c r="AE24" s="44">
        <f>Sheet1!AE25</f>
        <v>0.9375</v>
      </c>
      <c r="AF24" s="44">
        <f>Sheet1!AF25</f>
        <v>0.875</v>
      </c>
      <c r="AG24" s="44">
        <f>Sheet1!AG25</f>
        <v>0.75</v>
      </c>
      <c r="AH24" s="44">
        <f>Sheet1!AH25</f>
        <v>0.6875</v>
      </c>
      <c r="AI24" s="44">
        <f>Sheet1!AI25</f>
        <v>0.625</v>
      </c>
    </row>
    <row r="25" spans="1:35">
      <c r="A25" s="44">
        <f>Sheet1!A26</f>
        <v>31026</v>
      </c>
      <c r="B25" s="44" t="str">
        <f>Sheet1!B26</f>
        <v>2015_Jul_16_1551</v>
      </c>
      <c r="C25" s="44">
        <f>Sheet1!C26</f>
        <v>0.33333333333333331</v>
      </c>
      <c r="D25" s="44">
        <f>Sheet1!D26</f>
        <v>3.2239299356899753</v>
      </c>
      <c r="E25" s="44">
        <f>Sheet1!E26</f>
        <v>4.4729258113016677</v>
      </c>
      <c r="F25" s="44">
        <f>Sheet1!F26</f>
        <v>0.875</v>
      </c>
      <c r="G25" s="44"/>
      <c r="H25" s="44">
        <f>IF(Sheet1!AA26&gt;Sheet2!$H$32,Sheet1!H26,"")</f>
        <v>1.4856121263723749</v>
      </c>
      <c r="I25" s="44">
        <f>IF(Sheet1!AB26&gt;Sheet2!$H$32,Sheet1!I26,"")</f>
        <v>1.4252811519118667</v>
      </c>
      <c r="J25" s="44">
        <f>IF(Sheet1!AC26&gt;Sheet2!$H$32,Sheet1!J26,"")</f>
        <v>2.8679281566962502</v>
      </c>
      <c r="K25" s="44">
        <f>IF(Sheet1!AD26&gt;Sheet2!$H$32,Sheet1!K26,"")</f>
        <v>2.4663902321814288</v>
      </c>
      <c r="L25" s="44">
        <f>IF(Sheet1!AE26&gt;Sheet2!$H$32,Sheet1!L26,"")</f>
        <v>2.2702265331138127</v>
      </c>
      <c r="M25" s="44">
        <f>IF(Sheet1!AF26&gt;Sheet2!$H$32,Sheet1!M26,"")</f>
        <v>4.6243571899983325</v>
      </c>
      <c r="N25" s="44">
        <f>IF(Sheet1!AG26&gt;Sheet2!$H$32,Sheet1!N26,"")</f>
        <v>4.3278504138064298</v>
      </c>
      <c r="O25" s="44">
        <f>IF(Sheet1!AH26&gt;Sheet2!$H$32,Sheet1!O26,"")</f>
        <v>5.6356922962792311</v>
      </c>
      <c r="P25" s="44" t="str">
        <f>IF(Sheet1!AI26&gt;Sheet2!$H$32,Sheet1!P26,"")</f>
        <v/>
      </c>
      <c r="Q25" s="44"/>
      <c r="R25" s="44">
        <f>IF(Sheet1!AA26&gt;Sheet2!$H$32,Sheet1!R26,"")</f>
        <v>2.02066534356875</v>
      </c>
      <c r="S25" s="44">
        <f>IF(Sheet1!AB26&gt;Sheet2!$H$32,Sheet1!S26,"")</f>
        <v>2.4363139139759995</v>
      </c>
      <c r="T25" s="44">
        <f>IF(Sheet1!AC26&gt;Sheet2!$H$32,Sheet1!T26,"")</f>
        <v>4.2680543535287487</v>
      </c>
      <c r="U25" s="44">
        <f>IF(Sheet1!AD26&gt;Sheet2!$H$32,Sheet1!U26,"")</f>
        <v>4.0951323229414287</v>
      </c>
      <c r="V25" s="44">
        <f>IF(Sheet1!AE26&gt;Sheet2!$H$32,Sheet1!V26,"")</f>
        <v>3.7805737721287507</v>
      </c>
      <c r="W25" s="44">
        <f>IF(Sheet1!AF26&gt;Sheet2!$H$32,Sheet1!W26,"")</f>
        <v>6.6255754128791677</v>
      </c>
      <c r="X25" s="44">
        <f>IF(Sheet1!AG26&gt;Sheet2!$H$32,Sheet1!X26,"")</f>
        <v>7.5072980384421442</v>
      </c>
      <c r="Y25" s="44">
        <f>IF(Sheet1!AH26&gt;Sheet2!$H$32,Sheet1!Y26,"")</f>
        <v>5.3570526377076915</v>
      </c>
      <c r="Z25" s="44" t="str">
        <f>IF(Sheet1!AI26&gt;Sheet2!$H$32,Sheet1!Z26,"")</f>
        <v/>
      </c>
      <c r="AA25" s="44">
        <f>Sheet1!AA26</f>
        <v>1</v>
      </c>
      <c r="AB25" s="44">
        <f>Sheet1!AB26</f>
        <v>0.9375</v>
      </c>
      <c r="AC25" s="44">
        <f>Sheet1!AC26</f>
        <v>1</v>
      </c>
      <c r="AD25" s="44">
        <f>Sheet1!AD26</f>
        <v>0.875</v>
      </c>
      <c r="AE25" s="44">
        <f>Sheet1!AE26</f>
        <v>1</v>
      </c>
      <c r="AF25" s="44">
        <f>Sheet1!AF26</f>
        <v>0.75</v>
      </c>
      <c r="AG25" s="44">
        <f>Sheet1!AG26</f>
        <v>0.875</v>
      </c>
      <c r="AH25" s="44">
        <f>Sheet1!AH26</f>
        <v>0.8125</v>
      </c>
      <c r="AI25" s="44">
        <f>Sheet1!AI26</f>
        <v>0.625</v>
      </c>
    </row>
    <row r="26" spans="1:3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</row>
    <row r="27" spans="1:35">
      <c r="A27" s="44">
        <f>Sheet1!A28</f>
        <v>0</v>
      </c>
      <c r="B27" s="44">
        <f>Sheet1!B28</f>
        <v>0</v>
      </c>
      <c r="C27" s="44">
        <f>Sheet1!C28</f>
        <v>0</v>
      </c>
      <c r="D27" s="44">
        <f>Sheet1!D28</f>
        <v>0</v>
      </c>
      <c r="E27" s="44">
        <f>Sheet1!E28</f>
        <v>0</v>
      </c>
      <c r="F27" s="44">
        <f>Sheet1!F28</f>
        <v>0</v>
      </c>
      <c r="G27" s="44"/>
      <c r="H27" s="44" t="str">
        <f>Sheet1!H28</f>
        <v>BUxy_RT</v>
      </c>
      <c r="I27" s="44" t="str">
        <f>Sheet1!I28</f>
        <v>UBxy_RT</v>
      </c>
      <c r="J27" s="44" t="str">
        <f>Sheet1!J28</f>
        <v>BUUxy_RT</v>
      </c>
      <c r="K27" s="44" t="str">
        <f>Sheet1!K28</f>
        <v>UBUxy_RT</v>
      </c>
      <c r="L27" s="44" t="str">
        <f>Sheet1!L28</f>
        <v>UUBxy_RT</v>
      </c>
      <c r="M27" s="44" t="str">
        <f>Sheet1!M28</f>
        <v>BUUUxy_RT</v>
      </c>
      <c r="N27" s="44" t="str">
        <f>Sheet1!N28</f>
        <v>UBUUxy_RT</v>
      </c>
      <c r="O27" s="44" t="str">
        <f>Sheet1!O28</f>
        <v>UUBUxy_RT</v>
      </c>
      <c r="P27" s="44" t="str">
        <f>Sheet1!P28</f>
        <v>UUUBxy_RT</v>
      </c>
      <c r="Q27" s="44"/>
      <c r="R27" s="44" t="str">
        <f>Sheet1!R28</f>
        <v>BUxy_RT</v>
      </c>
      <c r="S27" s="44" t="str">
        <f>Sheet1!S28</f>
        <v>UBxy_RT</v>
      </c>
      <c r="T27" s="44" t="str">
        <f>Sheet1!T28</f>
        <v>BUUxy_RT</v>
      </c>
      <c r="U27" s="44" t="str">
        <f>Sheet1!U28</f>
        <v>UBUxy_RT</v>
      </c>
      <c r="V27" s="44" t="str">
        <f>Sheet1!V28</f>
        <v>UUBxy_RT</v>
      </c>
      <c r="W27" s="44" t="str">
        <f>Sheet1!W28</f>
        <v>BUUUxy_RT</v>
      </c>
      <c r="X27" s="44" t="str">
        <f>Sheet1!X28</f>
        <v>UBUUxy_RT</v>
      </c>
      <c r="Y27" s="44" t="str">
        <f>Sheet1!Y28</f>
        <v>UUBUxy_RT</v>
      </c>
      <c r="Z27" s="44" t="str">
        <f>Sheet1!Z28</f>
        <v>UUUBxy_RT</v>
      </c>
      <c r="AA27" s="44" t="str">
        <f>Sheet1!AA28</f>
        <v>BUxy_ACC</v>
      </c>
      <c r="AB27" s="44" t="str">
        <f>Sheet1!AB28</f>
        <v>UBxy_ACC</v>
      </c>
      <c r="AC27" s="44" t="str">
        <f>Sheet1!AC28</f>
        <v>BUUxy_ACC</v>
      </c>
      <c r="AD27" s="44" t="str">
        <f>Sheet1!AD28</f>
        <v>UBUxy_ACC</v>
      </c>
      <c r="AE27" s="44" t="str">
        <f>Sheet1!AE28</f>
        <v>UUBxy_ACC</v>
      </c>
      <c r="AF27" s="44" t="str">
        <f>Sheet1!AF28</f>
        <v>BUUUxy_ACC</v>
      </c>
      <c r="AG27" s="44" t="str">
        <f>Sheet1!AG28</f>
        <v>UBUUxy_ACC</v>
      </c>
      <c r="AH27" s="44" t="str">
        <f>Sheet1!AH28</f>
        <v>UUBUxy_ACC</v>
      </c>
      <c r="AI27" s="44" t="str">
        <f>Sheet1!AI28</f>
        <v>UUUBxy_ACC</v>
      </c>
    </row>
    <row r="28" spans="1:35">
      <c r="A28" s="44">
        <f>Sheet1!A29</f>
        <v>0</v>
      </c>
      <c r="B28" s="44">
        <f>Sheet1!B29</f>
        <v>0</v>
      </c>
      <c r="C28" s="44">
        <f>Sheet1!C29</f>
        <v>0</v>
      </c>
      <c r="D28" s="44">
        <f>Sheet1!D29</f>
        <v>0</v>
      </c>
      <c r="E28" s="44">
        <f>Sheet1!E29</f>
        <v>0</v>
      </c>
      <c r="F28" s="44" t="str">
        <f>Sheet1!F29</f>
        <v>Average</v>
      </c>
      <c r="G28" s="44"/>
      <c r="H28" s="44">
        <f>AVERAGE(H2:H25)</f>
        <v>1.8252236819128904</v>
      </c>
      <c r="I28" s="44">
        <f>AVERAGE(I2:I25)</f>
        <v>1.956606375222985</v>
      </c>
      <c r="J28" s="44">
        <f>AVERAGE(J2:J25)</f>
        <v>3.1635597739578691</v>
      </c>
      <c r="K28" s="44">
        <f>AVERAGE(K2:K25)</f>
        <v>3.3242001309658096</v>
      </c>
      <c r="L28" s="44">
        <f>AVERAGE(L2:L25)</f>
        <v>3.1246258700345195</v>
      </c>
      <c r="M28" s="44">
        <f>AVERAGE(M2:M25)</f>
        <v>5.0124334603174328</v>
      </c>
      <c r="N28" s="44">
        <f>AVERAGE(N2:N25)</f>
        <v>5.0349165084067256</v>
      </c>
      <c r="O28" s="44">
        <f>AVERAGE(O2:O25)</f>
        <v>5.1039544334956872</v>
      </c>
      <c r="P28" s="44">
        <f>AVERAGE(P2:P25)</f>
        <v>4.9201496900161015</v>
      </c>
      <c r="Q28" s="44"/>
      <c r="R28" s="44">
        <f>AVERAGE(R2:R25)</f>
        <v>2.5540769894834972</v>
      </c>
      <c r="S28" s="44">
        <f>AVERAGE(S2:S25)</f>
        <v>2.5491885118439375</v>
      </c>
      <c r="T28" s="44">
        <f>AVERAGE(T2:T25)</f>
        <v>4.4252258273778198</v>
      </c>
      <c r="U28" s="44">
        <f>AVERAGE(U2:U25)</f>
        <v>4.4424614633149631</v>
      </c>
      <c r="V28" s="44">
        <f>AVERAGE(V2:V25)</f>
        <v>3.9068333008699176</v>
      </c>
      <c r="W28" s="44">
        <f>AVERAGE(W2:W25)</f>
        <v>5.9007166240085143</v>
      </c>
      <c r="X28" s="44">
        <f>AVERAGE(X2:X25)</f>
        <v>5.8837190829461941</v>
      </c>
      <c r="Y28" s="44">
        <f>AVERAGE(Y2:Y25)</f>
        <v>5.6605830469842378</v>
      </c>
      <c r="Z28" s="44">
        <f>AVERAGE(Z2:Z25)</f>
        <v>5.4721637545613797</v>
      </c>
      <c r="AA28" s="44">
        <f>Sheet1!AA29</f>
        <v>0.91666666666666663</v>
      </c>
      <c r="AB28" s="44">
        <f>Sheet1!AB29</f>
        <v>0.91666666666666663</v>
      </c>
      <c r="AC28" s="44">
        <f>Sheet1!AC29</f>
        <v>0.86458333333333337</v>
      </c>
      <c r="AD28" s="44">
        <f>Sheet1!AD29</f>
        <v>0.86458333333333337</v>
      </c>
      <c r="AE28" s="44">
        <f>Sheet1!AE29</f>
        <v>0.90625</v>
      </c>
      <c r="AF28" s="44">
        <f>Sheet1!AF29</f>
        <v>0.734375</v>
      </c>
      <c r="AG28" s="44">
        <f>Sheet1!AG29</f>
        <v>0.71354166666666663</v>
      </c>
      <c r="AH28" s="44">
        <f>Sheet1!AH29</f>
        <v>0.73697916666666663</v>
      </c>
      <c r="AI28" s="44">
        <f>Sheet1!AI29</f>
        <v>0.734375</v>
      </c>
    </row>
    <row r="29" spans="1:3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>
        <f>_xlfn.STDEV.S(P2:P25)</f>
        <v>1.9874421702416847</v>
      </c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</row>
    <row r="30" spans="1:3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</row>
    <row r="31" spans="1:35">
      <c r="A31" s="44"/>
      <c r="B31" s="44"/>
      <c r="C31" s="44"/>
      <c r="D31" s="44"/>
      <c r="E31" s="44"/>
      <c r="F31" s="44"/>
      <c r="G31" s="44"/>
      <c r="H31" s="44" t="s">
        <v>46</v>
      </c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</row>
    <row r="32" spans="1:35">
      <c r="A32" s="44"/>
      <c r="B32" s="44"/>
      <c r="C32" s="44"/>
      <c r="D32" s="44"/>
      <c r="E32" s="44"/>
      <c r="F32" s="44"/>
      <c r="G32" s="44"/>
      <c r="H32" s="44">
        <v>0.7</v>
      </c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</row>
    <row r="33" spans="1:3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</row>
    <row r="34" spans="1:3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</row>
    <row r="35" spans="1:3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</row>
    <row r="36" spans="1:3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</row>
    <row r="37" spans="1:3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</row>
    <row r="38" spans="1:3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</row>
    <row r="39" spans="1:3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</row>
    <row r="40" spans="1:3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</row>
    <row r="41" spans="1:3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</row>
    <row r="42" spans="1:3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</row>
    <row r="43" spans="1:3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</row>
    <row r="44" spans="1:3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</row>
    <row r="45" spans="1:3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</row>
    <row r="46" spans="1:3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</row>
    <row r="47" spans="1:3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</row>
    <row r="48" spans="1:3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</row>
    <row r="49" spans="1:3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</row>
    <row r="50" spans="1:3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</row>
    <row r="51" spans="1:3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</row>
    <row r="52" spans="1:3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</row>
    <row r="53" spans="1:3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</row>
    <row r="54" spans="1:3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</row>
    <row r="55" spans="1:3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</row>
    <row r="56" spans="1:3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</row>
    <row r="57" spans="1:35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</row>
    <row r="58" spans="1:35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</row>
    <row r="59" spans="1:35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</row>
    <row r="60" spans="1:35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</row>
    <row r="61" spans="1:35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</row>
    <row r="62" spans="1:3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</row>
    <row r="63" spans="1:3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</row>
    <row r="64" spans="1:35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</row>
    <row r="65" spans="1:3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</row>
    <row r="66" spans="1:35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</row>
    <row r="67" spans="1:35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</row>
    <row r="68" spans="1:35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</row>
    <row r="69" spans="1:35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</row>
    <row r="70" spans="1:35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</row>
    <row r="71" spans="1:35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</row>
    <row r="72" spans="1:35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</row>
    <row r="73" spans="1:35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</row>
    <row r="74" spans="1:35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Andrea Stocco</cp:lastModifiedBy>
  <dcterms:created xsi:type="dcterms:W3CDTF">2015-07-10T23:31:53Z</dcterms:created>
  <dcterms:modified xsi:type="dcterms:W3CDTF">2015-07-18T00:28:01Z</dcterms:modified>
</cp:coreProperties>
</file>