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8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<sst xmlns="http://schemas.openxmlformats.org/spreadsheetml/2006/main" count="1950" uniqueCount="103">
  <si>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</si>
  <si>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</si>
  <si>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</si>
  <si>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</si>
  <si>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</si>
  <si>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</si>
  <si>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</si>
  <si>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</si>
  <si>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</si>
  <si>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</si>
  <si>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</si>
  <si>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</si>
  <si>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</si>
  <si>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</si>
  <si>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</si>
  <si>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</si>
  <si>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</si>
  <si>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</si>
  <si>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</si>
  <si>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</si>
  <si>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</si>
  <si>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</si>
  <si>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</si>
  <si>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</si>
  <si>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</si>
  <si>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</si>
  <si>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</si>
  <si>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</si>
  <si>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</si>
  <si>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</si>
  <si>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</si>
  <si>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</si>
  <si>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</si>
  <si>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</si>
  <si>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</si>
  <si>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</si>
  <si>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</si>
  <si>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</si>
  <si>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</si>
  <si>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</si>
  <si>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</si>
  <si>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</si>
  <si>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</si>
  <si>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</si>
  <si>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</si>
  <si>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</si>
  <si>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</si>
  <si>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</si>
  <si>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</si>
  <si>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</si>
  <si>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</si>
  <si>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</si>
  <si>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</si>
  <si>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</si>
  <si>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</si>
  <si>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</si>
  <si>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</si>
  <si>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</si>
  <si>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</si>
  <si>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</si>
  <si>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</si>
  <si>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</si>
  <si>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</si>
  <si>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</si>
  <si>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</si>
  <si>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</si>
  <si>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</si>
  <si>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</si>
  <si>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</si>
  <si>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</si>
  <si>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</si>
  <si>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</si>
  <si>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</si>
  <si>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</si>
  <si>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</si>
  <si>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</si>
  <si>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</si>
  <si>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</si>
  <si>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</si>
  <si>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</si>
  <si>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</si>
  <si>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</si>
  <si>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</si>
  <si>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</si>
  <si>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</si>
  <si>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</si>
  <si>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</si>
  <si>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</si>
  <si>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dt:dt="string"&gt;2015-01-08T02:41:38Z&lt;/DateUtc&gt;&lt;/StartTime&gt;&lt;FrequencyChanges&gt;&lt;FrequencyChange&gt;&lt;Frequency dt:dt="r8"&gt;2857451&lt;/Frequency&gt;&lt;Timestamp dt:dt="r8"&gt;405251926991&lt;/Timestamp&gt;&lt;Current dt:dt="r8"&gt;0&lt;/Current&gt;&lt;DateUtc dt:dt="string"&gt;2015-01-08T02:41:38Z&lt;/DateUtc&gt;&lt;/FrequencyChange&gt;&lt;/FrequencyChanges&gt;&lt;/Clock&gt;\n</t>
  </si>
  <si>
    <t>Simon_B_01.02-28066-1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</si>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</sst>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435173611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6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43" maxValue="642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43" maxValue="642"/>
    </cacheField>
    <cacheField name="FinalRT" numFmtId="0">
      <sharedItems containsBlank="1" containsMixedTypes="1" containsNumber="1" containsInteger="1" minValue="243" maxValue="568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6"/>
    <n v="42011"/>
    <n v="1"/>
    <s v="Right"/>
    <x v="0"/>
    <s v="NULL"/>
    <s v="NULL"/>
    <s v="NULL"/>
    <s v="NULL"/>
    <s v=""/>
    <s v=""/>
    <x v="0"/>
  </r>
  <r>
    <n v="28066"/>
    <n v="42011"/>
    <n v="2"/>
    <s v="Right"/>
    <x v="0"/>
    <s v="NULL"/>
    <s v="NULL"/>
    <s v="NULL"/>
    <s v="NULL"/>
    <s v=""/>
    <s v=""/>
    <x v="0"/>
  </r>
  <r>
    <n v="28066"/>
    <n v="42011"/>
    <n v="3"/>
    <s v="Left"/>
    <x v="0"/>
    <s v="NULL"/>
    <s v="NULL"/>
    <s v="NULL"/>
    <s v="NULL"/>
    <s v=""/>
    <s v=""/>
    <x v="0"/>
  </r>
  <r>
    <n v="28066"/>
    <n v="42011"/>
    <n v="4"/>
    <s v="Left"/>
    <x v="0"/>
    <s v="NULL"/>
    <s v="NULL"/>
    <s v="NULL"/>
    <s v="NULL"/>
    <s v=""/>
    <s v=""/>
    <x v="0"/>
  </r>
  <r>
    <n v="28066"/>
    <n v="42011"/>
    <n v="5"/>
    <s v="Right"/>
    <x v="0"/>
    <n v="1"/>
    <n v="568"/>
    <n v="7"/>
    <n v="7"/>
    <n v="568"/>
    <n v="568"/>
    <x v="1"/>
  </r>
  <r>
    <n v="28066"/>
    <n v="42011"/>
    <n v="6"/>
    <s v="Right"/>
    <x v="0"/>
    <n v="1"/>
    <n v="385"/>
    <n v="7"/>
    <n v="7"/>
    <n v="385"/>
    <n v="385"/>
    <x v="1"/>
  </r>
  <r>
    <n v="28066"/>
    <n v="42011"/>
    <n v="7"/>
    <s v="Right"/>
    <x v="0"/>
    <n v="1"/>
    <n v="345"/>
    <n v="7"/>
    <n v="7"/>
    <n v="345"/>
    <n v="345"/>
    <x v="1"/>
  </r>
  <r>
    <n v="28066"/>
    <n v="42011"/>
    <n v="8"/>
    <s v="Left"/>
    <x v="0"/>
    <n v="1"/>
    <n v="370"/>
    <s v="q"/>
    <s v="q"/>
    <n v="370"/>
    <n v="370"/>
    <x v="1"/>
  </r>
  <r>
    <n v="28066"/>
    <n v="42011"/>
    <n v="9"/>
    <s v="Left"/>
    <x v="0"/>
    <n v="1"/>
    <n v="266"/>
    <s v="q"/>
    <s v="q"/>
    <n v="266"/>
    <n v="266"/>
    <x v="1"/>
  </r>
  <r>
    <n v="28066"/>
    <n v="42011"/>
    <n v="10"/>
    <s v="Left"/>
    <x v="1"/>
    <n v="0"/>
    <n v="278"/>
    <s v="q"/>
    <n v="7"/>
    <s v=""/>
    <s v=""/>
    <x v="2"/>
  </r>
  <r>
    <n v="28066"/>
    <n v="42011"/>
    <n v="11"/>
    <s v="Left"/>
    <x v="0"/>
    <n v="1"/>
    <n v="642"/>
    <s v="q"/>
    <s v="q"/>
    <n v="642"/>
    <s v=""/>
    <x v="3"/>
  </r>
  <r>
    <n v="28066"/>
    <n v="42011"/>
    <n v="12"/>
    <s v="Right"/>
    <x v="0"/>
    <n v="1"/>
    <n v="431"/>
    <n v="7"/>
    <n v="7"/>
    <n v="431"/>
    <n v="431"/>
    <x v="1"/>
  </r>
  <r>
    <n v="28066"/>
    <n v="42011"/>
    <n v="13"/>
    <s v="Right"/>
    <x v="0"/>
    <n v="1"/>
    <n v="349"/>
    <n v="7"/>
    <n v="7"/>
    <n v="349"/>
    <n v="349"/>
    <x v="1"/>
  </r>
  <r>
    <n v="28066"/>
    <n v="42011"/>
    <n v="14"/>
    <s v="Right"/>
    <x v="1"/>
    <n v="0"/>
    <n v="326"/>
    <n v="7"/>
    <s v="q"/>
    <s v=""/>
    <s v=""/>
    <x v="2"/>
  </r>
  <r>
    <n v="28066"/>
    <n v="42011"/>
    <n v="15"/>
    <s v="Right"/>
    <x v="0"/>
    <n v="1"/>
    <n v="400"/>
    <n v="7"/>
    <n v="7"/>
    <n v="400"/>
    <n v="400"/>
    <x v="1"/>
  </r>
  <r>
    <n v="28066"/>
    <n v="42011"/>
    <n v="16"/>
    <s v="Left"/>
    <x v="0"/>
    <n v="1"/>
    <n v="351"/>
    <s v="q"/>
    <s v="q"/>
    <n v="351"/>
    <n v="351"/>
    <x v="1"/>
  </r>
  <r>
    <n v="28066"/>
    <n v="42011"/>
    <n v="17"/>
    <s v="Right"/>
    <x v="0"/>
    <n v="1"/>
    <n v="415"/>
    <n v="7"/>
    <n v="7"/>
    <n v="415"/>
    <n v="415"/>
    <x v="1"/>
  </r>
  <r>
    <n v="28066"/>
    <n v="42011"/>
    <n v="18"/>
    <s v="Left"/>
    <x v="0"/>
    <n v="1"/>
    <n v="318"/>
    <s v="q"/>
    <s v="q"/>
    <n v="318"/>
    <n v="318"/>
    <x v="1"/>
  </r>
  <r>
    <n v="28066"/>
    <n v="42011"/>
    <n v="19"/>
    <s v="Left"/>
    <x v="0"/>
    <n v="1"/>
    <n v="320"/>
    <s v="q"/>
    <s v="q"/>
    <n v="320"/>
    <n v="320"/>
    <x v="1"/>
  </r>
  <r>
    <n v="28066"/>
    <n v="42011"/>
    <n v="20"/>
    <s v="Right"/>
    <x v="0"/>
    <n v="1"/>
    <n v="274"/>
    <n v="7"/>
    <n v="7"/>
    <n v="274"/>
    <n v="274"/>
    <x v="1"/>
  </r>
  <r>
    <n v="28066"/>
    <n v="42011"/>
    <n v="21"/>
    <s v="Left"/>
    <x v="0"/>
    <n v="1"/>
    <n v="302"/>
    <s v="q"/>
    <s v="q"/>
    <n v="302"/>
    <n v="302"/>
    <x v="1"/>
  </r>
  <r>
    <n v="28066"/>
    <n v="42011"/>
    <n v="22"/>
    <s v="Right"/>
    <x v="0"/>
    <n v="1"/>
    <n v="321"/>
    <n v="7"/>
    <n v="7"/>
    <n v="321"/>
    <n v="321"/>
    <x v="1"/>
  </r>
  <r>
    <n v="28066"/>
    <n v="42011"/>
    <n v="23"/>
    <s v="Right"/>
    <x v="0"/>
    <n v="1"/>
    <n v="331"/>
    <n v="7"/>
    <n v="7"/>
    <n v="331"/>
    <n v="331"/>
    <x v="1"/>
  </r>
  <r>
    <n v="28066"/>
    <n v="42011"/>
    <n v="24"/>
    <s v="Left"/>
    <x v="0"/>
    <n v="1"/>
    <n v="340"/>
    <s v="q"/>
    <s v="q"/>
    <n v="340"/>
    <n v="340"/>
    <x v="1"/>
  </r>
  <r>
    <n v="28066"/>
    <n v="42011"/>
    <n v="25"/>
    <s v="Left"/>
    <x v="0"/>
    <n v="1"/>
    <n v="277"/>
    <s v="q"/>
    <s v="q"/>
    <n v="277"/>
    <n v="277"/>
    <x v="1"/>
  </r>
  <r>
    <n v="28066"/>
    <n v="42011"/>
    <n v="26"/>
    <s v="Right"/>
    <x v="0"/>
    <n v="1"/>
    <n v="265"/>
    <n v="7"/>
    <n v="7"/>
    <n v="265"/>
    <n v="265"/>
    <x v="1"/>
  </r>
  <r>
    <n v="28066"/>
    <n v="42011"/>
    <n v="27"/>
    <s v="Left"/>
    <x v="1"/>
    <n v="0"/>
    <n v="285"/>
    <s v="q"/>
    <n v="7"/>
    <s v=""/>
    <s v=""/>
    <x v="2"/>
  </r>
  <r>
    <n v="28066"/>
    <n v="42011"/>
    <n v="28"/>
    <s v="Left"/>
    <x v="0"/>
    <n v="1"/>
    <n v="376"/>
    <s v="q"/>
    <s v="q"/>
    <n v="376"/>
    <n v="376"/>
    <x v="1"/>
  </r>
  <r>
    <n v="28066"/>
    <n v="42011"/>
    <n v="29"/>
    <s v="Left"/>
    <x v="0"/>
    <n v="1"/>
    <n v="344"/>
    <s v="q"/>
    <s v="q"/>
    <n v="344"/>
    <n v="344"/>
    <x v="1"/>
  </r>
  <r>
    <n v="28066"/>
    <n v="42011"/>
    <n v="30"/>
    <s v="Right"/>
    <x v="0"/>
    <n v="1"/>
    <n v="313"/>
    <n v="7"/>
    <n v="7"/>
    <n v="313"/>
    <n v="313"/>
    <x v="1"/>
  </r>
  <r>
    <n v="28066"/>
    <n v="42011"/>
    <n v="31"/>
    <s v="Right"/>
    <x v="0"/>
    <n v="1"/>
    <n v="243"/>
    <n v="7"/>
    <n v="7"/>
    <n v="243"/>
    <n v="243"/>
    <x v="1"/>
  </r>
  <r>
    <n v="28066"/>
    <n v="42011"/>
    <n v="32"/>
    <s v="Right"/>
    <x v="0"/>
    <n v="1"/>
    <n v="296"/>
    <n v="7"/>
    <n v="7"/>
    <n v="296"/>
    <n v="296"/>
    <x v="1"/>
  </r>
  <r>
    <n v="28066"/>
    <n v="42011"/>
    <n v="33"/>
    <s v="Right"/>
    <x v="1"/>
    <n v="1"/>
    <n v="371"/>
    <s v="q"/>
    <s v="q"/>
    <n v="371"/>
    <n v="371"/>
    <x v="1"/>
  </r>
  <r>
    <n v="28066"/>
    <n v="42011"/>
    <n v="34"/>
    <s v="Right"/>
    <x v="0"/>
    <n v="1"/>
    <n v="331"/>
    <n v="7"/>
    <n v="7"/>
    <n v="331"/>
    <n v="331"/>
    <x v="1"/>
  </r>
  <r>
    <n v="28066"/>
    <n v="42011"/>
    <n v="35"/>
    <s v="Right"/>
    <x v="1"/>
    <n v="1"/>
    <n v="437"/>
    <s v="q"/>
    <s v="q"/>
    <n v="437"/>
    <n v="437"/>
    <x v="1"/>
  </r>
  <r>
    <n v="28066"/>
    <n v="42011"/>
    <n v="36"/>
    <s v="Left"/>
    <x v="0"/>
    <n v="1"/>
    <n v="426"/>
    <s v="q"/>
    <s v="q"/>
    <n v="426"/>
    <n v="426"/>
    <x v="1"/>
  </r>
  <r>
    <n v="28066"/>
    <n v="42011"/>
    <n v="37"/>
    <s v="Left"/>
    <x v="0"/>
    <n v="1"/>
    <n v="376"/>
    <s v="q"/>
    <s v="q"/>
    <n v="376"/>
    <n v="376"/>
    <x v="1"/>
  </r>
  <r>
    <n v="28066"/>
    <n v="42011"/>
    <n v="38"/>
    <s v="Left"/>
    <x v="1"/>
    <n v="1"/>
    <n v="408"/>
    <n v="7"/>
    <n v="7"/>
    <n v="408"/>
    <n v="408"/>
    <x v="1"/>
  </r>
  <r>
    <n v="28066"/>
    <n v="42011"/>
    <n v="39"/>
    <s v="Left"/>
    <x v="1"/>
    <n v="1"/>
    <n v="342"/>
    <n v="7"/>
    <n v="7"/>
    <n v="342"/>
    <n v="342"/>
    <x v="1"/>
  </r>
  <r>
    <n v="28066"/>
    <n v="42011"/>
    <n v="40"/>
    <s v="Right"/>
    <x v="1"/>
    <n v="1"/>
    <n v="407"/>
    <s v="q"/>
    <s v="q"/>
    <n v="407"/>
    <n v="407"/>
    <x v="1"/>
  </r>
  <r>
    <n v="28066"/>
    <n v="42011"/>
    <n v="41"/>
    <s v="Right"/>
    <x v="0"/>
    <n v="1"/>
    <n v="350"/>
    <n v="7"/>
    <n v="7"/>
    <n v="350"/>
    <n v="350"/>
    <x v="1"/>
  </r>
  <r>
    <n v="28066"/>
    <n v="42011"/>
    <n v="42"/>
    <s v="Left"/>
    <x v="0"/>
    <n v="1"/>
    <n v="351"/>
    <s v="q"/>
    <s v="q"/>
    <n v="351"/>
    <n v="351"/>
    <x v="1"/>
  </r>
  <r>
    <n v="28066"/>
    <n v="42011"/>
    <n v="43"/>
    <s v="Left"/>
    <x v="0"/>
    <n v="1"/>
    <n v="327"/>
    <s v="q"/>
    <s v="q"/>
    <n v="327"/>
    <n v="327"/>
    <x v="1"/>
  </r>
  <r>
    <n v="28066"/>
    <n v="42011"/>
    <n v="44"/>
    <s v="Right"/>
    <x v="0"/>
    <n v="1"/>
    <n v="377"/>
    <n v="7"/>
    <n v="7"/>
    <n v="377"/>
    <n v="377"/>
    <x v="1"/>
  </r>
  <r>
    <n v="28066"/>
    <n v="42011"/>
    <n v="45"/>
    <s v="Left"/>
    <x v="0"/>
    <n v="1"/>
    <n v="425"/>
    <s v="q"/>
    <s v="q"/>
    <n v="425"/>
    <n v="425"/>
    <x v="1"/>
  </r>
  <r>
    <n v="28066"/>
    <n v="42011"/>
    <n v="46"/>
    <s v="Left"/>
    <x v="0"/>
    <n v="1"/>
    <n v="398"/>
    <s v="q"/>
    <s v="q"/>
    <n v="398"/>
    <n v="398"/>
    <x v="1"/>
  </r>
  <r>
    <n v="28066"/>
    <n v="42011"/>
    <n v="47"/>
    <s v="Left"/>
    <x v="1"/>
    <n v="1"/>
    <n v="398"/>
    <n v="7"/>
    <n v="7"/>
    <n v="398"/>
    <n v="398"/>
    <x v="1"/>
  </r>
  <r>
    <n v="28066"/>
    <n v="42011"/>
    <n v="48"/>
    <s v="Left"/>
    <x v="0"/>
    <n v="1"/>
    <n v="485"/>
    <s v="q"/>
    <s v="q"/>
    <n v="485"/>
    <n v="485"/>
    <x v="1"/>
  </r>
  <r>
    <n v="28066"/>
    <n v="42011"/>
    <n v="49"/>
    <s v="Left"/>
    <x v="1"/>
    <n v="1"/>
    <n v="432"/>
    <n v="7"/>
    <n v="7"/>
    <n v="432"/>
    <n v="432"/>
    <x v="1"/>
  </r>
  <r>
    <n v="28066"/>
    <n v="42011"/>
    <n v="50"/>
    <s v="Left"/>
    <x v="0"/>
    <n v="1"/>
    <n v="430"/>
    <s v="q"/>
    <s v="q"/>
    <n v="430"/>
    <n v="430"/>
    <x v="1"/>
  </r>
  <r>
    <n v="28066"/>
    <n v="42011"/>
    <n v="51"/>
    <s v="Left"/>
    <x v="1"/>
    <n v="1"/>
    <n v="396"/>
    <n v="7"/>
    <n v="7"/>
    <n v="396"/>
    <n v="396"/>
    <x v="1"/>
  </r>
  <r>
    <n v="28066"/>
    <n v="42011"/>
    <n v="52"/>
    <s v="Right"/>
    <x v="0"/>
    <n v="1"/>
    <n v="491"/>
    <n v="7"/>
    <n v="7"/>
    <n v="491"/>
    <n v="491"/>
    <x v="1"/>
  </r>
  <r>
    <n v="28066"/>
    <n v="42011"/>
    <n v="53"/>
    <s v="Right"/>
    <x v="1"/>
    <n v="1"/>
    <n v="430"/>
    <s v="q"/>
    <s v="q"/>
    <n v="430"/>
    <n v="430"/>
    <x v="1"/>
  </r>
  <r>
    <n v="28066"/>
    <n v="42011"/>
    <n v="54"/>
    <s v="Left"/>
    <x v="1"/>
    <n v="1"/>
    <n v="436"/>
    <n v="7"/>
    <n v="7"/>
    <n v="436"/>
    <n v="436"/>
    <x v="1"/>
  </r>
  <r>
    <n v="28066"/>
    <n v="42011"/>
    <n v="55"/>
    <s v="Right"/>
    <x v="1"/>
    <n v="1"/>
    <n v="370"/>
    <s v="q"/>
    <s v="q"/>
    <n v="370"/>
    <n v="370"/>
    <x v="1"/>
  </r>
  <r>
    <n v="28066"/>
    <n v="42011"/>
    <n v="56"/>
    <s v="Left"/>
    <x v="0"/>
    <n v="1"/>
    <n v="306"/>
    <s v="q"/>
    <s v="q"/>
    <n v="306"/>
    <n v="306"/>
    <x v="1"/>
  </r>
  <r>
    <n v="28066"/>
    <n v="42011"/>
    <n v="57"/>
    <s v="Right"/>
    <x v="0"/>
    <n v="1"/>
    <n v="333"/>
    <n v="7"/>
    <n v="7"/>
    <n v="333"/>
    <n v="333"/>
    <x v="1"/>
  </r>
  <r>
    <n v="28066"/>
    <n v="42011"/>
    <n v="58"/>
    <s v="Right"/>
    <x v="0"/>
    <n v="1"/>
    <n v="303"/>
    <n v="7"/>
    <n v="7"/>
    <n v="303"/>
    <n v="303"/>
    <x v="1"/>
  </r>
  <r>
    <n v="28066"/>
    <n v="42011"/>
    <n v="59"/>
    <s v="Right"/>
    <x v="0"/>
    <n v="1"/>
    <n v="289"/>
    <n v="7"/>
    <n v="7"/>
    <n v="289"/>
    <n v="289"/>
    <x v="1"/>
  </r>
  <r>
    <n v="28066"/>
    <n v="42011"/>
    <n v="60"/>
    <s v="Right"/>
    <x v="0"/>
    <n v="1"/>
    <n v="277"/>
    <n v="7"/>
    <n v="7"/>
    <n v="277"/>
    <n v="277"/>
    <x v="1"/>
  </r>
  <r>
    <n v="28066"/>
    <n v="42011"/>
    <n v="61"/>
    <s v="Left"/>
    <x v="0"/>
    <n v="1"/>
    <n v="384"/>
    <s v="q"/>
    <s v="q"/>
    <n v="384"/>
    <n v="384"/>
    <x v="1"/>
  </r>
  <r>
    <n v="28066"/>
    <n v="42011"/>
    <n v="62"/>
    <s v="Left"/>
    <x v="0"/>
    <n v="1"/>
    <n v="296"/>
    <s v="q"/>
    <s v="q"/>
    <n v="296"/>
    <n v="296"/>
    <x v="1"/>
  </r>
  <r>
    <n v="28066"/>
    <n v="42011"/>
    <n v="63"/>
    <s v="Right"/>
    <x v="1"/>
    <n v="0"/>
    <n v="323"/>
    <n v="7"/>
    <s v="q"/>
    <s v=""/>
    <s v=""/>
    <x v="2"/>
  </r>
  <r>
    <n v="28066"/>
    <n v="42011"/>
    <n v="64"/>
    <s v="Left"/>
    <x v="0"/>
    <n v="1"/>
    <n v="332"/>
    <s v="q"/>
    <s v="q"/>
    <n v="332"/>
    <n v="332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28066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1525581374</v>
      </c>
      <c r="K2" t="s">
        <v>91</v>
      </c>
      <c r="L2" t="s">
        <v>92</v>
      </c>
      <c r="M2" s="1" t="s">
        <v>92</v>
      </c>
      <c r="N2" s="16">
        <v>42011</v>
      </c>
      <c r="O2" s="16">
        <v>42012.112245370372</v>
      </c>
      <c r="P2" s="2">
        <v>0.77891203703703704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46579</v>
      </c>
      <c r="AT2">
        <v>0</v>
      </c>
      <c r="AU2">
        <v>7</v>
      </c>
      <c r="AV2">
        <v>632</v>
      </c>
      <c r="AW2">
        <v>47211</v>
      </c>
      <c r="AX2" t="s">
        <v>98</v>
      </c>
    </row>
    <row r="3" spans="1:50" x14ac:dyDescent="0.25">
      <c r="A3" t="s">
        <v>87</v>
      </c>
      <c r="B3">
        <v>28066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1525581374</v>
      </c>
      <c r="K3" t="s">
        <v>91</v>
      </c>
      <c r="L3" t="s">
        <v>92</v>
      </c>
      <c r="M3" s="1" t="s">
        <v>92</v>
      </c>
      <c r="N3" s="16">
        <v>42011</v>
      </c>
      <c r="O3" s="16">
        <v>42012.112245370372</v>
      </c>
      <c r="P3" s="2">
        <v>0.77891203703703704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48824</v>
      </c>
      <c r="AT3">
        <v>0</v>
      </c>
      <c r="AU3" t="s">
        <v>99</v>
      </c>
      <c r="AV3">
        <v>531</v>
      </c>
      <c r="AW3">
        <v>49355</v>
      </c>
      <c r="AX3" t="s">
        <v>101</v>
      </c>
    </row>
    <row r="4" spans="1:50" x14ac:dyDescent="0.25">
      <c r="A4" t="s">
        <v>87</v>
      </c>
      <c r="B4">
        <v>28066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1525581374</v>
      </c>
      <c r="K4" t="s">
        <v>91</v>
      </c>
      <c r="L4" t="s">
        <v>92</v>
      </c>
      <c r="M4" s="1" t="s">
        <v>92</v>
      </c>
      <c r="N4" s="16">
        <v>42011</v>
      </c>
      <c r="O4" s="16">
        <v>42012.112245370372</v>
      </c>
      <c r="P4" s="2">
        <v>0.77891203703703704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50970</v>
      </c>
      <c r="AT4">
        <v>0</v>
      </c>
      <c r="AU4" t="s">
        <v>99</v>
      </c>
      <c r="AV4">
        <v>457</v>
      </c>
      <c r="AW4">
        <v>51427</v>
      </c>
      <c r="AX4" t="s">
        <v>101</v>
      </c>
    </row>
    <row r="5" spans="1:50" x14ac:dyDescent="0.25">
      <c r="A5" t="s">
        <v>87</v>
      </c>
      <c r="B5">
        <v>28066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1525581374</v>
      </c>
      <c r="K5" t="s">
        <v>91</v>
      </c>
      <c r="L5" t="s">
        <v>92</v>
      </c>
      <c r="M5" s="1" t="s">
        <v>92</v>
      </c>
      <c r="N5" s="16">
        <v>42011</v>
      </c>
      <c r="O5" s="16">
        <v>42012.112245370372</v>
      </c>
      <c r="P5" s="2">
        <v>0.77891203703703704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53049</v>
      </c>
      <c r="AT5">
        <v>0</v>
      </c>
      <c r="AU5">
        <v>7</v>
      </c>
      <c r="AV5">
        <v>562</v>
      </c>
      <c r="AW5">
        <v>53611</v>
      </c>
      <c r="AX5" t="s">
        <v>98</v>
      </c>
    </row>
    <row r="6" spans="1:50" x14ac:dyDescent="0.25">
      <c r="A6" t="s">
        <v>87</v>
      </c>
      <c r="B6">
        <v>28066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1525581374</v>
      </c>
      <c r="K6" t="s">
        <v>91</v>
      </c>
      <c r="L6" t="s">
        <v>92</v>
      </c>
      <c r="M6" s="1" t="s">
        <v>92</v>
      </c>
      <c r="N6" s="16">
        <v>42011</v>
      </c>
      <c r="O6" s="16">
        <v>42012.112245370372</v>
      </c>
      <c r="P6" s="2">
        <v>0.77891203703703704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75554</v>
      </c>
      <c r="AK6">
        <v>0</v>
      </c>
      <c r="AL6">
        <v>7</v>
      </c>
      <c r="AM6">
        <v>568</v>
      </c>
      <c r="AN6">
        <v>76122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28066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1525581374</v>
      </c>
      <c r="K7" t="s">
        <v>91</v>
      </c>
      <c r="L7" t="s">
        <v>92</v>
      </c>
      <c r="M7" s="1" t="s">
        <v>92</v>
      </c>
      <c r="N7" s="16">
        <v>42011</v>
      </c>
      <c r="O7" s="16">
        <v>42012.112245370372</v>
      </c>
      <c r="P7" s="2">
        <v>0.77891203703703704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77217</v>
      </c>
      <c r="AK7">
        <v>0</v>
      </c>
      <c r="AL7">
        <v>7</v>
      </c>
      <c r="AM7">
        <v>385</v>
      </c>
      <c r="AN7">
        <v>77602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28066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1525581374</v>
      </c>
      <c r="K8" t="s">
        <v>91</v>
      </c>
      <c r="L8" t="s">
        <v>92</v>
      </c>
      <c r="M8" s="1" t="s">
        <v>92</v>
      </c>
      <c r="N8" s="16">
        <v>42011</v>
      </c>
      <c r="O8" s="16">
        <v>42012.112245370372</v>
      </c>
      <c r="P8" s="2">
        <v>0.77891203703703704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78697</v>
      </c>
      <c r="AK8">
        <v>0</v>
      </c>
      <c r="AL8">
        <v>7</v>
      </c>
      <c r="AM8">
        <v>345</v>
      </c>
      <c r="AN8">
        <v>79042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28066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1525581374</v>
      </c>
      <c r="K9" t="s">
        <v>91</v>
      </c>
      <c r="L9" t="s">
        <v>92</v>
      </c>
      <c r="M9" s="1" t="s">
        <v>92</v>
      </c>
      <c r="N9" s="16">
        <v>42011</v>
      </c>
      <c r="O9" s="16">
        <v>42012.112245370372</v>
      </c>
      <c r="P9" s="2">
        <v>0.77891203703703704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80144</v>
      </c>
      <c r="AK9">
        <v>0</v>
      </c>
      <c r="AL9" t="s">
        <v>99</v>
      </c>
      <c r="AM9">
        <v>370</v>
      </c>
      <c r="AN9">
        <v>80514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28066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1525581374</v>
      </c>
      <c r="K10" t="s">
        <v>91</v>
      </c>
      <c r="L10" t="s">
        <v>92</v>
      </c>
      <c r="M10" s="1" t="s">
        <v>92</v>
      </c>
      <c r="N10" s="16">
        <v>42011</v>
      </c>
      <c r="O10" s="16">
        <v>42012.112245370372</v>
      </c>
      <c r="P10" s="2">
        <v>0.77891203703703704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81608</v>
      </c>
      <c r="AK10">
        <v>0</v>
      </c>
      <c r="AL10" t="s">
        <v>99</v>
      </c>
      <c r="AM10">
        <v>266</v>
      </c>
      <c r="AN10">
        <v>81874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28066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1525581374</v>
      </c>
      <c r="K11" t="s">
        <v>91</v>
      </c>
      <c r="L11" t="s">
        <v>92</v>
      </c>
      <c r="M11" s="1" t="s">
        <v>92</v>
      </c>
      <c r="N11" s="16">
        <v>42011</v>
      </c>
      <c r="O11" s="16">
        <v>42012.112245370372</v>
      </c>
      <c r="P11" s="2">
        <v>0.77891203703703704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0</v>
      </c>
      <c r="AG11">
        <v>7</v>
      </c>
      <c r="AH11">
        <v>-999999</v>
      </c>
      <c r="AI11">
        <v>16</v>
      </c>
      <c r="AJ11">
        <v>82972</v>
      </c>
      <c r="AK11">
        <v>0</v>
      </c>
      <c r="AL11" t="s">
        <v>99</v>
      </c>
      <c r="AM11">
        <v>278</v>
      </c>
      <c r="AN11">
        <v>83250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28066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1525581374</v>
      </c>
      <c r="K12" t="s">
        <v>91</v>
      </c>
      <c r="L12" t="s">
        <v>92</v>
      </c>
      <c r="M12" s="1" t="s">
        <v>92</v>
      </c>
      <c r="N12" s="16">
        <v>42011</v>
      </c>
      <c r="O12" s="16">
        <v>42012.112245370372</v>
      </c>
      <c r="P12" s="2">
        <v>0.77891203703703704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84352</v>
      </c>
      <c r="AK12">
        <v>0</v>
      </c>
      <c r="AL12" t="s">
        <v>99</v>
      </c>
      <c r="AM12">
        <v>642</v>
      </c>
      <c r="AN12">
        <v>84994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28066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1525581374</v>
      </c>
      <c r="K13" t="s">
        <v>91</v>
      </c>
      <c r="L13" t="s">
        <v>92</v>
      </c>
      <c r="M13" s="1" t="s">
        <v>92</v>
      </c>
      <c r="N13" s="16">
        <v>42011</v>
      </c>
      <c r="O13" s="16">
        <v>42012.112245370372</v>
      </c>
      <c r="P13" s="2">
        <v>0.77891203703703704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86099</v>
      </c>
      <c r="AK13">
        <v>0</v>
      </c>
      <c r="AL13">
        <v>7</v>
      </c>
      <c r="AM13">
        <v>431</v>
      </c>
      <c r="AN13">
        <v>86530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28066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1525581374</v>
      </c>
      <c r="K14" t="s">
        <v>91</v>
      </c>
      <c r="L14" t="s">
        <v>92</v>
      </c>
      <c r="M14" s="1" t="s">
        <v>92</v>
      </c>
      <c r="N14" s="16">
        <v>42011</v>
      </c>
      <c r="O14" s="16">
        <v>42012.112245370372</v>
      </c>
      <c r="P14" s="2">
        <v>0.77891203703703704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87629</v>
      </c>
      <c r="AK14">
        <v>0</v>
      </c>
      <c r="AL14">
        <v>7</v>
      </c>
      <c r="AM14">
        <v>349</v>
      </c>
      <c r="AN14">
        <v>87978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28066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1525581374</v>
      </c>
      <c r="K15" t="s">
        <v>91</v>
      </c>
      <c r="L15" t="s">
        <v>92</v>
      </c>
      <c r="M15" s="1" t="s">
        <v>92</v>
      </c>
      <c r="N15" s="16">
        <v>42011</v>
      </c>
      <c r="O15" s="16">
        <v>42012.112245370372</v>
      </c>
      <c r="P15" s="2">
        <v>0.77891203703703704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99</v>
      </c>
      <c r="AH15">
        <v>-999999</v>
      </c>
      <c r="AI15">
        <v>16</v>
      </c>
      <c r="AJ15">
        <v>89076</v>
      </c>
      <c r="AK15">
        <v>0</v>
      </c>
      <c r="AL15">
        <v>7</v>
      </c>
      <c r="AM15">
        <v>326</v>
      </c>
      <c r="AN15">
        <v>89402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28066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1525581374</v>
      </c>
      <c r="K16" t="s">
        <v>91</v>
      </c>
      <c r="L16" t="s">
        <v>92</v>
      </c>
      <c r="M16" s="1" t="s">
        <v>92</v>
      </c>
      <c r="N16" s="16">
        <v>42011</v>
      </c>
      <c r="O16" s="16">
        <v>42012.112245370372</v>
      </c>
      <c r="P16" s="2">
        <v>0.77891203703703704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90506</v>
      </c>
      <c r="AK16">
        <v>0</v>
      </c>
      <c r="AL16">
        <v>7</v>
      </c>
      <c r="AM16">
        <v>400</v>
      </c>
      <c r="AN16">
        <v>90906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28066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1525581374</v>
      </c>
      <c r="K17" t="s">
        <v>91</v>
      </c>
      <c r="L17" t="s">
        <v>92</v>
      </c>
      <c r="M17" s="1" t="s">
        <v>92</v>
      </c>
      <c r="N17" s="16">
        <v>42011</v>
      </c>
      <c r="O17" s="16">
        <v>42012.112245370372</v>
      </c>
      <c r="P17" s="2">
        <v>0.77891203703703704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92003</v>
      </c>
      <c r="AK17">
        <v>0</v>
      </c>
      <c r="AL17" t="s">
        <v>99</v>
      </c>
      <c r="AM17">
        <v>351</v>
      </c>
      <c r="AN17">
        <v>92354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28066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1525581374</v>
      </c>
      <c r="K18" t="s">
        <v>91</v>
      </c>
      <c r="L18" t="s">
        <v>92</v>
      </c>
      <c r="M18" s="1" t="s">
        <v>92</v>
      </c>
      <c r="N18" s="16">
        <v>42011</v>
      </c>
      <c r="O18" s="16">
        <v>42012.112245370372</v>
      </c>
      <c r="P18" s="2">
        <v>0.77891203703703704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93451</v>
      </c>
      <c r="AK18">
        <v>0</v>
      </c>
      <c r="AL18">
        <v>7</v>
      </c>
      <c r="AM18">
        <v>415</v>
      </c>
      <c r="AN18">
        <v>93866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28066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1525581374</v>
      </c>
      <c r="K19" t="s">
        <v>91</v>
      </c>
      <c r="L19" t="s">
        <v>92</v>
      </c>
      <c r="M19" s="1" t="s">
        <v>92</v>
      </c>
      <c r="N19" s="16">
        <v>42011</v>
      </c>
      <c r="O19" s="16">
        <v>42012.112245370372</v>
      </c>
      <c r="P19" s="2">
        <v>0.77891203703703704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94964</v>
      </c>
      <c r="AK19">
        <v>0</v>
      </c>
      <c r="AL19" t="s">
        <v>99</v>
      </c>
      <c r="AM19">
        <v>318</v>
      </c>
      <c r="AN19">
        <v>95282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28066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1525581374</v>
      </c>
      <c r="K20" t="s">
        <v>91</v>
      </c>
      <c r="L20" t="s">
        <v>92</v>
      </c>
      <c r="M20" s="1" t="s">
        <v>92</v>
      </c>
      <c r="N20" s="16">
        <v>42011</v>
      </c>
      <c r="O20" s="16">
        <v>42012.112245370372</v>
      </c>
      <c r="P20" s="2">
        <v>0.77891203703703704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96378</v>
      </c>
      <c r="AK20">
        <v>0</v>
      </c>
      <c r="AL20" t="s">
        <v>99</v>
      </c>
      <c r="AM20">
        <v>320</v>
      </c>
      <c r="AN20">
        <v>96698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28066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1525581374</v>
      </c>
      <c r="K21" t="s">
        <v>91</v>
      </c>
      <c r="L21" t="s">
        <v>92</v>
      </c>
      <c r="M21" s="1" t="s">
        <v>92</v>
      </c>
      <c r="N21" s="16">
        <v>42011</v>
      </c>
      <c r="O21" s="16">
        <v>42012.112245370372</v>
      </c>
      <c r="P21" s="2">
        <v>0.77891203703703704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97792</v>
      </c>
      <c r="AK21">
        <v>0</v>
      </c>
      <c r="AL21">
        <v>7</v>
      </c>
      <c r="AM21">
        <v>274</v>
      </c>
      <c r="AN21">
        <v>98066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28066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1525581374</v>
      </c>
      <c r="K22" t="s">
        <v>91</v>
      </c>
      <c r="L22" t="s">
        <v>92</v>
      </c>
      <c r="M22" s="1" t="s">
        <v>92</v>
      </c>
      <c r="N22" s="16">
        <v>42011</v>
      </c>
      <c r="O22" s="16">
        <v>42012.112245370372</v>
      </c>
      <c r="P22" s="2">
        <v>0.77891203703703704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99172</v>
      </c>
      <c r="AK22">
        <v>0</v>
      </c>
      <c r="AL22" t="s">
        <v>99</v>
      </c>
      <c r="AM22">
        <v>302</v>
      </c>
      <c r="AN22">
        <v>99474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28066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1525581374</v>
      </c>
      <c r="K23" t="s">
        <v>91</v>
      </c>
      <c r="L23" t="s">
        <v>92</v>
      </c>
      <c r="M23" s="1" t="s">
        <v>92</v>
      </c>
      <c r="N23" s="16">
        <v>42011</v>
      </c>
      <c r="O23" s="16">
        <v>42012.112245370372</v>
      </c>
      <c r="P23" s="2">
        <v>0.77891203703703704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100569</v>
      </c>
      <c r="AK23">
        <v>0</v>
      </c>
      <c r="AL23">
        <v>7</v>
      </c>
      <c r="AM23">
        <v>321</v>
      </c>
      <c r="AN23">
        <v>100890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28066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1525581374</v>
      </c>
      <c r="K24" t="s">
        <v>91</v>
      </c>
      <c r="L24" t="s">
        <v>92</v>
      </c>
      <c r="M24" s="1" t="s">
        <v>92</v>
      </c>
      <c r="N24" s="16">
        <v>42011</v>
      </c>
      <c r="O24" s="16">
        <v>42012.112245370372</v>
      </c>
      <c r="P24" s="2">
        <v>0.77891203703703704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101983</v>
      </c>
      <c r="AK24">
        <v>0</v>
      </c>
      <c r="AL24">
        <v>7</v>
      </c>
      <c r="AM24">
        <v>331</v>
      </c>
      <c r="AN24">
        <v>102314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28066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1525581374</v>
      </c>
      <c r="K25" t="s">
        <v>91</v>
      </c>
      <c r="L25" t="s">
        <v>92</v>
      </c>
      <c r="M25" s="1" t="s">
        <v>92</v>
      </c>
      <c r="N25" s="16">
        <v>42011</v>
      </c>
      <c r="O25" s="16">
        <v>42012.112245370372</v>
      </c>
      <c r="P25" s="2">
        <v>0.77891203703703704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103414</v>
      </c>
      <c r="AK25">
        <v>0</v>
      </c>
      <c r="AL25" t="s">
        <v>99</v>
      </c>
      <c r="AM25">
        <v>340</v>
      </c>
      <c r="AN25">
        <v>103754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28066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1525581374</v>
      </c>
      <c r="K26" t="s">
        <v>91</v>
      </c>
      <c r="L26" t="s">
        <v>92</v>
      </c>
      <c r="M26" s="1" t="s">
        <v>92</v>
      </c>
      <c r="N26" s="16">
        <v>42011</v>
      </c>
      <c r="O26" s="16">
        <v>42012.112245370372</v>
      </c>
      <c r="P26" s="2">
        <v>0.77891203703703704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104861</v>
      </c>
      <c r="AK26">
        <v>0</v>
      </c>
      <c r="AL26" t="s">
        <v>99</v>
      </c>
      <c r="AM26">
        <v>277</v>
      </c>
      <c r="AN26">
        <v>105138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28066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1525581374</v>
      </c>
      <c r="K27" t="s">
        <v>91</v>
      </c>
      <c r="L27" t="s">
        <v>92</v>
      </c>
      <c r="M27" s="1" t="s">
        <v>92</v>
      </c>
      <c r="N27" s="16">
        <v>42011</v>
      </c>
      <c r="O27" s="16">
        <v>42012.112245370372</v>
      </c>
      <c r="P27" s="2">
        <v>0.77891203703703704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106241</v>
      </c>
      <c r="AK27">
        <v>0</v>
      </c>
      <c r="AL27">
        <v>7</v>
      </c>
      <c r="AM27">
        <v>265</v>
      </c>
      <c r="AN27">
        <v>106506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28066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1525581374</v>
      </c>
      <c r="K28" t="s">
        <v>91</v>
      </c>
      <c r="L28" t="s">
        <v>92</v>
      </c>
      <c r="M28" s="1" t="s">
        <v>92</v>
      </c>
      <c r="N28" s="16">
        <v>42011</v>
      </c>
      <c r="O28" s="16">
        <v>42012.112245370372</v>
      </c>
      <c r="P28" s="2">
        <v>0.77891203703703704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16</v>
      </c>
      <c r="AJ28">
        <v>107605</v>
      </c>
      <c r="AK28">
        <v>0</v>
      </c>
      <c r="AL28" t="s">
        <v>99</v>
      </c>
      <c r="AM28">
        <v>285</v>
      </c>
      <c r="AN28">
        <v>107890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28066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1525581374</v>
      </c>
      <c r="K29" t="s">
        <v>91</v>
      </c>
      <c r="L29" t="s">
        <v>92</v>
      </c>
      <c r="M29" s="1" t="s">
        <v>92</v>
      </c>
      <c r="N29" s="16">
        <v>42011</v>
      </c>
      <c r="O29" s="16">
        <v>42012.112245370372</v>
      </c>
      <c r="P29" s="2">
        <v>0.77891203703703704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108986</v>
      </c>
      <c r="AK29">
        <v>0</v>
      </c>
      <c r="AL29" t="s">
        <v>99</v>
      </c>
      <c r="AM29">
        <v>376</v>
      </c>
      <c r="AN29">
        <v>109362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28066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1525581374</v>
      </c>
      <c r="K30" t="s">
        <v>91</v>
      </c>
      <c r="L30" t="s">
        <v>92</v>
      </c>
      <c r="M30" s="1" t="s">
        <v>92</v>
      </c>
      <c r="N30" s="16">
        <v>42011</v>
      </c>
      <c r="O30" s="16">
        <v>42012.112245370372</v>
      </c>
      <c r="P30" s="2">
        <v>0.77891203703703704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110466</v>
      </c>
      <c r="AK30">
        <v>0</v>
      </c>
      <c r="AL30" t="s">
        <v>99</v>
      </c>
      <c r="AM30">
        <v>344</v>
      </c>
      <c r="AN30">
        <v>110810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28066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1525581374</v>
      </c>
      <c r="K31" t="s">
        <v>91</v>
      </c>
      <c r="L31" t="s">
        <v>92</v>
      </c>
      <c r="M31" s="1" t="s">
        <v>92</v>
      </c>
      <c r="N31" s="16">
        <v>42011</v>
      </c>
      <c r="O31" s="16">
        <v>42012.112245370372</v>
      </c>
      <c r="P31" s="2">
        <v>0.77891203703703704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111913</v>
      </c>
      <c r="AK31">
        <v>0</v>
      </c>
      <c r="AL31">
        <v>7</v>
      </c>
      <c r="AM31">
        <v>313</v>
      </c>
      <c r="AN31">
        <v>112226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28066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1525581374</v>
      </c>
      <c r="K32" t="s">
        <v>91</v>
      </c>
      <c r="L32" t="s">
        <v>92</v>
      </c>
      <c r="M32" s="1" t="s">
        <v>92</v>
      </c>
      <c r="N32" s="16">
        <v>42011</v>
      </c>
      <c r="O32" s="16">
        <v>42012.112245370372</v>
      </c>
      <c r="P32" s="2">
        <v>0.77891203703703704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113327</v>
      </c>
      <c r="AK32">
        <v>0</v>
      </c>
      <c r="AL32">
        <v>7</v>
      </c>
      <c r="AM32">
        <v>243</v>
      </c>
      <c r="AN32">
        <v>113570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28066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1525581374</v>
      </c>
      <c r="K33" t="s">
        <v>91</v>
      </c>
      <c r="L33" t="s">
        <v>92</v>
      </c>
      <c r="M33" s="1" t="s">
        <v>92</v>
      </c>
      <c r="N33" s="16">
        <v>42011</v>
      </c>
      <c r="O33" s="16">
        <v>42012.112245370372</v>
      </c>
      <c r="P33" s="2">
        <v>0.77891203703703704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114674</v>
      </c>
      <c r="AK33">
        <v>0</v>
      </c>
      <c r="AL33">
        <v>7</v>
      </c>
      <c r="AM33">
        <v>296</v>
      </c>
      <c r="AN33">
        <v>114970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28066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1525581374</v>
      </c>
      <c r="K34" t="s">
        <v>91</v>
      </c>
      <c r="L34" t="s">
        <v>92</v>
      </c>
      <c r="M34" s="1" t="s">
        <v>92</v>
      </c>
      <c r="N34" s="16">
        <v>42011</v>
      </c>
      <c r="O34" s="16">
        <v>42012.112245370372</v>
      </c>
      <c r="P34" s="2">
        <v>0.77891203703703704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116071</v>
      </c>
      <c r="AK34">
        <v>0</v>
      </c>
      <c r="AL34" t="s">
        <v>99</v>
      </c>
      <c r="AM34">
        <v>371</v>
      </c>
      <c r="AN34">
        <v>116442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28066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1525581374</v>
      </c>
      <c r="K35" t="s">
        <v>91</v>
      </c>
      <c r="L35" t="s">
        <v>92</v>
      </c>
      <c r="M35" s="1" t="s">
        <v>92</v>
      </c>
      <c r="N35" s="16">
        <v>42011</v>
      </c>
      <c r="O35" s="16">
        <v>42012.112245370372</v>
      </c>
      <c r="P35" s="2">
        <v>0.77891203703703704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117535</v>
      </c>
      <c r="AK35">
        <v>0</v>
      </c>
      <c r="AL35">
        <v>7</v>
      </c>
      <c r="AM35">
        <v>331</v>
      </c>
      <c r="AN35">
        <v>117866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28066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1525581374</v>
      </c>
      <c r="K36" t="s">
        <v>91</v>
      </c>
      <c r="L36" t="s">
        <v>92</v>
      </c>
      <c r="M36" s="1" t="s">
        <v>92</v>
      </c>
      <c r="N36" s="16">
        <v>42011</v>
      </c>
      <c r="O36" s="16">
        <v>42012.112245370372</v>
      </c>
      <c r="P36" s="2">
        <v>0.77891203703703704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118965</v>
      </c>
      <c r="AK36">
        <v>0</v>
      </c>
      <c r="AL36" t="s">
        <v>99</v>
      </c>
      <c r="AM36">
        <v>437</v>
      </c>
      <c r="AN36">
        <v>119402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28066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1525581374</v>
      </c>
      <c r="K37" t="s">
        <v>91</v>
      </c>
      <c r="L37" t="s">
        <v>92</v>
      </c>
      <c r="M37" s="1" t="s">
        <v>92</v>
      </c>
      <c r="N37" s="16">
        <v>42011</v>
      </c>
      <c r="O37" s="16">
        <v>42012.112245370372</v>
      </c>
      <c r="P37" s="2">
        <v>0.77891203703703704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120496</v>
      </c>
      <c r="AK37">
        <v>0</v>
      </c>
      <c r="AL37" t="s">
        <v>99</v>
      </c>
      <c r="AM37">
        <v>426</v>
      </c>
      <c r="AN37">
        <v>120922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28066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1525581374</v>
      </c>
      <c r="K38" t="s">
        <v>91</v>
      </c>
      <c r="L38" t="s">
        <v>92</v>
      </c>
      <c r="M38" s="1" t="s">
        <v>92</v>
      </c>
      <c r="N38" s="16">
        <v>42011</v>
      </c>
      <c r="O38" s="16">
        <v>42012.112245370372</v>
      </c>
      <c r="P38" s="2">
        <v>0.77891203703703704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122026</v>
      </c>
      <c r="AK38">
        <v>0</v>
      </c>
      <c r="AL38" t="s">
        <v>99</v>
      </c>
      <c r="AM38">
        <v>376</v>
      </c>
      <c r="AN38">
        <v>122402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28066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1525581374</v>
      </c>
      <c r="K39" t="s">
        <v>91</v>
      </c>
      <c r="L39" t="s">
        <v>92</v>
      </c>
      <c r="M39" s="1" t="s">
        <v>92</v>
      </c>
      <c r="N39" s="16">
        <v>42011</v>
      </c>
      <c r="O39" s="16">
        <v>42012.112245370372</v>
      </c>
      <c r="P39" s="2">
        <v>0.77891203703703704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123506</v>
      </c>
      <c r="AK39">
        <v>0</v>
      </c>
      <c r="AL39">
        <v>7</v>
      </c>
      <c r="AM39">
        <v>408</v>
      </c>
      <c r="AN39">
        <v>123914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28066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1525581374</v>
      </c>
      <c r="K40" t="s">
        <v>91</v>
      </c>
      <c r="L40" t="s">
        <v>92</v>
      </c>
      <c r="M40" s="1" t="s">
        <v>92</v>
      </c>
      <c r="N40" s="16">
        <v>42011</v>
      </c>
      <c r="O40" s="16">
        <v>42012.112245370372</v>
      </c>
      <c r="P40" s="2">
        <v>0.77891203703703704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125020</v>
      </c>
      <c r="AK40">
        <v>0</v>
      </c>
      <c r="AL40">
        <v>7</v>
      </c>
      <c r="AM40">
        <v>342</v>
      </c>
      <c r="AN40">
        <v>125362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28066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1525581374</v>
      </c>
      <c r="K41" t="s">
        <v>91</v>
      </c>
      <c r="L41" t="s">
        <v>92</v>
      </c>
      <c r="M41" s="1" t="s">
        <v>92</v>
      </c>
      <c r="N41" s="16">
        <v>42011</v>
      </c>
      <c r="O41" s="16">
        <v>42012.112245370372</v>
      </c>
      <c r="P41" s="2">
        <v>0.77891203703703704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126467</v>
      </c>
      <c r="AK41">
        <v>0</v>
      </c>
      <c r="AL41" t="s">
        <v>99</v>
      </c>
      <c r="AM41">
        <v>407</v>
      </c>
      <c r="AN41">
        <v>126874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28066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1525581374</v>
      </c>
      <c r="K42" t="s">
        <v>91</v>
      </c>
      <c r="L42" t="s">
        <v>92</v>
      </c>
      <c r="M42" s="1" t="s">
        <v>92</v>
      </c>
      <c r="N42" s="16">
        <v>42011</v>
      </c>
      <c r="O42" s="16">
        <v>42012.112245370372</v>
      </c>
      <c r="P42" s="2">
        <v>0.77891203703703704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127980</v>
      </c>
      <c r="AK42">
        <v>0</v>
      </c>
      <c r="AL42">
        <v>7</v>
      </c>
      <c r="AM42">
        <v>350</v>
      </c>
      <c r="AN42">
        <v>128330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28066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1525581374</v>
      </c>
      <c r="K43" t="s">
        <v>91</v>
      </c>
      <c r="L43" t="s">
        <v>92</v>
      </c>
      <c r="M43" s="1" t="s">
        <v>92</v>
      </c>
      <c r="N43" s="16">
        <v>42011</v>
      </c>
      <c r="O43" s="16">
        <v>42012.112245370372</v>
      </c>
      <c r="P43" s="2">
        <v>0.77891203703703704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129427</v>
      </c>
      <c r="AK43">
        <v>0</v>
      </c>
      <c r="AL43" t="s">
        <v>99</v>
      </c>
      <c r="AM43">
        <v>351</v>
      </c>
      <c r="AN43">
        <v>129778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28066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1525581374</v>
      </c>
      <c r="K44" t="s">
        <v>91</v>
      </c>
      <c r="L44" t="s">
        <v>92</v>
      </c>
      <c r="M44" s="1" t="s">
        <v>92</v>
      </c>
      <c r="N44" s="16">
        <v>42011</v>
      </c>
      <c r="O44" s="16">
        <v>42012.112245370372</v>
      </c>
      <c r="P44" s="2">
        <v>0.77891203703703704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130875</v>
      </c>
      <c r="AK44">
        <v>0</v>
      </c>
      <c r="AL44" t="s">
        <v>99</v>
      </c>
      <c r="AM44">
        <v>327</v>
      </c>
      <c r="AN44">
        <v>131202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28066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1525581374</v>
      </c>
      <c r="K45" t="s">
        <v>91</v>
      </c>
      <c r="L45" t="s">
        <v>92</v>
      </c>
      <c r="M45" s="1" t="s">
        <v>92</v>
      </c>
      <c r="N45" s="16">
        <v>42011</v>
      </c>
      <c r="O45" s="16">
        <v>42012.112245370372</v>
      </c>
      <c r="P45" s="2">
        <v>0.77891203703703704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132305</v>
      </c>
      <c r="AK45">
        <v>0</v>
      </c>
      <c r="AL45">
        <v>7</v>
      </c>
      <c r="AM45">
        <v>377</v>
      </c>
      <c r="AN45">
        <v>132682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28066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1525581374</v>
      </c>
      <c r="K46" t="s">
        <v>91</v>
      </c>
      <c r="L46" t="s">
        <v>92</v>
      </c>
      <c r="M46" s="1" t="s">
        <v>92</v>
      </c>
      <c r="N46" s="16">
        <v>42011</v>
      </c>
      <c r="O46" s="16">
        <v>42012.112245370372</v>
      </c>
      <c r="P46" s="2">
        <v>0.77891203703703704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133785</v>
      </c>
      <c r="AK46">
        <v>0</v>
      </c>
      <c r="AL46" t="s">
        <v>99</v>
      </c>
      <c r="AM46">
        <v>425</v>
      </c>
      <c r="AN46">
        <v>134210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28066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1525581374</v>
      </c>
      <c r="K47" t="s">
        <v>91</v>
      </c>
      <c r="L47" t="s">
        <v>92</v>
      </c>
      <c r="M47" s="1" t="s">
        <v>92</v>
      </c>
      <c r="N47" s="16">
        <v>42011</v>
      </c>
      <c r="O47" s="16">
        <v>42012.112245370372</v>
      </c>
      <c r="P47" s="2">
        <v>0.77891203703703704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135316</v>
      </c>
      <c r="AK47">
        <v>0</v>
      </c>
      <c r="AL47" t="s">
        <v>99</v>
      </c>
      <c r="AM47">
        <v>398</v>
      </c>
      <c r="AN47">
        <v>135714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28066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1525581374</v>
      </c>
      <c r="K48" t="s">
        <v>91</v>
      </c>
      <c r="L48" t="s">
        <v>92</v>
      </c>
      <c r="M48" s="1" t="s">
        <v>92</v>
      </c>
      <c r="N48" s="16">
        <v>42011</v>
      </c>
      <c r="O48" s="16">
        <v>42012.112245370372</v>
      </c>
      <c r="P48" s="2">
        <v>0.77891203703703704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136812</v>
      </c>
      <c r="AK48">
        <v>0</v>
      </c>
      <c r="AL48">
        <v>7</v>
      </c>
      <c r="AM48">
        <v>398</v>
      </c>
      <c r="AN48">
        <v>137210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28066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1525581374</v>
      </c>
      <c r="K49" t="s">
        <v>91</v>
      </c>
      <c r="L49" t="s">
        <v>92</v>
      </c>
      <c r="M49" s="1" t="s">
        <v>92</v>
      </c>
      <c r="N49" s="16">
        <v>42011</v>
      </c>
      <c r="O49" s="16">
        <v>42012.112245370372</v>
      </c>
      <c r="P49" s="2">
        <v>0.77891203703703704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138309</v>
      </c>
      <c r="AK49">
        <v>0</v>
      </c>
      <c r="AL49" t="s">
        <v>99</v>
      </c>
      <c r="AM49">
        <v>485</v>
      </c>
      <c r="AN49">
        <v>138794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28066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1525581374</v>
      </c>
      <c r="K50" t="s">
        <v>91</v>
      </c>
      <c r="L50" t="s">
        <v>92</v>
      </c>
      <c r="M50" s="1" t="s">
        <v>92</v>
      </c>
      <c r="N50" s="16">
        <v>42011</v>
      </c>
      <c r="O50" s="16">
        <v>42012.112245370372</v>
      </c>
      <c r="P50" s="2">
        <v>0.77891203703703704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139890</v>
      </c>
      <c r="AK50">
        <v>0</v>
      </c>
      <c r="AL50">
        <v>7</v>
      </c>
      <c r="AM50">
        <v>432</v>
      </c>
      <c r="AN50">
        <v>140322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28066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1525581374</v>
      </c>
      <c r="K51" t="s">
        <v>91</v>
      </c>
      <c r="L51" t="s">
        <v>92</v>
      </c>
      <c r="M51" s="1" t="s">
        <v>92</v>
      </c>
      <c r="N51" s="16">
        <v>42011</v>
      </c>
      <c r="O51" s="16">
        <v>42012.112245370372</v>
      </c>
      <c r="P51" s="2">
        <v>0.77891203703703704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141420</v>
      </c>
      <c r="AK51">
        <v>0</v>
      </c>
      <c r="AL51" t="s">
        <v>99</v>
      </c>
      <c r="AM51">
        <v>430</v>
      </c>
      <c r="AN51">
        <v>141850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28066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1525581374</v>
      </c>
      <c r="K52" t="s">
        <v>91</v>
      </c>
      <c r="L52" t="s">
        <v>92</v>
      </c>
      <c r="M52" s="1" t="s">
        <v>92</v>
      </c>
      <c r="N52" s="16">
        <v>42011</v>
      </c>
      <c r="O52" s="16">
        <v>42012.112245370372</v>
      </c>
      <c r="P52" s="2">
        <v>0.77891203703703704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142950</v>
      </c>
      <c r="AK52">
        <v>0</v>
      </c>
      <c r="AL52">
        <v>7</v>
      </c>
      <c r="AM52">
        <v>396</v>
      </c>
      <c r="AN52">
        <v>143346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28066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1525581374</v>
      </c>
      <c r="K53" t="s">
        <v>91</v>
      </c>
      <c r="L53" t="s">
        <v>92</v>
      </c>
      <c r="M53" s="1" t="s">
        <v>92</v>
      </c>
      <c r="N53" s="16">
        <v>42011</v>
      </c>
      <c r="O53" s="16">
        <v>42012.112245370372</v>
      </c>
      <c r="P53" s="2">
        <v>0.77891203703703704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144447</v>
      </c>
      <c r="AK53">
        <v>0</v>
      </c>
      <c r="AL53">
        <v>7</v>
      </c>
      <c r="AM53">
        <v>491</v>
      </c>
      <c r="AN53">
        <v>144938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28066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1525581374</v>
      </c>
      <c r="K54" t="s">
        <v>91</v>
      </c>
      <c r="L54" t="s">
        <v>92</v>
      </c>
      <c r="M54" s="1" t="s">
        <v>92</v>
      </c>
      <c r="N54" s="16">
        <v>42011</v>
      </c>
      <c r="O54" s="16">
        <v>42012.112245370372</v>
      </c>
      <c r="P54" s="2">
        <v>0.77891203703703704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146044</v>
      </c>
      <c r="AK54">
        <v>0</v>
      </c>
      <c r="AL54" t="s">
        <v>99</v>
      </c>
      <c r="AM54">
        <v>430</v>
      </c>
      <c r="AN54">
        <v>146474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28066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1525581374</v>
      </c>
      <c r="K55" t="s">
        <v>91</v>
      </c>
      <c r="L55" t="s">
        <v>92</v>
      </c>
      <c r="M55" s="1" t="s">
        <v>92</v>
      </c>
      <c r="N55" s="16">
        <v>42011</v>
      </c>
      <c r="O55" s="16">
        <v>42012.112245370372</v>
      </c>
      <c r="P55" s="2">
        <v>0.77891203703703704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147574</v>
      </c>
      <c r="AK55">
        <v>0</v>
      </c>
      <c r="AL55">
        <v>7</v>
      </c>
      <c r="AM55">
        <v>436</v>
      </c>
      <c r="AN55">
        <v>148010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28066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1525581374</v>
      </c>
      <c r="K56" t="s">
        <v>91</v>
      </c>
      <c r="L56" t="s">
        <v>92</v>
      </c>
      <c r="M56" s="1" t="s">
        <v>92</v>
      </c>
      <c r="N56" s="16">
        <v>42011</v>
      </c>
      <c r="O56" s="16">
        <v>42012.112245370372</v>
      </c>
      <c r="P56" s="2">
        <v>0.77891203703703704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149104</v>
      </c>
      <c r="AK56">
        <v>0</v>
      </c>
      <c r="AL56" t="s">
        <v>99</v>
      </c>
      <c r="AM56">
        <v>370</v>
      </c>
      <c r="AN56">
        <v>149474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28066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1525581374</v>
      </c>
      <c r="K57" t="s">
        <v>91</v>
      </c>
      <c r="L57" t="s">
        <v>92</v>
      </c>
      <c r="M57" s="1" t="s">
        <v>92</v>
      </c>
      <c r="N57" s="16">
        <v>42011</v>
      </c>
      <c r="O57" s="16">
        <v>42012.112245370372</v>
      </c>
      <c r="P57" s="2">
        <v>0.77891203703703704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150568</v>
      </c>
      <c r="AK57">
        <v>0</v>
      </c>
      <c r="AL57" t="s">
        <v>99</v>
      </c>
      <c r="AM57">
        <v>306</v>
      </c>
      <c r="AN57">
        <v>150874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28066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1525581374</v>
      </c>
      <c r="K58" t="s">
        <v>91</v>
      </c>
      <c r="L58" t="s">
        <v>92</v>
      </c>
      <c r="M58" s="1" t="s">
        <v>92</v>
      </c>
      <c r="N58" s="16">
        <v>42011</v>
      </c>
      <c r="O58" s="16">
        <v>42012.112245370372</v>
      </c>
      <c r="P58" s="2">
        <v>0.77891203703703704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151965</v>
      </c>
      <c r="AK58">
        <v>0</v>
      </c>
      <c r="AL58">
        <v>7</v>
      </c>
      <c r="AM58">
        <v>333</v>
      </c>
      <c r="AN58">
        <v>152298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28066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1525581374</v>
      </c>
      <c r="K59" t="s">
        <v>91</v>
      </c>
      <c r="L59" t="s">
        <v>92</v>
      </c>
      <c r="M59" s="1" t="s">
        <v>92</v>
      </c>
      <c r="N59" s="16">
        <v>42011</v>
      </c>
      <c r="O59" s="16">
        <v>42012.112245370372</v>
      </c>
      <c r="P59" s="2">
        <v>0.77891203703703704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153395</v>
      </c>
      <c r="AK59">
        <v>0</v>
      </c>
      <c r="AL59">
        <v>7</v>
      </c>
      <c r="AM59">
        <v>303</v>
      </c>
      <c r="AN59">
        <v>153698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28066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1525581374</v>
      </c>
      <c r="K60" t="s">
        <v>91</v>
      </c>
      <c r="L60" t="s">
        <v>92</v>
      </c>
      <c r="M60" s="1" t="s">
        <v>92</v>
      </c>
      <c r="N60" s="16">
        <v>42011</v>
      </c>
      <c r="O60" s="16">
        <v>42012.112245370372</v>
      </c>
      <c r="P60" s="2">
        <v>0.77891203703703704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154793</v>
      </c>
      <c r="AK60">
        <v>0</v>
      </c>
      <c r="AL60">
        <v>7</v>
      </c>
      <c r="AM60">
        <v>289</v>
      </c>
      <c r="AN60">
        <v>155082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28066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1525581374</v>
      </c>
      <c r="K61" t="s">
        <v>91</v>
      </c>
      <c r="L61" t="s">
        <v>92</v>
      </c>
      <c r="M61" s="1" t="s">
        <v>92</v>
      </c>
      <c r="N61" s="16">
        <v>42011</v>
      </c>
      <c r="O61" s="16">
        <v>42012.112245370372</v>
      </c>
      <c r="P61" s="2">
        <v>0.77891203703703704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156173</v>
      </c>
      <c r="AK61">
        <v>0</v>
      </c>
      <c r="AL61">
        <v>7</v>
      </c>
      <c r="AM61">
        <v>277</v>
      </c>
      <c r="AN61">
        <v>156450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28066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1525581374</v>
      </c>
      <c r="K62" t="s">
        <v>91</v>
      </c>
      <c r="L62" t="s">
        <v>92</v>
      </c>
      <c r="M62" s="1" t="s">
        <v>92</v>
      </c>
      <c r="N62" s="16">
        <v>42011</v>
      </c>
      <c r="O62" s="16">
        <v>42012.112245370372</v>
      </c>
      <c r="P62" s="2">
        <v>0.77891203703703704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157554</v>
      </c>
      <c r="AK62">
        <v>0</v>
      </c>
      <c r="AL62" t="s">
        <v>99</v>
      </c>
      <c r="AM62">
        <v>384</v>
      </c>
      <c r="AN62">
        <v>157938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28066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1525581374</v>
      </c>
      <c r="K63" t="s">
        <v>91</v>
      </c>
      <c r="L63" t="s">
        <v>92</v>
      </c>
      <c r="M63" s="1" t="s">
        <v>92</v>
      </c>
      <c r="N63" s="16">
        <v>42011</v>
      </c>
      <c r="O63" s="16">
        <v>42012.112245370372</v>
      </c>
      <c r="P63" s="2">
        <v>0.77891203703703704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159034</v>
      </c>
      <c r="AK63">
        <v>0</v>
      </c>
      <c r="AL63" t="s">
        <v>99</v>
      </c>
      <c r="AM63">
        <v>296</v>
      </c>
      <c r="AN63">
        <v>159330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28066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1525581374</v>
      </c>
      <c r="K64" t="s">
        <v>91</v>
      </c>
      <c r="L64" t="s">
        <v>92</v>
      </c>
      <c r="M64" s="1" t="s">
        <v>92</v>
      </c>
      <c r="N64" s="16">
        <v>42011</v>
      </c>
      <c r="O64" s="16">
        <v>42012.112245370372</v>
      </c>
      <c r="P64" s="2">
        <v>0.77891203703703704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16</v>
      </c>
      <c r="AJ64">
        <v>160431</v>
      </c>
      <c r="AK64">
        <v>0</v>
      </c>
      <c r="AL64">
        <v>7</v>
      </c>
      <c r="AM64">
        <v>323</v>
      </c>
      <c r="AN64">
        <v>160754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28066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1525581374</v>
      </c>
      <c r="K65" t="s">
        <v>91</v>
      </c>
      <c r="L65" t="s">
        <v>92</v>
      </c>
      <c r="M65" s="1" t="s">
        <v>92</v>
      </c>
      <c r="N65" s="16">
        <v>42011</v>
      </c>
      <c r="O65" s="16">
        <v>42012.112245370372</v>
      </c>
      <c r="P65" s="2">
        <v>0.77891203703703704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161845</v>
      </c>
      <c r="AK65">
        <v>0</v>
      </c>
      <c r="AL65" t="s">
        <v>99</v>
      </c>
      <c r="AM65">
        <v>332</v>
      </c>
      <c r="AN65">
        <v>162177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28066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367.07142857142856</v>
      </c>
    </row>
    <row r="3" spans="1:16" x14ac:dyDescent="0.25">
      <c r="A3">
        <v>3</v>
      </c>
      <c r="B3">
        <f>HLOOKUP(B$1,Raw!$A:$AO,$A3,FALSE)</f>
        <v>28066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73.507169011627028</v>
      </c>
    </row>
    <row r="4" spans="1:16" x14ac:dyDescent="0.25">
      <c r="A4">
        <v>4</v>
      </c>
      <c r="B4">
        <f>HLOOKUP(B$1,Raw!$A:$AO,$A4,FALSE)</f>
        <v>28066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587.59293560630965</v>
      </c>
    </row>
    <row r="5" spans="1:16" x14ac:dyDescent="0.25">
      <c r="A5">
        <v>5</v>
      </c>
      <c r="B5">
        <f>HLOOKUP(B$1,Raw!$A:$AO,$A5,FALSE)</f>
        <v>28066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146.54992153654746</v>
      </c>
    </row>
    <row r="6" spans="1:16" x14ac:dyDescent="0.25">
      <c r="A6">
        <v>6</v>
      </c>
      <c r="B6">
        <f>HLOOKUP(B$1,Raw!$A:$AO,$A6,FALSE)</f>
        <v>28066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568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568</v>
      </c>
      <c r="L6">
        <f t="shared" si="2"/>
        <v>568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28066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385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385</v>
      </c>
      <c r="L7">
        <f t="shared" si="2"/>
        <v>385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28066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345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345</v>
      </c>
      <c r="L8">
        <f t="shared" si="2"/>
        <v>345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28066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370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370</v>
      </c>
      <c r="L9">
        <f t="shared" si="2"/>
        <v>370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28066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266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266</v>
      </c>
      <c r="L10">
        <f t="shared" si="2"/>
        <v>266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28066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0</v>
      </c>
      <c r="H11">
        <f>IF($B11=0,"",HLOOKUP(H$1,Raw!$A:$AO,$A11,FALSE))</f>
        <v>278</v>
      </c>
      <c r="I11" t="str">
        <f>IF($B11=0,"",HLOOKUP(I$1,Raw!$A:$AO,$A11,FALSE))</f>
        <v>q</v>
      </c>
      <c r="J11">
        <f>IF($B11=0,"",HLOOKUP(J$1,Raw!$A:$AO,$A11,FALSE))</f>
        <v>7</v>
      </c>
      <c r="K11" t="str">
        <f t="shared" si="0"/>
        <v/>
      </c>
      <c r="L11" t="str">
        <f t="shared" si="2"/>
        <v/>
      </c>
      <c r="M11" t="str">
        <f t="shared" si="1"/>
        <v>Incorrect</v>
      </c>
    </row>
    <row r="12" spans="1:16" x14ac:dyDescent="0.25">
      <c r="A12">
        <v>12</v>
      </c>
      <c r="B12">
        <f>HLOOKUP(B$1,Raw!$A:$AO,$A12,FALSE)</f>
        <v>28066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642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642</v>
      </c>
      <c r="L12" t="str">
        <f t="shared" si="2"/>
        <v/>
      </c>
      <c r="M12" t="str">
        <f t="shared" si="1"/>
        <v>Outlier</v>
      </c>
    </row>
    <row r="13" spans="1:16" x14ac:dyDescent="0.25">
      <c r="A13">
        <v>13</v>
      </c>
      <c r="B13">
        <f>HLOOKUP(B$1,Raw!$A:$AO,$A13,FALSE)</f>
        <v>28066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431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431</v>
      </c>
      <c r="L13">
        <f t="shared" si="2"/>
        <v>431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28066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349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349</v>
      </c>
      <c r="L14">
        <f t="shared" si="2"/>
        <v>349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28066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326</v>
      </c>
      <c r="I15">
        <f>IF($B15=0,"",HLOOKUP(I$1,Raw!$A:$AO,$A15,FALSE))</f>
        <v>7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28066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400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400</v>
      </c>
      <c r="L16">
        <f t="shared" si="2"/>
        <v>400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28066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351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351</v>
      </c>
      <c r="L17">
        <f t="shared" si="2"/>
        <v>351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28066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415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415</v>
      </c>
      <c r="L18">
        <f t="shared" si="2"/>
        <v>415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28066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318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318</v>
      </c>
      <c r="L19">
        <f t="shared" si="2"/>
        <v>318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28066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320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320</v>
      </c>
      <c r="L20">
        <f t="shared" si="2"/>
        <v>320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28066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274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274</v>
      </c>
      <c r="L21">
        <f t="shared" si="2"/>
        <v>274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28066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302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302</v>
      </c>
      <c r="L22">
        <f t="shared" si="2"/>
        <v>302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28066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321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321</v>
      </c>
      <c r="L23">
        <f t="shared" si="2"/>
        <v>321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28066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331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331</v>
      </c>
      <c r="L24">
        <f t="shared" si="2"/>
        <v>331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28066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340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340</v>
      </c>
      <c r="L25">
        <f t="shared" si="2"/>
        <v>340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28066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277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277</v>
      </c>
      <c r="L26">
        <f t="shared" si="2"/>
        <v>277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28066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265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265</v>
      </c>
      <c r="L27">
        <f t="shared" si="2"/>
        <v>265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28066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285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28066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376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376</v>
      </c>
      <c r="L29">
        <f t="shared" si="2"/>
        <v>376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28066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344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344</v>
      </c>
      <c r="L30">
        <f t="shared" si="2"/>
        <v>344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28066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313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313</v>
      </c>
      <c r="L31">
        <f t="shared" si="2"/>
        <v>313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28066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243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243</v>
      </c>
      <c r="L32">
        <f t="shared" si="2"/>
        <v>243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28066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296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296</v>
      </c>
      <c r="L33">
        <f t="shared" si="2"/>
        <v>296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28066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371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371</v>
      </c>
      <c r="L34">
        <f t="shared" si="2"/>
        <v>371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28066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331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331</v>
      </c>
      <c r="L35">
        <f t="shared" si="2"/>
        <v>331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28066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437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437</v>
      </c>
      <c r="L36">
        <f t="shared" si="2"/>
        <v>437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28066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426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426</v>
      </c>
      <c r="L37">
        <f t="shared" si="2"/>
        <v>426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28066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376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376</v>
      </c>
      <c r="L38">
        <f t="shared" si="2"/>
        <v>376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28066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408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408</v>
      </c>
      <c r="L39">
        <f t="shared" si="2"/>
        <v>408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28066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342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342</v>
      </c>
      <c r="L40">
        <f t="shared" si="2"/>
        <v>342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28066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407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407</v>
      </c>
      <c r="L41">
        <f t="shared" si="2"/>
        <v>407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28066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350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350</v>
      </c>
      <c r="L42">
        <f t="shared" si="2"/>
        <v>350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28066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351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351</v>
      </c>
      <c r="L43">
        <f t="shared" si="2"/>
        <v>351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28066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327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327</v>
      </c>
      <c r="L44">
        <f t="shared" si="2"/>
        <v>327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28066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377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377</v>
      </c>
      <c r="L45">
        <f t="shared" si="2"/>
        <v>377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28066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425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425</v>
      </c>
      <c r="L46">
        <f t="shared" si="2"/>
        <v>425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28066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398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398</v>
      </c>
      <c r="L47">
        <f t="shared" si="2"/>
        <v>398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28066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398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398</v>
      </c>
      <c r="L48">
        <f t="shared" si="2"/>
        <v>398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28066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485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485</v>
      </c>
      <c r="L49">
        <f t="shared" si="2"/>
        <v>485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28066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432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432</v>
      </c>
      <c r="L50">
        <f t="shared" si="2"/>
        <v>432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28066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430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430</v>
      </c>
      <c r="L51">
        <f t="shared" si="2"/>
        <v>430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28066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396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396</v>
      </c>
      <c r="L52">
        <f t="shared" si="2"/>
        <v>396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28066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491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491</v>
      </c>
      <c r="L53">
        <f t="shared" si="2"/>
        <v>491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28066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430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430</v>
      </c>
      <c r="L54">
        <f t="shared" si="2"/>
        <v>430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28066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436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436</v>
      </c>
      <c r="L55">
        <f t="shared" si="2"/>
        <v>436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28066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370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370</v>
      </c>
      <c r="L56">
        <f t="shared" si="2"/>
        <v>370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28066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306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306</v>
      </c>
      <c r="L57">
        <f t="shared" si="2"/>
        <v>306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28066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333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333</v>
      </c>
      <c r="L58">
        <f t="shared" si="2"/>
        <v>333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28066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303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303</v>
      </c>
      <c r="L59">
        <f t="shared" si="2"/>
        <v>303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28066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289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289</v>
      </c>
      <c r="L60">
        <f t="shared" si="2"/>
        <v>289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28066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277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277</v>
      </c>
      <c r="L61">
        <f t="shared" si="2"/>
        <v>277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28066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384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384</v>
      </c>
      <c r="L62">
        <f t="shared" si="2"/>
        <v>384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28066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296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296</v>
      </c>
      <c r="L63">
        <f t="shared" si="2"/>
        <v>296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28066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323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28066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332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332</v>
      </c>
      <c r="L65">
        <f t="shared" si="2"/>
        <v>332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28066</v>
      </c>
      <c r="B6" s="7">
        <f>Organized!C2</f>
        <v>42011</v>
      </c>
      <c r="C6" s="19">
        <f>GETPIVOTDATA("FinalRT",$A$8,"Consistency","C")</f>
        <v>351.97727272727275</v>
      </c>
      <c r="D6" s="19">
        <f>GETPIVOTDATA("FinalRT",$A$8,"Consistency","I")</f>
        <v>402.45454545454544</v>
      </c>
      <c r="E6" s="19">
        <f>D6-C6</f>
        <v>50.477272727272691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0.73333333333333328</v>
      </c>
      <c r="H6" s="23">
        <f>G6-F6</f>
        <v>-0.24444444444444446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351.97727272727275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402.45454545454544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362.07272727272726</v>
      </c>
      <c r="D11" s="5" t="s">
        <v>10</v>
      </c>
      <c r="E11" s="6">
        <v>11</v>
      </c>
      <c r="F11" s="6">
        <v>4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55</v>
      </c>
      <c r="F13" s="6">
        <v>4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2015-02-21T00:11:29Z</dcterms:modified>
</cp:coreProperties>
</file>