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c-filer.engr.unr.edu\Users\gritch\Desktop\"/>
    </mc:Choice>
  </mc:AlternateContent>
  <xr:revisionPtr revIDLastSave="0" documentId="8_{A969BC9C-684A-4A75-ADCC-B5763D4D652C}" xr6:coauthVersionLast="36" xr6:coauthVersionMax="36" xr10:uidLastSave="{00000000-0000-0000-0000-000000000000}"/>
  <bookViews>
    <workbookView xWindow="0" yWindow="0" windowWidth="28800" windowHeight="12225" xr2:uid="{0AA1041A-1159-4958-B4EF-64D6608D9DFA}"/>
  </bookViews>
  <sheets>
    <sheet name="Sheet1" sheetId="1" r:id="rId1"/>
  </sheets>
  <definedNames>
    <definedName name="solver_adj" localSheetId="0" hidden="1">Sheet1!$A$23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Sheet1!$B$23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H2" i="1"/>
  <c r="B19" i="1"/>
  <c r="B15" i="1"/>
  <c r="B11" i="1"/>
  <c r="E2" i="1"/>
  <c r="I2" i="1" s="1"/>
  <c r="M2" i="1" s="1"/>
  <c r="M7" i="1" l="1"/>
  <c r="M6" i="1"/>
  <c r="M11" i="1"/>
  <c r="M10" i="1"/>
  <c r="M9" i="1"/>
  <c r="M8" i="1"/>
  <c r="M4" i="1"/>
  <c r="M12" i="1"/>
  <c r="M5" i="1"/>
  <c r="M3" i="1"/>
</calcChain>
</file>

<file path=xl/sharedStrings.xml><?xml version="1.0" encoding="utf-8"?>
<sst xmlns="http://schemas.openxmlformats.org/spreadsheetml/2006/main" count="26" uniqueCount="18">
  <si>
    <t>given</t>
  </si>
  <si>
    <t>deg</t>
  </si>
  <si>
    <t>m/s</t>
  </si>
  <si>
    <t>convert</t>
  </si>
  <si>
    <t>units</t>
  </si>
  <si>
    <t>rad</t>
  </si>
  <si>
    <t>x(t)</t>
  </si>
  <si>
    <t>y(t)</t>
  </si>
  <si>
    <t>g</t>
  </si>
  <si>
    <t>t</t>
  </si>
  <si>
    <t>initail Guess</t>
  </si>
  <si>
    <t>y</t>
  </si>
  <si>
    <t>Goal Seek</t>
  </si>
  <si>
    <t xml:space="preserve">y </t>
  </si>
  <si>
    <t>theta</t>
  </si>
  <si>
    <t>Vo</t>
  </si>
  <si>
    <t xml:space="preserve">Solver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</si>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</sst>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y(t)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Sheet1!$L$2:$L$12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Sheet1!$M$2:$M$12</c:f>
              <c:numCache>
                <c:formatCode>General</c:formatCode>
                <c:ptCount val="11"/>
                <c:pt idx="0">
                  <c:v>-208.6614654526569</c:v>
                </c:pt>
                <c:pt idx="1">
                  <c:v>-147.30917236212554</c:v>
                </c:pt>
                <c:pt idx="2">
                  <c:v>-95.766879271594149</c:v>
                </c:pt>
                <c:pt idx="3">
                  <c:v>-54.034586181062764</c:v>
                </c:pt>
                <c:pt idx="4">
                  <c:v>-22.112293090531381</c:v>
                </c:pt>
                <c:pt idx="5">
                  <c:v>0</c:v>
                </c:pt>
                <c:pt idx="6">
                  <c:v>12.302293090531379</c:v>
                </c:pt>
                <c:pt idx="7">
                  <c:v>14.794586181062758</c:v>
                </c:pt>
                <c:pt idx="8">
                  <c:v>7.4768792715941359</c:v>
                </c:pt>
                <c:pt idx="9">
                  <c:v>-9.6508276378744853</c:v>
                </c:pt>
                <c:pt idx="10">
                  <c:v>-36.588534547343102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82-4CB1-BA38-32592853E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55311"/>
        <c:axId val="322543967"/>
      </c:scatterChart>
      <c:valAx>
        <c:axId val="41845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543967"/>
        <c:crosses val="autoZero"/>
        <c:crossBetween val="midCat"/>
      </c:valAx>
      <c:valAx>
        <c:axId val="32254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5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1</xdr:row>
      <xdr:rowOff>52387</xdr:rowOff>
    </xdr:from>
    <xdr:to>
      <xdr:col>21</xdr:col>
      <xdr:colOff>76200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0C75B-76E9-4A12-8036-470B3CCEF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62A2-3057-45A9-8962-9ABE7F20A1DF}">
  <dimension ref="A1:M23"/>
  <sheetViews>
    <sheetView tabSelected="1" workbookViewId="0">
      <selection activeCell="I21" sqref="I21"/>
    </sheetView>
  </sheetViews>
  <sheetFormatPr defaultRowHeight="15" x14ac:dyDescent="0.25"/>
  <sheetData>
    <row r="1" spans="1:13" x14ac:dyDescent="0.25">
      <c r="A1" t="s">
        <v>0</v>
      </c>
      <c r="C1" t="s">
        <v>4</v>
      </c>
      <c r="E1" t="s">
        <v>3</v>
      </c>
      <c r="F1" t="s">
        <v>4</v>
      </c>
      <c r="H1" t="s">
        <v>6</v>
      </c>
      <c r="I1" t="s">
        <v>7</v>
      </c>
      <c r="L1" t="s">
        <v>9</v>
      </c>
      <c r="M1" t="s">
        <v>7</v>
      </c>
    </row>
    <row r="2" spans="1:13" x14ac:dyDescent="0.25">
      <c r="A2" t="s">
        <v>14</v>
      </c>
      <c r="B2">
        <v>35</v>
      </c>
      <c r="C2" t="s">
        <v>1</v>
      </c>
      <c r="E2">
        <f>RADIANS(B2)</f>
        <v>0.6108652381980153</v>
      </c>
      <c r="F2" t="s">
        <v>5</v>
      </c>
      <c r="H2">
        <f>$B$3 * COS($E$2)</f>
        <v>24.574561328669756</v>
      </c>
      <c r="I2">
        <f>B3*SIN(E2)</f>
        <v>17.20729309053138</v>
      </c>
      <c r="L2">
        <v>-5</v>
      </c>
      <c r="M2">
        <f xml:space="preserve"> $I$2 *L2 + 0.5 * $B$5 *L2^2</f>
        <v>-208.6614654526569</v>
      </c>
    </row>
    <row r="3" spans="1:13" x14ac:dyDescent="0.25">
      <c r="A3" t="s">
        <v>15</v>
      </c>
      <c r="B3">
        <v>30</v>
      </c>
      <c r="C3" t="s">
        <v>2</v>
      </c>
      <c r="L3">
        <v>-4</v>
      </c>
      <c r="M3">
        <f xml:space="preserve"> $I$2 *L3 + 0.5 * $B$5 *L3^2</f>
        <v>-147.30917236212554</v>
      </c>
    </row>
    <row r="4" spans="1:13" x14ac:dyDescent="0.25">
      <c r="L4">
        <v>-3</v>
      </c>
      <c r="M4">
        <f xml:space="preserve"> $I$2 *L4 + 0.5 * $B$5 *L4^2</f>
        <v>-95.766879271594149</v>
      </c>
    </row>
    <row r="5" spans="1:13" x14ac:dyDescent="0.25">
      <c r="A5" t="s">
        <v>8</v>
      </c>
      <c r="B5">
        <v>-9.81</v>
      </c>
      <c r="C5" t="s">
        <v>2</v>
      </c>
      <c r="L5">
        <v>-2</v>
      </c>
      <c r="M5">
        <f xml:space="preserve"> $I$2 *L5 + 0.5 * $B$5 *L5^2</f>
        <v>-54.034586181062764</v>
      </c>
    </row>
    <row r="6" spans="1:13" x14ac:dyDescent="0.25">
      <c r="L6">
        <v>-1</v>
      </c>
      <c r="M6">
        <f xml:space="preserve"> $I$2 *L6 + 0.5 * $B$5 *L6^2</f>
        <v>-22.112293090531381</v>
      </c>
    </row>
    <row r="7" spans="1:13" x14ac:dyDescent="0.25">
      <c r="L7">
        <v>0</v>
      </c>
      <c r="M7">
        <f xml:space="preserve"> $I$2 *L7 + 0.5 * $B$5 *L7^2</f>
        <v>0</v>
      </c>
    </row>
    <row r="8" spans="1:13" x14ac:dyDescent="0.25">
      <c r="L8">
        <v>1</v>
      </c>
      <c r="M8">
        <f xml:space="preserve"> $I$2 *L8 + 0.5 * $B$5 *L8^2</f>
        <v>12.302293090531379</v>
      </c>
    </row>
    <row r="9" spans="1:13" x14ac:dyDescent="0.25">
      <c r="A9" s="1" t="s">
        <v>10</v>
      </c>
      <c r="B9" s="1"/>
      <c r="L9">
        <v>2</v>
      </c>
      <c r="M9">
        <f xml:space="preserve"> $I$2 *L9 + 0.5 * $B$5 *L9^2</f>
        <v>14.794586181062758</v>
      </c>
    </row>
    <row r="10" spans="1:13" x14ac:dyDescent="0.25">
      <c r="A10" s="1" t="s">
        <v>9</v>
      </c>
      <c r="B10" s="1" t="s">
        <v>11</v>
      </c>
      <c r="L10">
        <v>3</v>
      </c>
      <c r="M10">
        <f xml:space="preserve"> $I$2 *L10 + 0.5 * $B$5 *L10^2</f>
        <v>7.4768792715941359</v>
      </c>
    </row>
    <row r="11" spans="1:13" x14ac:dyDescent="0.25">
      <c r="A11" s="1">
        <v>3</v>
      </c>
      <c r="B11" s="1">
        <f xml:space="preserve"> $I$2 *A11 + 0.5 * $B$5 *A11^2</f>
        <v>7.4768792715941359</v>
      </c>
      <c r="L11">
        <v>4</v>
      </c>
      <c r="M11">
        <f xml:space="preserve"> $I$2 *L11 + 0.5 * $B$5 *L11^2</f>
        <v>-9.6508276378744853</v>
      </c>
    </row>
    <row r="12" spans="1:13" x14ac:dyDescent="0.25">
      <c r="L12">
        <v>5</v>
      </c>
      <c r="M12">
        <f xml:space="preserve"> $I$2 *L12 + 0.5 * $B$5 *L12^2</f>
        <v>-36.588534547343102</v>
      </c>
    </row>
    <row r="13" spans="1:13" x14ac:dyDescent="0.25">
      <c r="A13" s="1" t="s">
        <v>12</v>
      </c>
      <c r="B13" s="1"/>
    </row>
    <row r="14" spans="1:13" x14ac:dyDescent="0.25">
      <c r="A14" s="1" t="s">
        <v>9</v>
      </c>
      <c r="B14" s="1" t="s">
        <v>13</v>
      </c>
    </row>
    <row r="15" spans="1:13" x14ac:dyDescent="0.25">
      <c r="A15" s="1">
        <v>3.5080993946107264</v>
      </c>
      <c r="B15">
        <f xml:space="preserve"> $I$2 *A15 + 0.5 * $B$5 *A15^2</f>
        <v>2.2999087622110892E-4</v>
      </c>
    </row>
    <row r="17" spans="1:2" x14ac:dyDescent="0.25">
      <c r="A17" s="1" t="s">
        <v>16</v>
      </c>
      <c r="B17" s="1"/>
    </row>
    <row r="18" spans="1:2" x14ac:dyDescent="0.25">
      <c r="A18" s="1" t="s">
        <v>9</v>
      </c>
      <c r="B18" s="1" t="s">
        <v>11</v>
      </c>
    </row>
    <row r="19" spans="1:2" x14ac:dyDescent="0.25">
      <c r="A19" s="1">
        <v>3.5081127518650579</v>
      </c>
      <c r="B19">
        <f xml:space="preserve"> $I$2 *A19 + 0.5 * $B$5 *A19^2</f>
        <v>1.4956231808582743E-7</v>
      </c>
    </row>
    <row r="22" spans="1:2" x14ac:dyDescent="0.25">
      <c r="A22" t="s">
        <v>9</v>
      </c>
      <c r="B22" t="s">
        <v>17</v>
      </c>
    </row>
    <row r="23" spans="1:2" x14ac:dyDescent="0.25">
      <c r="A23">
        <v>3.5</v>
      </c>
      <c r="B23">
        <f>$B$3 * COS($E$2)*A19</f>
        <v>86.210331968596293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Nevada, Reno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 Ritch</dc:creator>
  <cp:lastModifiedBy>Gabriel J Ritch</cp:lastModifiedBy>
  <dcterms:created xsi:type="dcterms:W3CDTF">2021-09-02T01:03:34Z</dcterms:created>
  <dcterms:modified xsi:type="dcterms:W3CDTF">2021-09-02T01:53:14Z</dcterms:modified>
</cp:coreProperties>
</file>