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oymurray/Documents/Code/swgoh-squad-arena-payout-bot/"/>
    </mc:Choice>
  </mc:AlternateContent>
  <xr:revisionPtr revIDLastSave="0" documentId="13_ncr:1_{AB926E92-B4D8-E44F-8B38-368519D67FA1}" xr6:coauthVersionLast="43" xr6:coauthVersionMax="43" xr10:uidLastSave="{00000000-0000-0000-0000-000000000000}"/>
  <bookViews>
    <workbookView xWindow="59920" yWindow="2420" windowWidth="28800" windowHeight="17540" xr2:uid="{00000000-000D-0000-FFFF-FFFF00000000}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91029"/>
  <customWorkbookViews>
    <customWorkbookView name="selected" guid="{6B6C704A-4C22-4616-B5BC-59850AE98E27}" maximized="1" xWindow="-8" yWindow="-8" windowWidth="1936" windowHeight="1176" activeSheetId="1"/>
    <customWorkbookView name="All Columns &amp; Rows" guid="{5D2AD3E2-CA0C-430D-85FE-AC4E745B5F2D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" i="1" l="1"/>
  <c r="U50" i="1"/>
  <c r="T50" i="1"/>
  <c r="S50" i="1"/>
  <c r="R50" i="1"/>
  <c r="Q50" i="1"/>
  <c r="P50" i="1"/>
  <c r="O50" i="1"/>
  <c r="N50" i="1"/>
  <c r="M50" i="1"/>
  <c r="L50" i="1"/>
  <c r="K50" i="1"/>
  <c r="V43" i="1" l="1"/>
  <c r="U43" i="1"/>
  <c r="T43" i="1"/>
  <c r="S43" i="1"/>
  <c r="R43" i="1"/>
  <c r="Q43" i="1"/>
  <c r="P43" i="1"/>
  <c r="O43" i="1"/>
  <c r="N43" i="1"/>
  <c r="M43" i="1"/>
  <c r="L43" i="1"/>
  <c r="K43" i="1"/>
  <c r="V63" i="1" l="1"/>
  <c r="U63" i="1"/>
  <c r="T63" i="1"/>
  <c r="S63" i="1"/>
  <c r="R63" i="1"/>
  <c r="Q63" i="1"/>
  <c r="P63" i="1"/>
  <c r="O63" i="1"/>
  <c r="N63" i="1"/>
  <c r="M63" i="1"/>
  <c r="L63" i="1"/>
  <c r="K63" i="1"/>
  <c r="V22" i="1" l="1"/>
  <c r="U22" i="1"/>
  <c r="T22" i="1"/>
  <c r="S22" i="1"/>
  <c r="R22" i="1"/>
  <c r="Q22" i="1"/>
  <c r="P22" i="1"/>
  <c r="O22" i="1"/>
  <c r="N22" i="1"/>
  <c r="M22" i="1"/>
  <c r="L22" i="1"/>
  <c r="K22" i="1"/>
  <c r="V45" i="1" l="1"/>
  <c r="U45" i="1"/>
  <c r="T45" i="1"/>
  <c r="S45" i="1"/>
  <c r="R45" i="1"/>
  <c r="Q45" i="1"/>
  <c r="P45" i="1"/>
  <c r="O45" i="1"/>
  <c r="N45" i="1"/>
  <c r="M45" i="1"/>
  <c r="L45" i="1"/>
  <c r="K45" i="1"/>
  <c r="V19" i="1" l="1"/>
  <c r="U19" i="1"/>
  <c r="T19" i="1"/>
  <c r="S19" i="1"/>
  <c r="R19" i="1"/>
  <c r="Q19" i="1"/>
  <c r="P19" i="1"/>
  <c r="O19" i="1"/>
  <c r="N19" i="1"/>
  <c r="M19" i="1"/>
  <c r="L19" i="1"/>
  <c r="K19" i="1"/>
  <c r="V48" i="1" l="1"/>
  <c r="U48" i="1"/>
  <c r="T48" i="1"/>
  <c r="S48" i="1"/>
  <c r="R48" i="1"/>
  <c r="Q48" i="1"/>
  <c r="P48" i="1"/>
  <c r="O48" i="1"/>
  <c r="N48" i="1"/>
  <c r="M48" i="1"/>
  <c r="L48" i="1"/>
  <c r="K48" i="1"/>
  <c r="V61" i="1" l="1"/>
  <c r="U61" i="1"/>
  <c r="T61" i="1"/>
  <c r="S61" i="1"/>
  <c r="R61" i="1"/>
  <c r="Q61" i="1"/>
  <c r="P61" i="1"/>
  <c r="O61" i="1"/>
  <c r="N61" i="1"/>
  <c r="M61" i="1"/>
  <c r="L61" i="1"/>
  <c r="K61" i="1"/>
  <c r="V79" i="1" l="1"/>
  <c r="U79" i="1"/>
  <c r="T79" i="1"/>
  <c r="S79" i="1"/>
  <c r="R79" i="1"/>
  <c r="Q79" i="1"/>
  <c r="P79" i="1"/>
  <c r="O79" i="1"/>
  <c r="N79" i="1"/>
  <c r="M79" i="1"/>
  <c r="L79" i="1"/>
  <c r="K79" i="1"/>
  <c r="O62" i="1" l="1"/>
  <c r="N62" i="1"/>
  <c r="M62" i="1"/>
  <c r="L62" i="1"/>
  <c r="K62" i="1"/>
  <c r="O49" i="1" l="1"/>
  <c r="N49" i="1"/>
  <c r="M49" i="1"/>
  <c r="L49" i="1"/>
  <c r="K49" i="1"/>
  <c r="O51" i="1" l="1"/>
  <c r="N51" i="1"/>
  <c r="M51" i="1"/>
  <c r="L51" i="1"/>
  <c r="K51" i="1"/>
  <c r="O83" i="1" l="1"/>
  <c r="N83" i="1"/>
  <c r="M83" i="1"/>
  <c r="L83" i="1"/>
  <c r="K83" i="1"/>
  <c r="K41" i="1" l="1"/>
  <c r="K78" i="1" l="1"/>
  <c r="K18" i="1" l="1"/>
  <c r="K44" i="1" l="1"/>
  <c r="K10" i="1" l="1"/>
  <c r="K9" i="1"/>
  <c r="O9" i="1" l="1"/>
  <c r="N9" i="1"/>
  <c r="M9" i="1"/>
  <c r="L9" i="1"/>
  <c r="K39" i="1" l="1"/>
  <c r="K46" i="1"/>
  <c r="O90" i="1"/>
  <c r="N90" i="1"/>
  <c r="M90" i="1"/>
  <c r="L90" i="1"/>
  <c r="K90" i="1"/>
  <c r="O88" i="1"/>
  <c r="N88" i="1"/>
  <c r="M88" i="1"/>
  <c r="L88" i="1"/>
  <c r="K88" i="1"/>
  <c r="O87" i="1"/>
  <c r="N87" i="1"/>
  <c r="M87" i="1"/>
  <c r="L87" i="1"/>
  <c r="K87" i="1"/>
  <c r="O84" i="1"/>
  <c r="N84" i="1"/>
  <c r="M84" i="1"/>
  <c r="L84" i="1"/>
  <c r="K84" i="1"/>
  <c r="K76" i="1"/>
  <c r="K75" i="1"/>
  <c r="K74" i="1"/>
  <c r="K73" i="1"/>
  <c r="K72" i="1"/>
  <c r="K71" i="1"/>
  <c r="K70" i="1"/>
  <c r="K69" i="1"/>
  <c r="K68" i="1"/>
  <c r="K67" i="1"/>
  <c r="K66" i="1"/>
  <c r="O52" i="1"/>
  <c r="N52" i="1"/>
  <c r="M52" i="1"/>
  <c r="L52" i="1"/>
  <c r="K52" i="1"/>
  <c r="O42" i="1"/>
  <c r="N42" i="1"/>
  <c r="M42" i="1"/>
  <c r="L42" i="1"/>
  <c r="K42" i="1"/>
  <c r="O40" i="1"/>
  <c r="N40" i="1"/>
  <c r="M40" i="1"/>
  <c r="L40" i="1"/>
  <c r="K40" i="1"/>
  <c r="K33" i="1"/>
  <c r="K32" i="1"/>
  <c r="K31" i="1"/>
  <c r="K30" i="1"/>
  <c r="K29" i="1"/>
  <c r="K28" i="1"/>
  <c r="K27" i="1"/>
  <c r="K26" i="1"/>
  <c r="K25" i="1"/>
  <c r="K23" i="1"/>
  <c r="K21" i="1"/>
  <c r="O20" i="1"/>
  <c r="N20" i="1"/>
  <c r="M20" i="1"/>
  <c r="L20" i="1"/>
  <c r="K20" i="1"/>
  <c r="K16" i="1"/>
  <c r="O15" i="1"/>
  <c r="N15" i="1"/>
  <c r="M15" i="1"/>
  <c r="L15" i="1"/>
  <c r="K15" i="1"/>
  <c r="O14" i="1"/>
  <c r="N14" i="1"/>
  <c r="M14" i="1"/>
  <c r="L14" i="1"/>
  <c r="K14" i="1"/>
  <c r="O13" i="1"/>
  <c r="N13" i="1"/>
  <c r="M13" i="1"/>
  <c r="L13" i="1"/>
  <c r="K13" i="1"/>
  <c r="O12" i="1"/>
  <c r="N12" i="1"/>
  <c r="M12" i="1"/>
  <c r="L12" i="1"/>
  <c r="K12" i="1"/>
  <c r="O8" i="1"/>
  <c r="N8" i="1"/>
  <c r="M8" i="1"/>
  <c r="L8" i="1"/>
  <c r="K8" i="1"/>
  <c r="O7" i="1"/>
  <c r="N7" i="1"/>
  <c r="M7" i="1"/>
  <c r="L7" i="1"/>
  <c r="K7" i="1"/>
  <c r="O4" i="1"/>
  <c r="N4" i="1"/>
  <c r="M4" i="1"/>
  <c r="L4" i="1"/>
  <c r="K4" i="1"/>
  <c r="O5" i="1"/>
  <c r="N5" i="1"/>
  <c r="M5" i="1"/>
  <c r="L5" i="1"/>
  <c r="K5" i="1"/>
  <c r="O6" i="1"/>
  <c r="N6" i="1"/>
  <c r="M6" i="1"/>
  <c r="L6" i="1"/>
  <c r="K6" i="1"/>
  <c r="O3" i="1"/>
  <c r="N3" i="1"/>
  <c r="M3" i="1"/>
  <c r="L3" i="1"/>
  <c r="K3" i="1"/>
  <c r="O47" i="1" l="1"/>
  <c r="N47" i="1"/>
  <c r="M47" i="1"/>
  <c r="L47" i="1"/>
  <c r="K47" i="1"/>
  <c r="O26" i="1"/>
  <c r="N26" i="1"/>
  <c r="M26" i="1"/>
  <c r="L26" i="1"/>
  <c r="O46" i="1"/>
  <c r="N46" i="1"/>
  <c r="M46" i="1"/>
  <c r="L46" i="1"/>
  <c r="O70" i="1"/>
  <c r="N70" i="1"/>
  <c r="M70" i="1"/>
  <c r="L70" i="1"/>
  <c r="O35" i="1" l="1"/>
  <c r="N35" i="1"/>
  <c r="M35" i="1"/>
  <c r="L35" i="1"/>
  <c r="K35" i="1"/>
  <c r="O41" i="1"/>
  <c r="N41" i="1"/>
  <c r="M41" i="1"/>
  <c r="L41" i="1"/>
  <c r="O31" i="1" l="1"/>
  <c r="N31" i="1"/>
  <c r="M31" i="1"/>
  <c r="L31" i="1"/>
  <c r="O80" i="1" l="1"/>
  <c r="N80" i="1"/>
  <c r="M80" i="1"/>
  <c r="L80" i="1"/>
  <c r="K80" i="1"/>
  <c r="O77" i="1"/>
  <c r="N77" i="1"/>
  <c r="M77" i="1"/>
  <c r="L77" i="1"/>
  <c r="K77" i="1"/>
  <c r="O11" i="1"/>
  <c r="N11" i="1"/>
  <c r="M11" i="1"/>
  <c r="L11" i="1"/>
  <c r="K11" i="1"/>
  <c r="O17" i="1"/>
  <c r="N17" i="1"/>
  <c r="M17" i="1"/>
  <c r="L17" i="1"/>
  <c r="K17" i="1"/>
  <c r="O27" i="1"/>
  <c r="N27" i="1"/>
  <c r="M27" i="1"/>
  <c r="L27" i="1"/>
  <c r="O65" i="1" l="1"/>
  <c r="N65" i="1"/>
  <c r="M65" i="1"/>
  <c r="L65" i="1"/>
  <c r="K65" i="1"/>
  <c r="O34" i="1"/>
  <c r="N34" i="1"/>
  <c r="M34" i="1"/>
  <c r="L34" i="1"/>
  <c r="K34" i="1"/>
  <c r="O24" i="1"/>
  <c r="N24" i="1"/>
  <c r="M24" i="1"/>
  <c r="L24" i="1"/>
  <c r="K24" i="1"/>
  <c r="O54" i="1"/>
  <c r="N54" i="1"/>
  <c r="M54" i="1"/>
  <c r="L54" i="1"/>
  <c r="K54" i="1"/>
  <c r="O66" i="1" l="1"/>
  <c r="N66" i="1"/>
  <c r="M66" i="1"/>
  <c r="L66" i="1"/>
  <c r="O60" i="1" l="1"/>
  <c r="N60" i="1"/>
  <c r="M60" i="1"/>
  <c r="L60" i="1"/>
  <c r="K60" i="1"/>
  <c r="O10" i="1" l="1"/>
  <c r="N10" i="1"/>
  <c r="M10" i="1"/>
  <c r="L10" i="1"/>
  <c r="K55" i="1" l="1"/>
  <c r="L55" i="1"/>
  <c r="M55" i="1"/>
  <c r="N55" i="1"/>
  <c r="O55" i="1"/>
  <c r="L76" i="1" l="1"/>
  <c r="M76" i="1"/>
  <c r="N76" i="1"/>
  <c r="O76" i="1"/>
  <c r="L74" i="1"/>
  <c r="M74" i="1"/>
  <c r="N74" i="1"/>
  <c r="O74" i="1"/>
  <c r="L69" i="1"/>
  <c r="M69" i="1"/>
  <c r="N69" i="1"/>
  <c r="O69" i="1"/>
  <c r="L68" i="1"/>
  <c r="M68" i="1"/>
  <c r="N68" i="1"/>
  <c r="O68" i="1"/>
  <c r="L73" i="1"/>
  <c r="M73" i="1"/>
  <c r="N73" i="1"/>
  <c r="O73" i="1"/>
  <c r="L67" i="1"/>
  <c r="M67" i="1"/>
  <c r="N67" i="1"/>
  <c r="O67" i="1"/>
  <c r="L72" i="1"/>
  <c r="M72" i="1"/>
  <c r="N72" i="1"/>
  <c r="O72" i="1"/>
  <c r="L75" i="1"/>
  <c r="M75" i="1"/>
  <c r="N75" i="1"/>
  <c r="O75" i="1"/>
  <c r="L71" i="1"/>
  <c r="M71" i="1"/>
  <c r="N71" i="1"/>
  <c r="O71" i="1"/>
  <c r="K89" i="1"/>
  <c r="L89" i="1"/>
  <c r="M89" i="1"/>
  <c r="N89" i="1"/>
  <c r="O89" i="1"/>
  <c r="K85" i="1"/>
  <c r="L85" i="1"/>
  <c r="M85" i="1"/>
  <c r="N85" i="1"/>
  <c r="O85" i="1"/>
  <c r="K82" i="1"/>
  <c r="L82" i="1"/>
  <c r="M82" i="1"/>
  <c r="N82" i="1"/>
  <c r="O82" i="1"/>
  <c r="K81" i="1"/>
  <c r="L81" i="1"/>
  <c r="M81" i="1"/>
  <c r="N81" i="1"/>
  <c r="O81" i="1"/>
  <c r="K91" i="1"/>
  <c r="L91" i="1"/>
  <c r="M91" i="1"/>
  <c r="N91" i="1"/>
  <c r="O91" i="1"/>
  <c r="O78" i="1" l="1"/>
  <c r="N78" i="1"/>
  <c r="M78" i="1"/>
  <c r="L78" i="1"/>
  <c r="O38" i="1"/>
  <c r="N38" i="1"/>
  <c r="M38" i="1"/>
  <c r="L38" i="1"/>
  <c r="K38" i="1"/>
  <c r="O36" i="1"/>
  <c r="N36" i="1"/>
  <c r="M36" i="1"/>
  <c r="L36" i="1"/>
  <c r="K36" i="1"/>
  <c r="O64" i="1" l="1"/>
  <c r="N64" i="1"/>
  <c r="M64" i="1"/>
  <c r="L64" i="1"/>
  <c r="K64" i="1"/>
  <c r="O56" i="1"/>
  <c r="N56" i="1"/>
  <c r="M56" i="1"/>
  <c r="L56" i="1"/>
  <c r="K56" i="1"/>
  <c r="O58" i="1"/>
  <c r="N58" i="1"/>
  <c r="M58" i="1"/>
  <c r="L58" i="1"/>
  <c r="K58" i="1"/>
  <c r="O44" i="1"/>
  <c r="N44" i="1"/>
  <c r="M44" i="1"/>
  <c r="L44" i="1"/>
  <c r="O86" i="1"/>
  <c r="N86" i="1"/>
  <c r="M86" i="1"/>
  <c r="L86" i="1"/>
  <c r="K86" i="1"/>
  <c r="O18" i="1"/>
  <c r="N18" i="1"/>
  <c r="M18" i="1"/>
  <c r="L18" i="1"/>
  <c r="O59" i="1"/>
  <c r="N59" i="1"/>
  <c r="M59" i="1"/>
  <c r="L59" i="1"/>
  <c r="K59" i="1"/>
  <c r="O39" i="1" l="1"/>
  <c r="N39" i="1"/>
  <c r="M39" i="1"/>
  <c r="L39" i="1"/>
  <c r="L30" i="1" l="1"/>
  <c r="L16" i="1"/>
  <c r="L21" i="1"/>
  <c r="L32" i="1"/>
  <c r="L23" i="1"/>
  <c r="L33" i="1"/>
  <c r="L29" i="1"/>
  <c r="L28" i="1"/>
  <c r="L25" i="1"/>
  <c r="L37" i="1"/>
  <c r="L53" i="1"/>
  <c r="L57" i="1"/>
  <c r="L2" i="1"/>
  <c r="O37" i="1"/>
  <c r="N37" i="1"/>
  <c r="M37" i="1"/>
  <c r="K37" i="1"/>
  <c r="K53" i="1" l="1"/>
  <c r="M53" i="1"/>
  <c r="N53" i="1"/>
  <c r="O53" i="1"/>
  <c r="K2" i="1" l="1"/>
  <c r="O2" i="1"/>
  <c r="N2" i="1"/>
  <c r="M2" i="1"/>
  <c r="K57" i="1"/>
  <c r="O57" i="1" l="1"/>
  <c r="N57" i="1"/>
  <c r="M57" i="1"/>
  <c r="O25" i="1"/>
  <c r="N25" i="1"/>
  <c r="M25" i="1"/>
  <c r="O28" i="1"/>
  <c r="N28" i="1"/>
  <c r="M28" i="1"/>
  <c r="O29" i="1"/>
  <c r="N29" i="1"/>
  <c r="M29" i="1"/>
  <c r="O33" i="1"/>
  <c r="N33" i="1"/>
  <c r="M33" i="1"/>
  <c r="O23" i="1"/>
  <c r="N23" i="1"/>
  <c r="M23" i="1"/>
  <c r="O32" i="1"/>
  <c r="N32" i="1"/>
  <c r="M32" i="1"/>
  <c r="O21" i="1"/>
  <c r="N21" i="1"/>
  <c r="M21" i="1"/>
  <c r="O16" i="1"/>
  <c r="N16" i="1"/>
  <c r="M16" i="1"/>
  <c r="O30" i="1"/>
  <c r="N30" i="1"/>
  <c r="M30" i="1"/>
  <c r="B12" i="2" l="1"/>
  <c r="B11" i="2"/>
  <c r="B10" i="2"/>
  <c r="B9" i="2"/>
  <c r="B8" i="2"/>
  <c r="B7" i="2"/>
  <c r="B6" i="2"/>
  <c r="U83" i="1" l="1"/>
  <c r="U62" i="1"/>
  <c r="U49" i="1"/>
  <c r="U51" i="1"/>
  <c r="R83" i="1"/>
  <c r="R62" i="1"/>
  <c r="R49" i="1"/>
  <c r="R51" i="1"/>
  <c r="S83" i="1"/>
  <c r="S62" i="1"/>
  <c r="S49" i="1"/>
  <c r="S51" i="1"/>
  <c r="P83" i="1"/>
  <c r="P62" i="1"/>
  <c r="P49" i="1"/>
  <c r="P51" i="1"/>
  <c r="T83" i="1"/>
  <c r="T62" i="1"/>
  <c r="T49" i="1"/>
  <c r="T51" i="1"/>
  <c r="Q83" i="1"/>
  <c r="Q62" i="1"/>
  <c r="Q49" i="1"/>
  <c r="Q51" i="1"/>
  <c r="V83" i="1"/>
  <c r="V62" i="1"/>
  <c r="V49" i="1"/>
  <c r="V51" i="1"/>
  <c r="Q9" i="1"/>
  <c r="Q52" i="1"/>
  <c r="Q42" i="1"/>
  <c r="Q40" i="1"/>
  <c r="Q15" i="1"/>
  <c r="Q14" i="1"/>
  <c r="Q13" i="1"/>
  <c r="Q12" i="1"/>
  <c r="Q8" i="1"/>
  <c r="Q7" i="1"/>
  <c r="Q4" i="1"/>
  <c r="Q5" i="1"/>
  <c r="Q6" i="1"/>
  <c r="Q3" i="1"/>
  <c r="Q20" i="1"/>
  <c r="Q90" i="1"/>
  <c r="Q88" i="1"/>
  <c r="Q87" i="1"/>
  <c r="Q84" i="1"/>
  <c r="Q46" i="1"/>
  <c r="Q47" i="1"/>
  <c r="Q26" i="1"/>
  <c r="Q70" i="1"/>
  <c r="R9" i="1"/>
  <c r="R15" i="1"/>
  <c r="R14" i="1"/>
  <c r="R13" i="1"/>
  <c r="R12" i="1"/>
  <c r="R90" i="1"/>
  <c r="R88" i="1"/>
  <c r="R87" i="1"/>
  <c r="R84" i="1"/>
  <c r="R20" i="1"/>
  <c r="R52" i="1"/>
  <c r="R42" i="1"/>
  <c r="R40" i="1"/>
  <c r="R8" i="1"/>
  <c r="R7" i="1"/>
  <c r="R4" i="1"/>
  <c r="R5" i="1"/>
  <c r="R6" i="1"/>
  <c r="R3" i="1"/>
  <c r="R47" i="1"/>
  <c r="R26" i="1"/>
  <c r="R70" i="1"/>
  <c r="R46" i="1"/>
  <c r="S9" i="1"/>
  <c r="S90" i="1"/>
  <c r="S88" i="1"/>
  <c r="S87" i="1"/>
  <c r="S84" i="1"/>
  <c r="S20" i="1"/>
  <c r="S52" i="1"/>
  <c r="S42" i="1"/>
  <c r="S40" i="1"/>
  <c r="S15" i="1"/>
  <c r="S14" i="1"/>
  <c r="S13" i="1"/>
  <c r="S12" i="1"/>
  <c r="S8" i="1"/>
  <c r="S7" i="1"/>
  <c r="S4" i="1"/>
  <c r="S5" i="1"/>
  <c r="S6" i="1"/>
  <c r="S3" i="1"/>
  <c r="S70" i="1"/>
  <c r="S46" i="1"/>
  <c r="S47" i="1"/>
  <c r="S26" i="1"/>
  <c r="P9" i="1"/>
  <c r="P90" i="1"/>
  <c r="P88" i="1"/>
  <c r="P87" i="1"/>
  <c r="P84" i="1"/>
  <c r="P20" i="1"/>
  <c r="P15" i="1"/>
  <c r="P13" i="1"/>
  <c r="P12" i="1"/>
  <c r="P7" i="1"/>
  <c r="P4" i="1"/>
  <c r="P5" i="1"/>
  <c r="P6" i="1"/>
  <c r="P3" i="1"/>
  <c r="P52" i="1"/>
  <c r="P42" i="1"/>
  <c r="P40" i="1"/>
  <c r="P14" i="1"/>
  <c r="P8" i="1"/>
  <c r="P70" i="1"/>
  <c r="P46" i="1"/>
  <c r="P47" i="1"/>
  <c r="P26" i="1"/>
  <c r="T9" i="1"/>
  <c r="T90" i="1"/>
  <c r="T88" i="1"/>
  <c r="T87" i="1"/>
  <c r="T84" i="1"/>
  <c r="T20" i="1"/>
  <c r="T40" i="1"/>
  <c r="T14" i="1"/>
  <c r="T13" i="1"/>
  <c r="T12" i="1"/>
  <c r="T8" i="1"/>
  <c r="T4" i="1"/>
  <c r="T5" i="1"/>
  <c r="T6" i="1"/>
  <c r="T52" i="1"/>
  <c r="T42" i="1"/>
  <c r="T15" i="1"/>
  <c r="T7" i="1"/>
  <c r="T3" i="1"/>
  <c r="T70" i="1"/>
  <c r="T46" i="1"/>
  <c r="T47" i="1"/>
  <c r="T26" i="1"/>
  <c r="U9" i="1"/>
  <c r="U52" i="1"/>
  <c r="U42" i="1"/>
  <c r="U40" i="1"/>
  <c r="U15" i="1"/>
  <c r="U14" i="1"/>
  <c r="U13" i="1"/>
  <c r="U12" i="1"/>
  <c r="U8" i="1"/>
  <c r="U7" i="1"/>
  <c r="U4" i="1"/>
  <c r="U5" i="1"/>
  <c r="U6" i="1"/>
  <c r="U3" i="1"/>
  <c r="U20" i="1"/>
  <c r="U90" i="1"/>
  <c r="U88" i="1"/>
  <c r="U87" i="1"/>
  <c r="U84" i="1"/>
  <c r="U46" i="1"/>
  <c r="U47" i="1"/>
  <c r="U26" i="1"/>
  <c r="U70" i="1"/>
  <c r="V9" i="1"/>
  <c r="V15" i="1"/>
  <c r="V5" i="1"/>
  <c r="V52" i="1"/>
  <c r="V40" i="1"/>
  <c r="V8" i="1"/>
  <c r="V7" i="1"/>
  <c r="V4" i="1"/>
  <c r="V6" i="1"/>
  <c r="V3" i="1"/>
  <c r="V90" i="1"/>
  <c r="V88" i="1"/>
  <c r="V87" i="1"/>
  <c r="V84" i="1"/>
  <c r="V20" i="1"/>
  <c r="V42" i="1"/>
  <c r="V14" i="1"/>
  <c r="V13" i="1"/>
  <c r="V12" i="1"/>
  <c r="V47" i="1"/>
  <c r="V26" i="1"/>
  <c r="V70" i="1"/>
  <c r="V46" i="1"/>
  <c r="R41" i="1"/>
  <c r="R35" i="1"/>
  <c r="R31" i="1"/>
  <c r="R17" i="1"/>
  <c r="R77" i="1"/>
  <c r="R27" i="1"/>
  <c r="R11" i="1"/>
  <c r="R80" i="1"/>
  <c r="R34" i="1"/>
  <c r="R65" i="1"/>
  <c r="R24" i="1"/>
  <c r="R54" i="1"/>
  <c r="R66" i="1"/>
  <c r="R60" i="1"/>
  <c r="R10" i="1"/>
  <c r="T41" i="1"/>
  <c r="T35" i="1"/>
  <c r="T31" i="1"/>
  <c r="T11" i="1"/>
  <c r="T80" i="1"/>
  <c r="T77" i="1"/>
  <c r="T27" i="1"/>
  <c r="T17" i="1"/>
  <c r="T34" i="1"/>
  <c r="T65" i="1"/>
  <c r="T24" i="1"/>
  <c r="T54" i="1"/>
  <c r="T66" i="1"/>
  <c r="T60" i="1"/>
  <c r="T10" i="1"/>
  <c r="Q35" i="1"/>
  <c r="Q41" i="1"/>
  <c r="Q31" i="1"/>
  <c r="Q80" i="1"/>
  <c r="Q77" i="1"/>
  <c r="Q27" i="1"/>
  <c r="Q17" i="1"/>
  <c r="Q11" i="1"/>
  <c r="Q24" i="1"/>
  <c r="Q54" i="1"/>
  <c r="Q34" i="1"/>
  <c r="Q65" i="1"/>
  <c r="Q66" i="1"/>
  <c r="Q60" i="1"/>
  <c r="Q10" i="1"/>
  <c r="U41" i="1"/>
  <c r="U35" i="1"/>
  <c r="U31" i="1"/>
  <c r="U77" i="1"/>
  <c r="U27" i="1"/>
  <c r="U17" i="1"/>
  <c r="U80" i="1"/>
  <c r="U11" i="1"/>
  <c r="U24" i="1"/>
  <c r="U54" i="1"/>
  <c r="U34" i="1"/>
  <c r="U65" i="1"/>
  <c r="U66" i="1"/>
  <c r="U60" i="1"/>
  <c r="U10" i="1"/>
  <c r="P41" i="1"/>
  <c r="P35" i="1"/>
  <c r="P31" i="1"/>
  <c r="P77" i="1"/>
  <c r="P27" i="1"/>
  <c r="P11" i="1"/>
  <c r="P80" i="1"/>
  <c r="P17" i="1"/>
  <c r="P65" i="1"/>
  <c r="P24" i="1"/>
  <c r="P54" i="1"/>
  <c r="P34" i="1"/>
  <c r="P66" i="1"/>
  <c r="P60" i="1"/>
  <c r="P10" i="1"/>
  <c r="V35" i="1"/>
  <c r="V41" i="1"/>
  <c r="V31" i="1"/>
  <c r="V80" i="1"/>
  <c r="V11" i="1"/>
  <c r="V77" i="1"/>
  <c r="V17" i="1"/>
  <c r="V27" i="1"/>
  <c r="V65" i="1"/>
  <c r="V24" i="1"/>
  <c r="V54" i="1"/>
  <c r="V34" i="1"/>
  <c r="V66" i="1"/>
  <c r="V60" i="1"/>
  <c r="V10" i="1"/>
  <c r="S35" i="1"/>
  <c r="S41" i="1"/>
  <c r="S31" i="1"/>
  <c r="S80" i="1"/>
  <c r="S77" i="1"/>
  <c r="S11" i="1"/>
  <c r="S17" i="1"/>
  <c r="S27" i="1"/>
  <c r="S54" i="1"/>
  <c r="S24" i="1"/>
  <c r="S65" i="1"/>
  <c r="S34" i="1"/>
  <c r="S66" i="1"/>
  <c r="S60" i="1"/>
  <c r="S10" i="1"/>
  <c r="P55" i="1"/>
  <c r="Q55" i="1"/>
  <c r="R55" i="1"/>
  <c r="S55" i="1"/>
  <c r="T55" i="1"/>
  <c r="U55" i="1"/>
  <c r="V55" i="1"/>
  <c r="S76" i="1"/>
  <c r="S74" i="1"/>
  <c r="S69" i="1"/>
  <c r="S68" i="1"/>
  <c r="S73" i="1"/>
  <c r="S67" i="1"/>
  <c r="S72" i="1"/>
  <c r="S75" i="1"/>
  <c r="S89" i="1"/>
  <c r="S71" i="1"/>
  <c r="S85" i="1"/>
  <c r="S82" i="1"/>
  <c r="S81" i="1"/>
  <c r="S91" i="1"/>
  <c r="S38" i="1"/>
  <c r="S78" i="1"/>
  <c r="S36" i="1"/>
  <c r="S64" i="1"/>
  <c r="S56" i="1"/>
  <c r="S58" i="1"/>
  <c r="S44" i="1"/>
  <c r="S86" i="1"/>
  <c r="S18" i="1"/>
  <c r="S59" i="1"/>
  <c r="S39" i="1"/>
  <c r="P76" i="1"/>
  <c r="P74" i="1"/>
  <c r="P69" i="1"/>
  <c r="P68" i="1"/>
  <c r="P73" i="1"/>
  <c r="P67" i="1"/>
  <c r="P72" i="1"/>
  <c r="P75" i="1"/>
  <c r="P71" i="1"/>
  <c r="P89" i="1"/>
  <c r="P85" i="1"/>
  <c r="P82" i="1"/>
  <c r="P81" i="1"/>
  <c r="P91" i="1"/>
  <c r="P78" i="1"/>
  <c r="P38" i="1"/>
  <c r="P36" i="1"/>
  <c r="P18" i="1"/>
  <c r="P59" i="1"/>
  <c r="P64" i="1"/>
  <c r="P58" i="1"/>
  <c r="P44" i="1"/>
  <c r="P56" i="1"/>
  <c r="P86" i="1"/>
  <c r="P39" i="1"/>
  <c r="T76" i="1"/>
  <c r="T74" i="1"/>
  <c r="T69" i="1"/>
  <c r="T68" i="1"/>
  <c r="T73" i="1"/>
  <c r="T67" i="1"/>
  <c r="T72" i="1"/>
  <c r="T75" i="1"/>
  <c r="T71" i="1"/>
  <c r="T89" i="1"/>
  <c r="T85" i="1"/>
  <c r="T82" i="1"/>
  <c r="T81" i="1"/>
  <c r="T91" i="1"/>
  <c r="T38" i="1"/>
  <c r="T36" i="1"/>
  <c r="T78" i="1"/>
  <c r="T18" i="1"/>
  <c r="T59" i="1"/>
  <c r="T64" i="1"/>
  <c r="T56" i="1"/>
  <c r="T44" i="1"/>
  <c r="T86" i="1"/>
  <c r="T58" i="1"/>
  <c r="T39" i="1"/>
  <c r="Q76" i="1"/>
  <c r="Q74" i="1"/>
  <c r="Q69" i="1"/>
  <c r="Q68" i="1"/>
  <c r="Q73" i="1"/>
  <c r="Q67" i="1"/>
  <c r="Q72" i="1"/>
  <c r="Q75" i="1"/>
  <c r="Q71" i="1"/>
  <c r="Q89" i="1"/>
  <c r="Q85" i="1"/>
  <c r="Q82" i="1"/>
  <c r="Q81" i="1"/>
  <c r="Q91" i="1"/>
  <c r="Q78" i="1"/>
  <c r="Q36" i="1"/>
  <c r="Q38" i="1"/>
  <c r="Q64" i="1"/>
  <c r="Q56" i="1"/>
  <c r="Q86" i="1"/>
  <c r="Q59" i="1"/>
  <c r="Q58" i="1"/>
  <c r="Q44" i="1"/>
  <c r="Q18" i="1"/>
  <c r="Q39" i="1"/>
  <c r="U76" i="1"/>
  <c r="U74" i="1"/>
  <c r="U69" i="1"/>
  <c r="U68" i="1"/>
  <c r="U73" i="1"/>
  <c r="U67" i="1"/>
  <c r="U72" i="1"/>
  <c r="U75" i="1"/>
  <c r="U71" i="1"/>
  <c r="U89" i="1"/>
  <c r="U85" i="1"/>
  <c r="U82" i="1"/>
  <c r="U81" i="1"/>
  <c r="U91" i="1"/>
  <c r="U38" i="1"/>
  <c r="U78" i="1"/>
  <c r="U36" i="1"/>
  <c r="U64" i="1"/>
  <c r="U58" i="1"/>
  <c r="U56" i="1"/>
  <c r="U44" i="1"/>
  <c r="U86" i="1"/>
  <c r="U18" i="1"/>
  <c r="U59" i="1"/>
  <c r="U39" i="1"/>
  <c r="R76" i="1"/>
  <c r="R74" i="1"/>
  <c r="R69" i="1"/>
  <c r="R68" i="1"/>
  <c r="R73" i="1"/>
  <c r="R67" i="1"/>
  <c r="R72" i="1"/>
  <c r="R75" i="1"/>
  <c r="R71" i="1"/>
  <c r="R89" i="1"/>
  <c r="R85" i="1"/>
  <c r="R82" i="1"/>
  <c r="R81" i="1"/>
  <c r="R91" i="1"/>
  <c r="R78" i="1"/>
  <c r="R38" i="1"/>
  <c r="R36" i="1"/>
  <c r="R64" i="1"/>
  <c r="R56" i="1"/>
  <c r="R58" i="1"/>
  <c r="R44" i="1"/>
  <c r="R86" i="1"/>
  <c r="R59" i="1"/>
  <c r="R18" i="1"/>
  <c r="R39" i="1"/>
  <c r="V76" i="1"/>
  <c r="V74" i="1"/>
  <c r="V69" i="1"/>
  <c r="V68" i="1"/>
  <c r="V73" i="1"/>
  <c r="V67" i="1"/>
  <c r="V72" i="1"/>
  <c r="V75" i="1"/>
  <c r="V71" i="1"/>
  <c r="V89" i="1"/>
  <c r="V85" i="1"/>
  <c r="V82" i="1"/>
  <c r="V81" i="1"/>
  <c r="V91" i="1"/>
  <c r="V78" i="1"/>
  <c r="V38" i="1"/>
  <c r="V36" i="1"/>
  <c r="V58" i="1"/>
  <c r="V44" i="1"/>
  <c r="V86" i="1"/>
  <c r="V18" i="1"/>
  <c r="V59" i="1"/>
  <c r="V64" i="1"/>
  <c r="V56" i="1"/>
  <c r="V39" i="1"/>
  <c r="P37" i="1"/>
  <c r="Q37" i="1"/>
  <c r="R37" i="1"/>
  <c r="S37" i="1"/>
  <c r="T37" i="1"/>
  <c r="U37" i="1"/>
  <c r="V37" i="1"/>
  <c r="P53" i="1"/>
  <c r="P2" i="1"/>
  <c r="Q53" i="1"/>
  <c r="Q2" i="1"/>
  <c r="R53" i="1"/>
  <c r="R2" i="1"/>
  <c r="S53" i="1"/>
  <c r="S2" i="1"/>
  <c r="T53" i="1"/>
  <c r="T2" i="1"/>
  <c r="U53" i="1"/>
  <c r="U2" i="1"/>
  <c r="V53" i="1"/>
  <c r="V2" i="1"/>
  <c r="A6" i="2"/>
  <c r="P30" i="1"/>
  <c r="P57" i="1"/>
  <c r="P32" i="1"/>
  <c r="P28" i="1"/>
  <c r="P33" i="1"/>
  <c r="P21" i="1"/>
  <c r="P29" i="1"/>
  <c r="P16" i="1"/>
  <c r="P25" i="1"/>
  <c r="P23" i="1"/>
  <c r="A7" i="2"/>
  <c r="Q57" i="1"/>
  <c r="Q32" i="1"/>
  <c r="Q28" i="1"/>
  <c r="Q33" i="1"/>
  <c r="Q21" i="1"/>
  <c r="Q29" i="1"/>
  <c r="Q16" i="1"/>
  <c r="Q23" i="1"/>
  <c r="Q25" i="1"/>
  <c r="Q30" i="1"/>
  <c r="A8" i="2"/>
  <c r="R28" i="1"/>
  <c r="R16" i="1"/>
  <c r="R33" i="1"/>
  <c r="R21" i="1"/>
  <c r="R29" i="1"/>
  <c r="R23" i="1"/>
  <c r="R25" i="1"/>
  <c r="R30" i="1"/>
  <c r="R57" i="1"/>
  <c r="R32" i="1"/>
  <c r="A9" i="2"/>
  <c r="S33" i="1"/>
  <c r="S21" i="1"/>
  <c r="S32" i="1"/>
  <c r="S29" i="1"/>
  <c r="S16" i="1"/>
  <c r="S57" i="1"/>
  <c r="S23" i="1"/>
  <c r="S25" i="1"/>
  <c r="S30" i="1"/>
  <c r="S28" i="1"/>
  <c r="A10" i="2"/>
  <c r="T21" i="1"/>
  <c r="T29" i="1"/>
  <c r="T16" i="1"/>
  <c r="T23" i="1"/>
  <c r="T25" i="1"/>
  <c r="T28" i="1"/>
  <c r="T30" i="1"/>
  <c r="T57" i="1"/>
  <c r="T32" i="1"/>
  <c r="T33" i="1"/>
  <c r="A11" i="2"/>
  <c r="U29" i="1"/>
  <c r="U16" i="1"/>
  <c r="U30" i="1"/>
  <c r="U23" i="1"/>
  <c r="U25" i="1"/>
  <c r="U33" i="1"/>
  <c r="U57" i="1"/>
  <c r="U32" i="1"/>
  <c r="U28" i="1"/>
  <c r="U21" i="1"/>
  <c r="A12" i="2"/>
  <c r="V1" i="1" s="1"/>
  <c r="V23" i="1"/>
  <c r="V25" i="1"/>
  <c r="V30" i="1"/>
  <c r="V57" i="1"/>
  <c r="V32" i="1"/>
  <c r="V28" i="1"/>
  <c r="V33" i="1"/>
  <c r="V21" i="1"/>
  <c r="V29" i="1"/>
  <c r="V16" i="1"/>
  <c r="N1" i="1" l="1"/>
  <c r="O1" i="1"/>
  <c r="T1" i="1"/>
  <c r="U1" i="1"/>
  <c r="R1" i="1"/>
  <c r="Q1" i="1"/>
  <c r="S1" i="1" l="1"/>
  <c r="P1" i="1"/>
</calcChain>
</file>

<file path=xl/sharedStrings.xml><?xml version="1.0" encoding="utf-8"?>
<sst xmlns="http://schemas.openxmlformats.org/spreadsheetml/2006/main" count="532" uniqueCount="251">
  <si>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</si>
  <si>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</si>
  <si>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</si>
  <si>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</si>
  <si>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</si>
  <si>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</si>
  <si>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</si>
  <si>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</si>
  <si>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</si>
  <si>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</si>
  <si>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</si>
  <si>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</si>
  <si>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BST</t>
  </si>
  <si>
    <t>Asia</t>
  </si>
  <si>
    <t>☀</t>
  </si>
  <si>
    <t>Czech Republic</t>
  </si>
  <si>
    <t>Austria</t>
  </si>
  <si>
    <t>Germany</t>
  </si>
  <si>
    <t>:flag_de:</t>
  </si>
  <si>
    <t>Poland</t>
  </si>
  <si>
    <t>:flag_us:</t>
  </si>
  <si>
    <t>No DST</t>
  </si>
  <si>
    <t>29/10</t>
  </si>
  <si>
    <t>5/11</t>
  </si>
  <si>
    <t>ChST</t>
  </si>
  <si>
    <t>JST</t>
  </si>
  <si>
    <t>Europe</t>
  </si>
  <si>
    <t>United States</t>
  </si>
  <si>
    <t>England</t>
  </si>
  <si>
    <t>TM</t>
  </si>
  <si>
    <t>Tugg Speedman</t>
  </si>
  <si>
    <t>Kos Mistborn</t>
  </si>
  <si>
    <t>Manny692012</t>
  </si>
  <si>
    <t>Jedichew</t>
  </si>
  <si>
    <t>Mortis Drakua</t>
  </si>
  <si>
    <t>Dogman</t>
  </si>
  <si>
    <t>Krel Varlie</t>
  </si>
  <si>
    <t>Stormtrooper Gary (Trueno)</t>
  </si>
  <si>
    <t>Loko</t>
  </si>
  <si>
    <t>Disgrace</t>
  </si>
  <si>
    <t>Boro</t>
  </si>
  <si>
    <t>Doc1974</t>
  </si>
  <si>
    <t>Mr. Blonde</t>
  </si>
  <si>
    <t>Thanatos</t>
  </si>
  <si>
    <t>Whippo</t>
  </si>
  <si>
    <t>:rage:</t>
  </si>
  <si>
    <t>SF Sersa</t>
  </si>
  <si>
    <t>SF Berne</t>
  </si>
  <si>
    <t>Kuesko</t>
  </si>
  <si>
    <t>Jedy Wild</t>
  </si>
  <si>
    <t>Axl</t>
  </si>
  <si>
    <t>Phamous</t>
  </si>
  <si>
    <t>Wookiefecker</t>
  </si>
  <si>
    <t>Mario Peartree</t>
  </si>
  <si>
    <t>Black Wargreymon</t>
  </si>
  <si>
    <t>Yodan Hodaka</t>
  </si>
  <si>
    <t>Sideous</t>
  </si>
  <si>
    <t>Broly</t>
  </si>
  <si>
    <t>Miguel</t>
  </si>
  <si>
    <t>Bonesaw</t>
  </si>
  <si>
    <t>Demoon</t>
  </si>
  <si>
    <t>Lando Gerton</t>
  </si>
  <si>
    <t>Spook1322</t>
  </si>
  <si>
    <t>Fajha Jaba</t>
  </si>
  <si>
    <t>Surprisebear</t>
  </si>
  <si>
    <t>JVU420</t>
  </si>
  <si>
    <t>Droopy McCool</t>
  </si>
  <si>
    <t>Chief Norbit</t>
  </si>
  <si>
    <t>Raucous</t>
  </si>
  <si>
    <t>:smiley:</t>
  </si>
  <si>
    <t>Italy</t>
  </si>
  <si>
    <t>:flag_it:</t>
  </si>
  <si>
    <t>Brazil</t>
  </si>
  <si>
    <t>Spain</t>
  </si>
  <si>
    <t xml:space="preserve">:flag_es: </t>
  </si>
  <si>
    <t>Argentina</t>
  </si>
  <si>
    <t>:flag_ar:</t>
  </si>
  <si>
    <t>Slovakia</t>
  </si>
  <si>
    <t>:flag_pl:</t>
  </si>
  <si>
    <t>Tantema VVV</t>
  </si>
  <si>
    <t>:flag_sk:</t>
  </si>
  <si>
    <t>DarthHemRhoid</t>
  </si>
  <si>
    <t>Movan Lipost</t>
  </si>
  <si>
    <t>:flag_at:</t>
  </si>
  <si>
    <t>Eddie (IGN Aaron)</t>
  </si>
  <si>
    <t>:flag_tw:</t>
  </si>
  <si>
    <t>:flag_gb:</t>
  </si>
  <si>
    <t>Taiwan</t>
  </si>
  <si>
    <t>Dark Dentist</t>
  </si>
  <si>
    <t>DarthSlappyJedi</t>
  </si>
  <si>
    <t>Punisher09brm</t>
  </si>
  <si>
    <t>:flag_ru:</t>
  </si>
  <si>
    <t>Russia</t>
  </si>
  <si>
    <t>PSUlion</t>
  </si>
  <si>
    <t>BigHoov (HS)</t>
  </si>
  <si>
    <t>:flag_hk:</t>
  </si>
  <si>
    <t>Hong Kong</t>
  </si>
  <si>
    <t>spell</t>
  </si>
  <si>
    <t>TZ EST</t>
  </si>
  <si>
    <t xml:space="preserve"> </t>
  </si>
  <si>
    <t>:clock2:</t>
  </si>
  <si>
    <t>TZ BST</t>
  </si>
  <si>
    <t>TZ CST</t>
  </si>
  <si>
    <t>:clock8:</t>
  </si>
  <si>
    <t>:flag_mx:</t>
  </si>
  <si>
    <t>Tardigrada</t>
  </si>
  <si>
    <t>https://swgoh.gg/p/911453743/</t>
  </si>
  <si>
    <t>:flag_ch:</t>
  </si>
  <si>
    <t>seth997</t>
  </si>
  <si>
    <t>Dark Maw</t>
  </si>
  <si>
    <t>France</t>
  </si>
  <si>
    <t>:flag_fr:</t>
  </si>
  <si>
    <t>https://swgoh.gg/p/577532619/</t>
  </si>
  <si>
    <t>TZ JST</t>
  </si>
  <si>
    <t xml:space="preserve">:clock7: </t>
  </si>
  <si>
    <t>:clock9:</t>
  </si>
  <si>
    <t>TZ MST</t>
  </si>
  <si>
    <t>TZ PST</t>
  </si>
  <si>
    <t>:clock10:</t>
  </si>
  <si>
    <t>https://swgoh.gg/p/411913448/</t>
  </si>
  <si>
    <t>MaggioreStronzo</t>
  </si>
  <si>
    <t>https://swgoh.gg/p/865686499/</t>
  </si>
  <si>
    <t>ski</t>
  </si>
  <si>
    <t>https://swgoh.gg/p/123599797/</t>
  </si>
  <si>
    <t>https://swgoh.gg/p/979333176/</t>
  </si>
  <si>
    <t>mang</t>
  </si>
  <si>
    <t>https://swgoh.gg/p/267375252/</t>
  </si>
  <si>
    <t>https://swgoh.gg/p/121297475/</t>
  </si>
  <si>
    <t>https://swgoh.gg/p/119951554/</t>
  </si>
  <si>
    <t>https://swgoh.gg/p/829286233/</t>
  </si>
  <si>
    <t>https://swgoh.gg/p/535791581/</t>
  </si>
  <si>
    <t>https://swgoh.gg/p/274888747/</t>
  </si>
  <si>
    <t>https://swgoh.gg/p/117242282/</t>
  </si>
  <si>
    <t>https://swgoh.gg/p/353582613/</t>
  </si>
  <si>
    <t>https://swgoh.gg/p/768432229/</t>
  </si>
  <si>
    <t>https://swgoh.gg/p/382359167/</t>
  </si>
  <si>
    <t>https://swgoh.gg/p/513244519/</t>
  </si>
  <si>
    <t>https://swgoh.gg/p/454756465/</t>
  </si>
  <si>
    <t>https://swgoh.gg/p/514139651/</t>
  </si>
  <si>
    <t>https://swgoh.gg/p/261159659/</t>
  </si>
  <si>
    <t>https://swgoh.gg/p/584959796/</t>
  </si>
  <si>
    <t>https://swgoh.gg/p/652562743/</t>
  </si>
  <si>
    <t>https://swgoh.gg/p/531586268/</t>
  </si>
  <si>
    <t>https://swgoh.gg/p/854688879/</t>
  </si>
  <si>
    <t>https://swgoh.gg/p/162883938/</t>
  </si>
  <si>
    <t>https://swgoh.gg/p/741784458/</t>
  </si>
  <si>
    <t>https://swgoh.gg/p/968876577/</t>
  </si>
  <si>
    <t>https://swgoh.gg/p/976267739/</t>
  </si>
  <si>
    <t>https://swgoh.gg/p/915462152/</t>
  </si>
  <si>
    <t>https://swgoh.gg/p/117214579/</t>
  </si>
  <si>
    <t>https://swgoh.gg/p/493542499/</t>
  </si>
  <si>
    <t>https://swgoh.gg/p/121914893/</t>
  </si>
  <si>
    <t>https://swgoh.gg/p/753175275/</t>
  </si>
  <si>
    <t>https://swgoh.gg/p/128229281/</t>
  </si>
  <si>
    <t>https://swgoh.gg/p/838653979/</t>
  </si>
  <si>
    <t>https://swgoh.gg/p/865644997/</t>
  </si>
  <si>
    <t>https://swgoh.gg/p/191155833/</t>
  </si>
  <si>
    <t>https://swgoh.gg/p/259284386/</t>
  </si>
  <si>
    <t>https://swgoh.gg/p/662216351/</t>
  </si>
  <si>
    <t>https://swgoh.gg/p/215672729/</t>
  </si>
  <si>
    <t>https://swgoh.gg/p/545256144/</t>
  </si>
  <si>
    <t>https://swgoh.gg/p/972272138/</t>
  </si>
  <si>
    <t>https://swgoh.gg/p/157812467/</t>
  </si>
  <si>
    <t>https://swgoh.gg/p/285698128/</t>
  </si>
  <si>
    <t>https://swgoh.gg/p/596968217/</t>
  </si>
  <si>
    <t>https://swgoh.gg/p/284612418/</t>
  </si>
  <si>
    <t>https://swgoh.gg/p/997429163/</t>
  </si>
  <si>
    <t>https://swgoh.gg/p/179595464/</t>
  </si>
  <si>
    <t>https://swgoh.gg/p/132182242/</t>
  </si>
  <si>
    <t>https://swgoh.gg/p/416881399/</t>
  </si>
  <si>
    <t>https://swgoh.gg/p/382162328/</t>
  </si>
  <si>
    <t>https://swgoh.gg/p/545415194/</t>
  </si>
  <si>
    <t>https://swgoh.gg/p/346575984/</t>
  </si>
  <si>
    <t>https://swgoh.gg/p/597177222/</t>
  </si>
  <si>
    <t>https://swgoh.gg/p/959656473/</t>
  </si>
  <si>
    <t>:clock5:</t>
  </si>
  <si>
    <t>:clock6:</t>
  </si>
  <si>
    <t>TZ ART</t>
  </si>
  <si>
    <t>:clock4:</t>
  </si>
  <si>
    <t>TZ CET</t>
  </si>
  <si>
    <t>DarthKorbitron</t>
  </si>
  <si>
    <t>https://swgoh.gg/p/952585236/</t>
  </si>
  <si>
    <t>Roxxy Ravenheart</t>
  </si>
  <si>
    <t>https://swgoh.gg/p/484559354/</t>
  </si>
  <si>
    <t>Cleave</t>
  </si>
  <si>
    <t>https://swgoh.gg/p/871823575/</t>
  </si>
  <si>
    <t xml:space="preserve">:clock2: </t>
  </si>
  <si>
    <t>TZ PGT</t>
  </si>
  <si>
    <t xml:space="preserve">:clock3: </t>
  </si>
  <si>
    <t>PGT</t>
  </si>
  <si>
    <t xml:space="preserve">:clock4: </t>
  </si>
  <si>
    <t>TZ HKT</t>
  </si>
  <si>
    <t>HKT</t>
  </si>
  <si>
    <t>TZ CXT</t>
  </si>
  <si>
    <t>CXT</t>
  </si>
  <si>
    <t>TZ KGT</t>
  </si>
  <si>
    <t>KGT</t>
  </si>
  <si>
    <t>TZ MVT</t>
  </si>
  <si>
    <t>MVT</t>
  </si>
  <si>
    <t>TZ AMT</t>
  </si>
  <si>
    <t>AMT</t>
  </si>
  <si>
    <t>TZ MSK</t>
  </si>
  <si>
    <t xml:space="preserve">:clock10: </t>
  </si>
  <si>
    <t>TZ EET</t>
  </si>
  <si>
    <t xml:space="preserve">:clock11: </t>
  </si>
  <si>
    <t>EET</t>
  </si>
  <si>
    <t xml:space="preserve">:clock12: </t>
  </si>
  <si>
    <t>CET</t>
  </si>
  <si>
    <t>TZ GMT</t>
  </si>
  <si>
    <t>:clock1:</t>
  </si>
  <si>
    <t>GMT</t>
  </si>
  <si>
    <t>TZ EGT</t>
  </si>
  <si>
    <t>EGT</t>
  </si>
  <si>
    <t>TZ GST</t>
  </si>
  <si>
    <t>:clock3:</t>
  </si>
  <si>
    <t>GST</t>
  </si>
  <si>
    <t>ART</t>
  </si>
  <si>
    <t>TZ AST</t>
  </si>
  <si>
    <t>AST</t>
  </si>
  <si>
    <t>:clock7:</t>
  </si>
  <si>
    <t>EST</t>
  </si>
  <si>
    <t>MST</t>
  </si>
  <si>
    <t>TZ AKST</t>
  </si>
  <si>
    <t>PST</t>
  </si>
  <si>
    <t>AKST</t>
  </si>
  <si>
    <t>TZ HST</t>
  </si>
  <si>
    <t>:clock11:</t>
  </si>
  <si>
    <t>HST</t>
  </si>
  <si>
    <t>TZ SST</t>
  </si>
  <si>
    <t>:clock12:</t>
  </si>
  <si>
    <t>SST</t>
  </si>
  <si>
    <t>TZ AOE</t>
  </si>
  <si>
    <t>AOE</t>
  </si>
  <si>
    <t>Richard01</t>
  </si>
  <si>
    <t>Joseph Howan</t>
  </si>
  <si>
    <t>Hungary</t>
  </si>
  <si>
    <t>:flag_hu:</t>
  </si>
  <si>
    <t>https://swgoh.gg/p/973941579/</t>
  </si>
  <si>
    <t>Hurameshi</t>
  </si>
  <si>
    <t>https://swgoh.gg/p/522439213/</t>
  </si>
  <si>
    <t>:flag_br:</t>
  </si>
  <si>
    <t>TheRealZachJ</t>
  </si>
  <si>
    <t>https://swgoh.gg/p/953726169/</t>
  </si>
  <si>
    <t>DaCoachDitka</t>
  </si>
  <si>
    <t>https://swgoh.gg/p/557591483/</t>
  </si>
  <si>
    <t>TeslasInstrument</t>
  </si>
  <si>
    <t>https://swgoh.gg/p/864436423/</t>
  </si>
  <si>
    <t>tsjj</t>
  </si>
  <si>
    <t>https://swgoh.gg/p/954271773/</t>
  </si>
  <si>
    <t>ragan7</t>
  </si>
  <si>
    <t>https://swgoh.gg/p/343913881/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</si>
</sst>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8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  <font>
      <sz val="11"/>
      <color rgb="FFFFFFFF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305496"/>
        <bgColor rgb="FF000000"/>
      </patternFill>
    </fill>
    <fill>
      <patternFill patternType="solid">
        <fgColor rgb="FF4472C4"/>
        <bgColor rgb="FF000000"/>
      </patternFill>
    </fill>
  </fills>
  <borders count="18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dashDot">
        <color theme="0"/>
      </bottom>
      <diagonal/>
    </border>
    <border diagonalDown="1">
      <left/>
      <right/>
      <top/>
      <bottom/>
      <diagonal style="medium">
        <color theme="0"/>
      </diagonal>
    </border>
    <border>
      <left style="medium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theme="0"/>
      </right>
      <top/>
      <bottom style="thin">
        <color rgb="FFC00000"/>
      </bottom>
      <diagonal/>
    </border>
    <border>
      <left style="thin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rgb="FFFFFFFF"/>
      </right>
      <top/>
      <bottom style="thin">
        <color rgb="FFC00000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dashDot">
        <color rgb="FFFFFFFF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7">
    <xf numFmtId="0" fontId="0" fillId="0" borderId="0" xfId="0"/>
    <xf numFmtId="49" fontId="0" fillId="0" borderId="0" xfId="0" applyNumberFormat="1"/>
    <xf numFmtId="0" fontId="2" fillId="5" borderId="11" xfId="0" applyFont="1" applyFill="1" applyBorder="1"/>
    <xf numFmtId="0" fontId="3" fillId="2" borderId="1" xfId="0" applyFont="1" applyFill="1" applyBorder="1"/>
    <xf numFmtId="0" fontId="2" fillId="0" borderId="0" xfId="0" applyFont="1"/>
    <xf numFmtId="0" fontId="3" fillId="5" borderId="6" xfId="0" applyFont="1" applyFill="1" applyBorder="1" applyAlignment="1">
      <alignment horizontal="center" vertical="center" textRotation="90"/>
    </xf>
    <xf numFmtId="0" fontId="4" fillId="4" borderId="7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2" xfId="1" applyFont="1" applyFill="1" applyBorder="1"/>
    <xf numFmtId="164" fontId="5" fillId="4" borderId="3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/>
    <xf numFmtId="0" fontId="4" fillId="3" borderId="9" xfId="0" applyFont="1" applyFill="1" applyBorder="1"/>
    <xf numFmtId="0" fontId="4" fillId="3" borderId="5" xfId="0" applyFont="1" applyFill="1" applyBorder="1"/>
    <xf numFmtId="0" fontId="4" fillId="3" borderId="4" xfId="0" applyFont="1" applyFill="1" applyBorder="1"/>
    <xf numFmtId="0" fontId="4" fillId="3" borderId="4" xfId="1" applyFont="1" applyFill="1" applyBorder="1"/>
    <xf numFmtId="164" fontId="4" fillId="3" borderId="4" xfId="0" applyNumberFormat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4" fillId="3" borderId="8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4" borderId="3" xfId="1" applyFont="1" applyFill="1" applyBorder="1"/>
    <xf numFmtId="0" fontId="4" fillId="3" borderId="3" xfId="1" applyFont="1" applyFill="1" applyBorder="1"/>
    <xf numFmtId="164" fontId="4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 wrapText="1"/>
    </xf>
    <xf numFmtId="164" fontId="4" fillId="6" borderId="3" xfId="0" applyNumberFormat="1" applyFont="1" applyFill="1" applyBorder="1"/>
    <xf numFmtId="0" fontId="6" fillId="3" borderId="3" xfId="0" applyFont="1" applyFill="1" applyBorder="1" applyAlignment="1">
      <alignment horizontal="center" vertical="center" wrapText="1"/>
    </xf>
    <xf numFmtId="0" fontId="4" fillId="3" borderId="5" xfId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4" fillId="3" borderId="2" xfId="1" applyFont="1" applyFill="1" applyBorder="1"/>
    <xf numFmtId="164" fontId="6" fillId="3" borderId="3" xfId="0" applyNumberFormat="1" applyFont="1" applyFill="1" applyBorder="1" applyAlignment="1">
      <alignment horizontal="center" vertical="center"/>
    </xf>
    <xf numFmtId="164" fontId="4" fillId="6" borderId="4" xfId="0" applyNumberFormat="1" applyFont="1" applyFill="1" applyBorder="1"/>
    <xf numFmtId="0" fontId="4" fillId="3" borderId="12" xfId="0" applyFont="1" applyFill="1" applyBorder="1"/>
    <xf numFmtId="0" fontId="4" fillId="3" borderId="14" xfId="0" applyFont="1" applyFill="1" applyBorder="1"/>
    <xf numFmtId="0" fontId="4" fillId="3" borderId="13" xfId="1" applyFont="1" applyFill="1" applyBorder="1"/>
    <xf numFmtId="0" fontId="4" fillId="3" borderId="10" xfId="0" applyFont="1" applyFill="1" applyBorder="1"/>
    <xf numFmtId="0" fontId="4" fillId="4" borderId="8" xfId="0" applyFont="1" applyFill="1" applyBorder="1"/>
    <xf numFmtId="0" fontId="7" fillId="7" borderId="15" xfId="0" applyFont="1" applyFill="1" applyBorder="1"/>
    <xf numFmtId="0" fontId="7" fillId="8" borderId="16" xfId="0" applyFont="1" applyFill="1" applyBorder="1"/>
    <xf numFmtId="0" fontId="7" fillId="7" borderId="17" xfId="0" applyFont="1" applyFill="1" applyBorder="1"/>
    <xf numFmtId="0" fontId="7" fillId="7" borderId="16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4" fillId="3" borderId="2" xfId="1" applyFont="1" applyFill="1" applyBorder="1" applyAlignment="1">
      <alignment horizontal="left"/>
    </xf>
    <xf numFmtId="0" fontId="4" fillId="3" borderId="4" xfId="1" applyFont="1" applyFill="1" applyBorder="1" applyAlignment="1">
      <alignment horizontal="left"/>
    </xf>
    <xf numFmtId="0" fontId="4" fillId="3" borderId="0" xfId="0" applyFont="1" applyFill="1"/>
    <xf numFmtId="0" fontId="3" fillId="5" borderId="0" xfId="0" applyFont="1" applyFill="1" applyBorder="1" applyAlignment="1">
      <alignment horizontal="center" vertical="center" textRotation="90"/>
    </xf>
    <xf numFmtId="0" fontId="4" fillId="3" borderId="0" xfId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1" fillId="3" borderId="2" xfId="1" applyFill="1" applyBorder="1" applyAlignment="1">
      <alignment horizontal="left"/>
    </xf>
    <xf numFmtId="0" fontId="7" fillId="7" borderId="0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6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301"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wgoh.gg/p/97394157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1"/>
  <sheetViews>
    <sheetView tabSelected="1" topLeftCell="A37" zoomScale="120" zoomScaleNormal="120" workbookViewId="0">
      <selection activeCell="G50" sqref="G50"/>
    </sheetView>
  </sheetViews>
  <sheetFormatPr baseColWidth="10" defaultColWidth="9.1640625" defaultRowHeight="15" x14ac:dyDescent="0.2"/>
  <cols>
    <col min="1" max="1" width="3.6640625" style="4" bestFit="1" customWidth="1"/>
    <col min="2" max="2" width="15.1640625" style="4" bestFit="1" customWidth="1"/>
    <col min="3" max="3" width="6.83203125" style="4" customWidth="1"/>
    <col min="4" max="4" width="4.5" style="4" customWidth="1"/>
    <col min="5" max="5" width="14.5" style="4" bestFit="1" customWidth="1"/>
    <col min="6" max="6" width="7.5" style="4" bestFit="1" customWidth="1"/>
    <col min="7" max="7" width="42.6640625" style="4" customWidth="1"/>
    <col min="8" max="8" width="5.33203125" style="4" bestFit="1" customWidth="1"/>
    <col min="9" max="9" width="5.5" style="4" bestFit="1" customWidth="1"/>
    <col min="10" max="10" width="4.33203125" style="4" bestFit="1" customWidth="1"/>
    <col min="11" max="11" width="5.6640625" style="4" bestFit="1" customWidth="1"/>
    <col min="12" max="17" width="5.5" style="4" bestFit="1" customWidth="1"/>
    <col min="18" max="18" width="5.6640625" style="4" bestFit="1" customWidth="1"/>
    <col min="19" max="19" width="7.1640625" style="4" customWidth="1"/>
    <col min="20" max="22" width="5.6640625" style="4" bestFit="1" customWidth="1"/>
    <col min="23" max="16384" width="9.1640625" style="4"/>
  </cols>
  <sheetData>
    <row r="1" spans="1:22" ht="15.75" customHeight="1" thickBot="1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24</v>
      </c>
      <c r="L1" s="3" t="s">
        <v>25</v>
      </c>
      <c r="M1" s="3" t="s">
        <v>9</v>
      </c>
      <c r="N1" s="3" t="str">
        <f>H30</f>
        <v>CET</v>
      </c>
      <c r="O1" s="3" t="str">
        <f>H9</f>
        <v>CXT</v>
      </c>
      <c r="P1" s="3" t="str">
        <f>H21</f>
        <v>EET</v>
      </c>
      <c r="Q1" s="3" t="str">
        <f>H32</f>
        <v>CET</v>
      </c>
      <c r="R1" s="3" t="str">
        <f>H38</f>
        <v>GMT</v>
      </c>
      <c r="S1" s="3" t="str">
        <f>H86</f>
        <v>AKST</v>
      </c>
      <c r="T1" s="3" t="str">
        <f>H76</f>
        <v>CST</v>
      </c>
      <c r="U1" s="3" t="str">
        <f>H68</f>
        <v>CST</v>
      </c>
      <c r="V1" s="3" t="str">
        <f>H73</f>
        <v>CST</v>
      </c>
    </row>
    <row r="2" spans="1:22" ht="15.75" customHeight="1" thickBot="1" x14ac:dyDescent="0.25">
      <c r="A2" s="5" t="s">
        <v>13</v>
      </c>
      <c r="B2" s="18" t="s">
        <v>101</v>
      </c>
      <c r="C2" s="7">
        <v>1</v>
      </c>
      <c r="D2" s="7">
        <v>1</v>
      </c>
      <c r="E2" s="20"/>
      <c r="F2" s="7" t="s">
        <v>186</v>
      </c>
      <c r="G2" s="29" t="s">
        <v>99</v>
      </c>
      <c r="H2" s="6" t="s">
        <v>12</v>
      </c>
      <c r="I2" s="23">
        <v>0.29166666666666669</v>
      </c>
      <c r="J2" s="10" t="s">
        <v>14</v>
      </c>
      <c r="K2" s="11">
        <f>$I2+Sheet2!B$1/24</f>
        <v>0.70833333333333337</v>
      </c>
      <c r="L2" s="11">
        <f>$I2+Sheet2!B$2/24</f>
        <v>0.66666666666666674</v>
      </c>
      <c r="M2" s="11">
        <f>$I2+Sheet2!B$3/24</f>
        <v>0.625</v>
      </c>
      <c r="N2" s="11">
        <f>$I2+Sheet2!B$4/24</f>
        <v>0.41666666666666669</v>
      </c>
      <c r="O2" s="11">
        <f>$I2+Sheet2!B$5/24</f>
        <v>0.41666666666666669</v>
      </c>
      <c r="P2" s="11">
        <f>$I2+Sheet2!B$6/24</f>
        <v>0.41666666666666669</v>
      </c>
      <c r="Q2" s="11">
        <f>$I2+Sheet2!B$7/24</f>
        <v>0.375</v>
      </c>
      <c r="R2" s="11">
        <f>$I2+Sheet2!B$8/24</f>
        <v>0.33333333333333337</v>
      </c>
      <c r="S2" s="11">
        <f>$I2+Sheet2!B$9/24</f>
        <v>0.12500000000000003</v>
      </c>
      <c r="T2" s="11">
        <f>$I2+Sheet2!B$10/24</f>
        <v>8.3333333333333343E-2</v>
      </c>
      <c r="U2" s="11">
        <f>$I2+Sheet2!B$11/24</f>
        <v>4.1666666666666685E-2</v>
      </c>
      <c r="V2" s="11">
        <f>$I2+Sheet2!B$12/24</f>
        <v>0</v>
      </c>
    </row>
    <row r="3" spans="1:22" ht="15.75" customHeight="1" thickBot="1" x14ac:dyDescent="0.25">
      <c r="A3" s="47"/>
      <c r="B3" s="18" t="s">
        <v>47</v>
      </c>
      <c r="C3" s="7">
        <v>2</v>
      </c>
      <c r="D3" s="7">
        <v>2</v>
      </c>
      <c r="E3" s="20" t="s">
        <v>16</v>
      </c>
      <c r="F3" s="19" t="s">
        <v>18</v>
      </c>
      <c r="G3" s="29" t="s">
        <v>137</v>
      </c>
      <c r="H3" s="6" t="s">
        <v>12</v>
      </c>
      <c r="I3" s="23">
        <v>0.29166666666666669</v>
      </c>
      <c r="J3" s="10" t="s">
        <v>14</v>
      </c>
      <c r="K3" s="11">
        <f>$I3+Sheet2!B$1/24</f>
        <v>0.70833333333333337</v>
      </c>
      <c r="L3" s="11">
        <f>$I3+Sheet2!B$2/24</f>
        <v>0.66666666666666674</v>
      </c>
      <c r="M3" s="11">
        <f>$I3+Sheet2!B$3/24</f>
        <v>0.625</v>
      </c>
      <c r="N3" s="11">
        <f>$I3+Sheet2!B$4/24</f>
        <v>0.41666666666666669</v>
      </c>
      <c r="O3" s="11">
        <f>$I3+Sheet2!B$5/24</f>
        <v>0.41666666666666669</v>
      </c>
      <c r="P3" s="11">
        <f>$I3+Sheet2!B$6/24</f>
        <v>0.41666666666666669</v>
      </c>
      <c r="Q3" s="11">
        <f>$I3+Sheet2!B$7/24</f>
        <v>0.375</v>
      </c>
      <c r="R3" s="11">
        <f>$I3+Sheet2!B$8/24</f>
        <v>0.33333333333333337</v>
      </c>
      <c r="S3" s="11">
        <f>$I3+Sheet2!B$9/24</f>
        <v>0.12500000000000003</v>
      </c>
      <c r="T3" s="11">
        <f>$I3+Sheet2!B$10/24</f>
        <v>8.3333333333333343E-2</v>
      </c>
      <c r="U3" s="11">
        <f>$I3+Sheet2!B$11/24</f>
        <v>4.1666666666666685E-2</v>
      </c>
      <c r="V3" s="11">
        <f>$I3+Sheet2!B$12/24</f>
        <v>0</v>
      </c>
    </row>
    <row r="4" spans="1:22" ht="15.75" customHeight="1" thickBot="1" x14ac:dyDescent="0.25">
      <c r="A4" s="47"/>
      <c r="B4" s="18" t="s">
        <v>187</v>
      </c>
      <c r="C4" s="7">
        <v>3</v>
      </c>
      <c r="D4" s="7">
        <v>3</v>
      </c>
      <c r="E4" s="20"/>
      <c r="F4" s="7" t="s">
        <v>188</v>
      </c>
      <c r="G4" s="29" t="s">
        <v>99</v>
      </c>
      <c r="H4" s="6" t="s">
        <v>189</v>
      </c>
      <c r="I4" s="23">
        <v>0.33333333333333331</v>
      </c>
      <c r="J4" s="10" t="s">
        <v>14</v>
      </c>
      <c r="K4" s="11">
        <f>$I4+Sheet2!B$1/24</f>
        <v>0.75</v>
      </c>
      <c r="L4" s="11">
        <f>$I4+Sheet2!B$2/24</f>
        <v>0.70833333333333326</v>
      </c>
      <c r="M4" s="11">
        <f>$I4+Sheet2!B$3/24</f>
        <v>0.66666666666666663</v>
      </c>
      <c r="N4" s="11">
        <f>$I4+Sheet2!B$4/24</f>
        <v>0.45833333333333331</v>
      </c>
      <c r="O4" s="11">
        <f>$I4+Sheet2!B$5/24</f>
        <v>0.45833333333333331</v>
      </c>
      <c r="P4" s="11">
        <f>$I4+Sheet2!B$6/24</f>
        <v>0.45833333333333331</v>
      </c>
      <c r="Q4" s="11">
        <f>$I4+Sheet2!B$7/24</f>
        <v>0.41666666666666663</v>
      </c>
      <c r="R4" s="11">
        <f>$I4+Sheet2!B$8/24</f>
        <v>0.375</v>
      </c>
      <c r="S4" s="11">
        <f>$I4+Sheet2!B$9/24</f>
        <v>0.16666666666666666</v>
      </c>
      <c r="T4" s="11">
        <f>$I4+Sheet2!B$10/24</f>
        <v>0.12499999999999997</v>
      </c>
      <c r="U4" s="11">
        <f>$I4+Sheet2!B$11/24</f>
        <v>8.3333333333333315E-2</v>
      </c>
      <c r="V4" s="11">
        <f>$I4+Sheet2!B$12/24</f>
        <v>4.166666666666663E-2</v>
      </c>
    </row>
    <row r="5" spans="1:22" ht="15.75" customHeight="1" thickBot="1" x14ac:dyDescent="0.25">
      <c r="A5" s="47"/>
      <c r="B5" s="18" t="s">
        <v>113</v>
      </c>
      <c r="C5" s="7">
        <v>4</v>
      </c>
      <c r="D5" s="7">
        <v>4</v>
      </c>
      <c r="E5" s="20"/>
      <c r="F5" s="7" t="s">
        <v>190</v>
      </c>
      <c r="G5" s="29" t="s">
        <v>99</v>
      </c>
      <c r="H5" s="6" t="s">
        <v>25</v>
      </c>
      <c r="I5" s="23">
        <v>0.375</v>
      </c>
      <c r="J5" s="10" t="s">
        <v>14</v>
      </c>
      <c r="K5" s="11">
        <f>$I5+Sheet2!B$1/24</f>
        <v>0.79166666666666674</v>
      </c>
      <c r="L5" s="11">
        <f>$I5+Sheet2!B$2/24</f>
        <v>0.75</v>
      </c>
      <c r="M5" s="11">
        <f>$I5+Sheet2!B$3/24</f>
        <v>0.70833333333333326</v>
      </c>
      <c r="N5" s="11">
        <f>$I5+Sheet2!B$4/24</f>
        <v>0.5</v>
      </c>
      <c r="O5" s="11">
        <f>$I5+Sheet2!B$5/24</f>
        <v>0.5</v>
      </c>
      <c r="P5" s="11">
        <f>$I5+Sheet2!B$6/24</f>
        <v>0.5</v>
      </c>
      <c r="Q5" s="11">
        <f>$I5+Sheet2!B$7/24</f>
        <v>0.45833333333333331</v>
      </c>
      <c r="R5" s="11">
        <f>$I5+Sheet2!B$8/24</f>
        <v>0.41666666666666669</v>
      </c>
      <c r="S5" s="11">
        <f>$I5+Sheet2!B$9/24</f>
        <v>0.20833333333333334</v>
      </c>
      <c r="T5" s="11">
        <f>$I5+Sheet2!B$10/24</f>
        <v>0.16666666666666666</v>
      </c>
      <c r="U5" s="11">
        <f>$I5+Sheet2!B$11/24</f>
        <v>0.125</v>
      </c>
      <c r="V5" s="11">
        <f>$I5+Sheet2!B$12/24</f>
        <v>8.3333333333333315E-2</v>
      </c>
    </row>
    <row r="6" spans="1:22" ht="15.75" customHeight="1" thickBot="1" x14ac:dyDescent="0.25">
      <c r="A6" s="47"/>
      <c r="B6" s="6" t="s">
        <v>37</v>
      </c>
      <c r="C6" s="7">
        <v>5</v>
      </c>
      <c r="D6" s="7">
        <v>5</v>
      </c>
      <c r="E6" s="8" t="s">
        <v>96</v>
      </c>
      <c r="F6" s="7" t="s">
        <v>95</v>
      </c>
      <c r="G6" s="9" t="s">
        <v>127</v>
      </c>
      <c r="H6" s="6" t="s">
        <v>25</v>
      </c>
      <c r="I6" s="23">
        <v>0.375</v>
      </c>
      <c r="J6" s="10" t="s">
        <v>14</v>
      </c>
      <c r="K6" s="11">
        <f>$I6+Sheet2!B$1/24</f>
        <v>0.79166666666666674</v>
      </c>
      <c r="L6" s="11">
        <f>$I6+Sheet2!B$2/24</f>
        <v>0.75</v>
      </c>
      <c r="M6" s="11">
        <f>$I6+Sheet2!B$3/24</f>
        <v>0.70833333333333326</v>
      </c>
      <c r="N6" s="11">
        <f>$I6+Sheet2!B$4/24</f>
        <v>0.5</v>
      </c>
      <c r="O6" s="11">
        <f>$I6+Sheet2!B$5/24</f>
        <v>0.5</v>
      </c>
      <c r="P6" s="11">
        <f>$I6+Sheet2!B$6/24</f>
        <v>0.5</v>
      </c>
      <c r="Q6" s="11">
        <f>$I6+Sheet2!B$7/24</f>
        <v>0.45833333333333331</v>
      </c>
      <c r="R6" s="11">
        <f>$I6+Sheet2!B$8/24</f>
        <v>0.41666666666666669</v>
      </c>
      <c r="S6" s="11">
        <f>$I6+Sheet2!B$9/24</f>
        <v>0.20833333333333334</v>
      </c>
      <c r="T6" s="11">
        <f>$I6+Sheet2!B$10/24</f>
        <v>0.16666666666666666</v>
      </c>
      <c r="U6" s="11">
        <f>$I6+Sheet2!B$11/24</f>
        <v>0.125</v>
      </c>
      <c r="V6" s="11">
        <f>$I6+Sheet2!B$12/24</f>
        <v>8.3333333333333315E-2</v>
      </c>
    </row>
    <row r="7" spans="1:22" ht="15.75" customHeight="1" thickBot="1" x14ac:dyDescent="0.25">
      <c r="A7" s="47"/>
      <c r="B7" s="18" t="s">
        <v>191</v>
      </c>
      <c r="C7" s="7">
        <v>6</v>
      </c>
      <c r="D7" s="7">
        <v>6</v>
      </c>
      <c r="E7" s="20"/>
      <c r="F7" s="7" t="s">
        <v>175</v>
      </c>
      <c r="G7" s="29"/>
      <c r="H7" s="6" t="s">
        <v>192</v>
      </c>
      <c r="I7" s="23">
        <v>0.41666666666666669</v>
      </c>
      <c r="J7" s="10" t="s">
        <v>14</v>
      </c>
      <c r="K7" s="11">
        <f>$I7+Sheet2!B$1/24</f>
        <v>0.83333333333333337</v>
      </c>
      <c r="L7" s="11">
        <f>$I7+Sheet2!B$2/24</f>
        <v>0.79166666666666674</v>
      </c>
      <c r="M7" s="11">
        <f>$I7+Sheet2!B$3/24</f>
        <v>0.75</v>
      </c>
      <c r="N7" s="11">
        <f>$I7+Sheet2!B$4/24</f>
        <v>0.54166666666666674</v>
      </c>
      <c r="O7" s="11">
        <f>$I7+Sheet2!B$5/24</f>
        <v>0.54166666666666674</v>
      </c>
      <c r="P7" s="11">
        <f>$I7+Sheet2!B$6/24</f>
        <v>0.54166666666666674</v>
      </c>
      <c r="Q7" s="11">
        <f>$I7+Sheet2!B$7/24</f>
        <v>0.5</v>
      </c>
      <c r="R7" s="11">
        <f>$I7+Sheet2!B$8/24</f>
        <v>0.45833333333333337</v>
      </c>
      <c r="S7" s="11">
        <f>$I7+Sheet2!B$9/24</f>
        <v>0.25</v>
      </c>
      <c r="T7" s="11">
        <f>$I7+Sheet2!B$10/24</f>
        <v>0.20833333333333334</v>
      </c>
      <c r="U7" s="11">
        <f>$I7+Sheet2!B$11/24</f>
        <v>0.16666666666666669</v>
      </c>
      <c r="V7" s="11">
        <f>$I7+Sheet2!B$12/24</f>
        <v>0.125</v>
      </c>
    </row>
    <row r="8" spans="1:22" ht="15.75" customHeight="1" thickBot="1" x14ac:dyDescent="0.25">
      <c r="A8" s="47"/>
      <c r="B8" s="18" t="s">
        <v>193</v>
      </c>
      <c r="C8" s="7">
        <v>7</v>
      </c>
      <c r="D8" s="7">
        <v>7</v>
      </c>
      <c r="E8" s="20"/>
      <c r="F8" s="7" t="s">
        <v>176</v>
      </c>
      <c r="G8" s="29"/>
      <c r="H8" s="6" t="s">
        <v>194</v>
      </c>
      <c r="I8" s="23">
        <v>0.45833333333333331</v>
      </c>
      <c r="J8" s="10" t="s">
        <v>14</v>
      </c>
      <c r="K8" s="11">
        <f>$I8+Sheet2!B$1/24</f>
        <v>0.875</v>
      </c>
      <c r="L8" s="11">
        <f>$I8+Sheet2!B$2/24</f>
        <v>0.83333333333333326</v>
      </c>
      <c r="M8" s="11">
        <f>$I8+Sheet2!B$3/24</f>
        <v>0.79166666666666663</v>
      </c>
      <c r="N8" s="11">
        <f>$I8+Sheet2!B$4/24</f>
        <v>0.58333333333333326</v>
      </c>
      <c r="O8" s="11">
        <f>$I8+Sheet2!B$5/24</f>
        <v>0.58333333333333326</v>
      </c>
      <c r="P8" s="11">
        <f>$I8+Sheet2!B$6/24</f>
        <v>0.58333333333333326</v>
      </c>
      <c r="Q8" s="11">
        <f>$I8+Sheet2!B$7/24</f>
        <v>0.54166666666666663</v>
      </c>
      <c r="R8" s="11">
        <f>$I8+Sheet2!B$8/24</f>
        <v>0.5</v>
      </c>
      <c r="S8" s="11">
        <f>$I8+Sheet2!B$9/24</f>
        <v>0.29166666666666663</v>
      </c>
      <c r="T8" s="11">
        <f>$I8+Sheet2!B$10/24</f>
        <v>0.24999999999999997</v>
      </c>
      <c r="U8" s="11">
        <f>$I8+Sheet2!B$11/24</f>
        <v>0.20833333333333331</v>
      </c>
      <c r="V8" s="11">
        <f>$I8+Sheet2!B$12/24</f>
        <v>0.16666666666666663</v>
      </c>
    </row>
    <row r="9" spans="1:22" ht="15.75" customHeight="1" thickBot="1" x14ac:dyDescent="0.25">
      <c r="A9" s="49"/>
      <c r="B9" s="12" t="s">
        <v>40</v>
      </c>
      <c r="C9" s="7">
        <v>8</v>
      </c>
      <c r="D9" s="7">
        <v>8</v>
      </c>
      <c r="E9" s="14" t="s">
        <v>77</v>
      </c>
      <c r="F9" s="7" t="s">
        <v>80</v>
      </c>
      <c r="G9" s="15" t="s">
        <v>130</v>
      </c>
      <c r="H9" s="6" t="s">
        <v>194</v>
      </c>
      <c r="I9" s="23">
        <v>0.45833333333333331</v>
      </c>
      <c r="J9" s="10" t="s">
        <v>14</v>
      </c>
      <c r="K9" s="11">
        <f>$I9+Sheet2!B$1/24</f>
        <v>0.875</v>
      </c>
      <c r="L9" s="11">
        <f>$I9+Sheet2!B$2/24</f>
        <v>0.83333333333333326</v>
      </c>
      <c r="M9" s="11">
        <f>$I9+Sheet2!B$3/24</f>
        <v>0.79166666666666663</v>
      </c>
      <c r="N9" s="11">
        <f>$I9+Sheet2!B$4/24</f>
        <v>0.58333333333333326</v>
      </c>
      <c r="O9" s="11">
        <f>$I9+Sheet2!B$5/24</f>
        <v>0.58333333333333326</v>
      </c>
      <c r="P9" s="11">
        <f>$I9+Sheet2!B$6/24</f>
        <v>0.58333333333333326</v>
      </c>
      <c r="Q9" s="11">
        <f>$I9+Sheet2!B$7/24</f>
        <v>0.54166666666666663</v>
      </c>
      <c r="R9" s="11">
        <f>$I9+Sheet2!B$8/24</f>
        <v>0.5</v>
      </c>
      <c r="S9" s="11">
        <f>$I9+Sheet2!B$9/24</f>
        <v>0.29166666666666663</v>
      </c>
      <c r="T9" s="11">
        <f>$I9+Sheet2!B$10/24</f>
        <v>0.24999999999999997</v>
      </c>
      <c r="U9" s="11">
        <f>$I9+Sheet2!B$11/24</f>
        <v>0.20833333333333331</v>
      </c>
      <c r="V9" s="11">
        <f>$I9+Sheet2!B$12/24</f>
        <v>0.16666666666666663</v>
      </c>
    </row>
    <row r="10" spans="1:22" ht="15.75" customHeight="1" thickBot="1" x14ac:dyDescent="0.25">
      <c r="A10" s="49"/>
      <c r="B10" s="18" t="s">
        <v>82</v>
      </c>
      <c r="C10" s="7">
        <v>9</v>
      </c>
      <c r="D10" s="7">
        <v>9</v>
      </c>
      <c r="E10" s="20" t="s">
        <v>92</v>
      </c>
      <c r="F10" s="7" t="s">
        <v>91</v>
      </c>
      <c r="G10" s="29" t="s">
        <v>128</v>
      </c>
      <c r="H10" s="6" t="s">
        <v>194</v>
      </c>
      <c r="I10" s="23">
        <v>0.45833333333333331</v>
      </c>
      <c r="J10" s="10" t="s">
        <v>14</v>
      </c>
      <c r="K10" s="11">
        <f>$I10+Sheet2!B$1/24</f>
        <v>0.875</v>
      </c>
      <c r="L10" s="23">
        <f>$I10+Sheet2!B$2/24</f>
        <v>0.83333333333333326</v>
      </c>
      <c r="M10" s="23">
        <f>$I10+Sheet2!B$3/24</f>
        <v>0.79166666666666663</v>
      </c>
      <c r="N10" s="23">
        <f>$I10+Sheet2!B$4/24</f>
        <v>0.58333333333333326</v>
      </c>
      <c r="O10" s="23">
        <f>$I10+Sheet2!B$5/24</f>
        <v>0.58333333333333326</v>
      </c>
      <c r="P10" s="23">
        <f>$I10+Sheet2!B$6/24</f>
        <v>0.58333333333333326</v>
      </c>
      <c r="Q10" s="23">
        <f>$I10+Sheet2!B$7/24</f>
        <v>0.54166666666666663</v>
      </c>
      <c r="R10" s="23">
        <f>$I10+Sheet2!B$8/24</f>
        <v>0.5</v>
      </c>
      <c r="S10" s="23">
        <f>$I10+Sheet2!B$9/24</f>
        <v>0.29166666666666663</v>
      </c>
      <c r="T10" s="23">
        <f>$I10+Sheet2!B$10/24</f>
        <v>0.24999999999999997</v>
      </c>
      <c r="U10" s="23">
        <f>$I10+Sheet2!B$11/24</f>
        <v>0.20833333333333331</v>
      </c>
      <c r="V10" s="23">
        <f>$I10+Sheet2!B$12/24</f>
        <v>0.16666666666666663</v>
      </c>
    </row>
    <row r="11" spans="1:22" ht="15.75" customHeight="1" thickBot="1" x14ac:dyDescent="0.25">
      <c r="A11" s="43"/>
      <c r="B11" s="36" t="s">
        <v>195</v>
      </c>
      <c r="C11" s="7">
        <v>10</v>
      </c>
      <c r="D11" s="7">
        <v>10</v>
      </c>
      <c r="E11" s="8"/>
      <c r="F11" s="7" t="s">
        <v>114</v>
      </c>
      <c r="G11" s="9"/>
      <c r="H11" s="6" t="s">
        <v>196</v>
      </c>
      <c r="I11" s="23">
        <v>0.5</v>
      </c>
      <c r="J11" s="24" t="s">
        <v>14</v>
      </c>
      <c r="K11" s="11">
        <f>$I11+Sheet2!B$1/24</f>
        <v>0.91666666666666674</v>
      </c>
      <c r="L11" s="11">
        <f>$I11+Sheet2!B$2/24</f>
        <v>0.875</v>
      </c>
      <c r="M11" s="11">
        <f>$I11+Sheet2!B$3/24</f>
        <v>0.83333333333333326</v>
      </c>
      <c r="N11" s="11">
        <f>$I11+Sheet2!B$4/24</f>
        <v>0.625</v>
      </c>
      <c r="O11" s="11">
        <f>$I11+Sheet2!B$5/24</f>
        <v>0.625</v>
      </c>
      <c r="P11" s="11">
        <f>$I11+Sheet2!B$6/24</f>
        <v>0.625</v>
      </c>
      <c r="Q11" s="11">
        <f>$I11+Sheet2!B$7/24</f>
        <v>0.58333333333333337</v>
      </c>
      <c r="R11" s="11">
        <f>$I11+Sheet2!B$8/24</f>
        <v>0.54166666666666663</v>
      </c>
      <c r="S11" s="11">
        <f>$I11+Sheet2!B$9/24</f>
        <v>0.33333333333333337</v>
      </c>
      <c r="T11" s="11">
        <f>$I11+Sheet2!B$10/24</f>
        <v>0.29166666666666663</v>
      </c>
      <c r="U11" s="11">
        <f>$I11+Sheet2!B$11/24</f>
        <v>0.25</v>
      </c>
      <c r="V11" s="11">
        <f>$I11+Sheet2!B$12/24</f>
        <v>0.20833333333333331</v>
      </c>
    </row>
    <row r="12" spans="1:22" ht="15.75" customHeight="1" thickBot="1" x14ac:dyDescent="0.25">
      <c r="A12" s="17"/>
      <c r="B12" s="36" t="s">
        <v>84</v>
      </c>
      <c r="C12" s="7">
        <v>11</v>
      </c>
      <c r="D12" s="7">
        <v>11</v>
      </c>
      <c r="E12" s="8" t="s">
        <v>87</v>
      </c>
      <c r="F12" s="7" t="s">
        <v>85</v>
      </c>
      <c r="G12" s="9"/>
      <c r="H12" s="6" t="s">
        <v>196</v>
      </c>
      <c r="I12" s="23">
        <v>0.5</v>
      </c>
      <c r="J12" s="24" t="s">
        <v>14</v>
      </c>
      <c r="K12" s="11">
        <f>$I12+Sheet2!B$1/24</f>
        <v>0.91666666666666674</v>
      </c>
      <c r="L12" s="11">
        <f>$I12+Sheet2!B$2/24</f>
        <v>0.875</v>
      </c>
      <c r="M12" s="11">
        <f>$I12+Sheet2!B$3/24</f>
        <v>0.83333333333333326</v>
      </c>
      <c r="N12" s="11">
        <f>$I12+Sheet2!B$4/24</f>
        <v>0.625</v>
      </c>
      <c r="O12" s="11">
        <f>$I12+Sheet2!B$5/24</f>
        <v>0.625</v>
      </c>
      <c r="P12" s="11">
        <f>$I12+Sheet2!B$6/24</f>
        <v>0.625</v>
      </c>
      <c r="Q12" s="11">
        <f>$I12+Sheet2!B$7/24</f>
        <v>0.58333333333333337</v>
      </c>
      <c r="R12" s="11">
        <f>$I12+Sheet2!B$8/24</f>
        <v>0.54166666666666663</v>
      </c>
      <c r="S12" s="11">
        <f>$I12+Sheet2!B$9/24</f>
        <v>0.33333333333333337</v>
      </c>
      <c r="T12" s="11">
        <f>$I12+Sheet2!B$10/24</f>
        <v>0.29166666666666663</v>
      </c>
      <c r="U12" s="11">
        <f>$I12+Sheet2!B$11/24</f>
        <v>0.25</v>
      </c>
      <c r="V12" s="11">
        <f>$I12+Sheet2!B$12/24</f>
        <v>0.20833333333333331</v>
      </c>
    </row>
    <row r="13" spans="1:22" ht="15.75" customHeight="1" x14ac:dyDescent="0.2">
      <c r="A13" s="47"/>
      <c r="B13" s="18" t="s">
        <v>105</v>
      </c>
      <c r="C13" s="7">
        <v>12</v>
      </c>
      <c r="D13" s="7">
        <v>12</v>
      </c>
      <c r="E13" s="14" t="s">
        <v>27</v>
      </c>
      <c r="F13" s="19" t="s">
        <v>107</v>
      </c>
      <c r="G13" s="9" t="s">
        <v>106</v>
      </c>
      <c r="H13" s="6" t="s">
        <v>196</v>
      </c>
      <c r="I13" s="23">
        <v>0.5</v>
      </c>
      <c r="J13" s="24" t="s">
        <v>14</v>
      </c>
      <c r="K13" s="11">
        <f>$I13+Sheet2!B$1/24</f>
        <v>0.91666666666666674</v>
      </c>
      <c r="L13" s="11">
        <f>$I13+Sheet2!B$2/24</f>
        <v>0.875</v>
      </c>
      <c r="M13" s="11">
        <f>$I13+Sheet2!B$3/24</f>
        <v>0.83333333333333326</v>
      </c>
      <c r="N13" s="11">
        <f>$I13+Sheet2!B$4/24</f>
        <v>0.625</v>
      </c>
      <c r="O13" s="11">
        <f>$I13+Sheet2!B$5/24</f>
        <v>0.625</v>
      </c>
      <c r="P13" s="11">
        <f>$I13+Sheet2!B$6/24</f>
        <v>0.625</v>
      </c>
      <c r="Q13" s="11">
        <f>$I13+Sheet2!B$7/24</f>
        <v>0.58333333333333337</v>
      </c>
      <c r="R13" s="11">
        <f>$I13+Sheet2!B$8/24</f>
        <v>0.54166666666666663</v>
      </c>
      <c r="S13" s="11">
        <f>$I13+Sheet2!B$9/24</f>
        <v>0.33333333333333337</v>
      </c>
      <c r="T13" s="11">
        <f>$I13+Sheet2!B$10/24</f>
        <v>0.29166666666666663</v>
      </c>
      <c r="U13" s="11">
        <f>$I13+Sheet2!B$11/24</f>
        <v>0.25</v>
      </c>
      <c r="V13" s="11">
        <f>$I13+Sheet2!B$12/24</f>
        <v>0.20833333333333331</v>
      </c>
    </row>
    <row r="14" spans="1:22" ht="15.75" customHeight="1" x14ac:dyDescent="0.2">
      <c r="A14" s="47"/>
      <c r="B14" s="18" t="s">
        <v>197</v>
      </c>
      <c r="C14" s="7">
        <v>13</v>
      </c>
      <c r="D14" s="7">
        <v>13</v>
      </c>
      <c r="E14" s="20"/>
      <c r="F14" s="19" t="s">
        <v>103</v>
      </c>
      <c r="G14" s="9"/>
      <c r="H14" s="7" t="s">
        <v>198</v>
      </c>
      <c r="I14" s="23">
        <v>0.54166666666666663</v>
      </c>
      <c r="J14" s="24" t="s">
        <v>14</v>
      </c>
      <c r="K14" s="11">
        <f>$I14+Sheet2!B$1/24</f>
        <v>0.95833333333333326</v>
      </c>
      <c r="L14" s="11">
        <f>$I14+Sheet2!B$2/24</f>
        <v>0.91666666666666663</v>
      </c>
      <c r="M14" s="11">
        <f>$I14+Sheet2!B$3/24</f>
        <v>0.875</v>
      </c>
      <c r="N14" s="11">
        <f>$I14+Sheet2!B$4/24</f>
        <v>0.66666666666666663</v>
      </c>
      <c r="O14" s="11">
        <f>$I14+Sheet2!B$5/24</f>
        <v>0.66666666666666663</v>
      </c>
      <c r="P14" s="11">
        <f>$I14+Sheet2!B$6/24</f>
        <v>0.66666666666666663</v>
      </c>
      <c r="Q14" s="11">
        <f>$I14+Sheet2!B$7/24</f>
        <v>0.625</v>
      </c>
      <c r="R14" s="11">
        <f>$I14+Sheet2!B$8/24</f>
        <v>0.58333333333333326</v>
      </c>
      <c r="S14" s="11">
        <f>$I14+Sheet2!B$9/24</f>
        <v>0.375</v>
      </c>
      <c r="T14" s="11">
        <f>$I14+Sheet2!B$10/24</f>
        <v>0.33333333333333326</v>
      </c>
      <c r="U14" s="11">
        <f>$I14+Sheet2!B$11/24</f>
        <v>0.29166666666666663</v>
      </c>
      <c r="V14" s="11">
        <f>$I14+Sheet2!B$12/24</f>
        <v>0.24999999999999994</v>
      </c>
    </row>
    <row r="15" spans="1:22" ht="15.75" customHeight="1" x14ac:dyDescent="0.2">
      <c r="A15" s="47"/>
      <c r="B15" s="18" t="s">
        <v>199</v>
      </c>
      <c r="C15" s="7">
        <v>14</v>
      </c>
      <c r="D15" s="7">
        <v>14</v>
      </c>
      <c r="E15" s="20"/>
      <c r="F15" s="19" t="s">
        <v>115</v>
      </c>
      <c r="G15" s="9"/>
      <c r="H15" s="7" t="s">
        <v>200</v>
      </c>
      <c r="I15" s="23">
        <v>0.58333333333333337</v>
      </c>
      <c r="J15" s="24" t="s">
        <v>14</v>
      </c>
      <c r="K15" s="11">
        <f>$I15+Sheet2!B$1/24</f>
        <v>1</v>
      </c>
      <c r="L15" s="11">
        <f>$I15+Sheet2!B$2/24</f>
        <v>0.95833333333333337</v>
      </c>
      <c r="M15" s="11">
        <f>$I15+Sheet2!B$3/24</f>
        <v>0.91666666666666674</v>
      </c>
      <c r="N15" s="11">
        <f>$I15+Sheet2!B$4/24</f>
        <v>0.70833333333333337</v>
      </c>
      <c r="O15" s="11">
        <f>$I15+Sheet2!B$5/24</f>
        <v>0.70833333333333337</v>
      </c>
      <c r="P15" s="11">
        <f>$I15+Sheet2!B$6/24</f>
        <v>0.70833333333333337</v>
      </c>
      <c r="Q15" s="11">
        <f>$I15+Sheet2!B$7/24</f>
        <v>0.66666666666666674</v>
      </c>
      <c r="R15" s="11">
        <f>$I15+Sheet2!B$8/24</f>
        <v>0.625</v>
      </c>
      <c r="S15" s="11">
        <f>$I15+Sheet2!B$9/24</f>
        <v>0.41666666666666674</v>
      </c>
      <c r="T15" s="11">
        <f>$I15+Sheet2!B$10/24</f>
        <v>0.375</v>
      </c>
      <c r="U15" s="11">
        <f>$I15+Sheet2!B$11/24</f>
        <v>0.33333333333333337</v>
      </c>
      <c r="V15" s="11">
        <f>$I15+Sheet2!B$12/24</f>
        <v>0.29166666666666669</v>
      </c>
    </row>
    <row r="16" spans="1:22" ht="15.75" customHeight="1" x14ac:dyDescent="0.2">
      <c r="A16" s="47"/>
      <c r="B16" s="18" t="s">
        <v>39</v>
      </c>
      <c r="C16" s="7">
        <v>15</v>
      </c>
      <c r="D16" s="7">
        <v>15</v>
      </c>
      <c r="E16" s="20" t="s">
        <v>17</v>
      </c>
      <c r="F16" s="19" t="s">
        <v>18</v>
      </c>
      <c r="G16" s="22" t="s">
        <v>131</v>
      </c>
      <c r="H16" s="7" t="s">
        <v>200</v>
      </c>
      <c r="I16" s="23">
        <v>0.58333333333333337</v>
      </c>
      <c r="J16" s="24" t="s">
        <v>14</v>
      </c>
      <c r="K16" s="11">
        <f>$I16+Sheet2!B$1/24</f>
        <v>1</v>
      </c>
      <c r="L16" s="23">
        <f>$I16+Sheet2!B$2/24</f>
        <v>0.95833333333333337</v>
      </c>
      <c r="M16" s="23">
        <f>$I16+Sheet2!B$3/24</f>
        <v>0.91666666666666674</v>
      </c>
      <c r="N16" s="23">
        <f>$I16+Sheet2!B$4/24</f>
        <v>0.70833333333333337</v>
      </c>
      <c r="O16" s="23">
        <f>$I16+Sheet2!B$5/24</f>
        <v>0.70833333333333337</v>
      </c>
      <c r="P16" s="23">
        <f>$I16+Sheet2!B$6/24</f>
        <v>0.70833333333333337</v>
      </c>
      <c r="Q16" s="23">
        <f>$I16+Sheet2!B$7/24</f>
        <v>0.66666666666666674</v>
      </c>
      <c r="R16" s="23">
        <f>$I16+Sheet2!B$8/24</f>
        <v>0.625</v>
      </c>
      <c r="S16" s="23">
        <f>$I16+Sheet2!B$9/24</f>
        <v>0.41666666666666674</v>
      </c>
      <c r="T16" s="23">
        <f>$I16+Sheet2!B$10/24</f>
        <v>0.375</v>
      </c>
      <c r="U16" s="23">
        <f>$I16+Sheet2!B$11/24</f>
        <v>0.33333333333333337</v>
      </c>
      <c r="V16" s="23">
        <f>$I16+Sheet2!B$12/24</f>
        <v>0.29166666666666669</v>
      </c>
    </row>
    <row r="17" spans="1:22" ht="15.75" customHeight="1" x14ac:dyDescent="0.2">
      <c r="A17" s="43"/>
      <c r="B17" s="36" t="s">
        <v>201</v>
      </c>
      <c r="C17" s="7">
        <v>16</v>
      </c>
      <c r="D17" s="7">
        <v>16</v>
      </c>
      <c r="E17" s="8"/>
      <c r="F17" s="7" t="s">
        <v>202</v>
      </c>
      <c r="G17" s="9"/>
      <c r="H17" s="27" t="s">
        <v>10</v>
      </c>
      <c r="I17" s="23">
        <v>0.625</v>
      </c>
      <c r="J17" s="26" t="s">
        <v>14</v>
      </c>
      <c r="K17" s="25">
        <f>$I17+Sheet2!B$1/24</f>
        <v>1.0416666666666667</v>
      </c>
      <c r="L17" s="23">
        <f>$I17+Sheet2!B$2/24</f>
        <v>1</v>
      </c>
      <c r="M17" s="23">
        <f>$I17+Sheet2!B$3/24</f>
        <v>0.95833333333333326</v>
      </c>
      <c r="N17" s="23">
        <f>$I17+Sheet2!B$4/24</f>
        <v>0.75</v>
      </c>
      <c r="O17" s="23">
        <f>$I17+Sheet2!B$5/24</f>
        <v>0.75</v>
      </c>
      <c r="P17" s="23">
        <f>$I17+Sheet2!B$6/24</f>
        <v>0.75</v>
      </c>
      <c r="Q17" s="23">
        <f>$I17+Sheet2!B$7/24</f>
        <v>0.70833333333333337</v>
      </c>
      <c r="R17" s="23">
        <f>$I17+Sheet2!B$8/24</f>
        <v>0.66666666666666663</v>
      </c>
      <c r="S17" s="23">
        <f>$I17+Sheet2!B$9/24</f>
        <v>0.45833333333333337</v>
      </c>
      <c r="T17" s="23">
        <f>$I17+Sheet2!B$10/24</f>
        <v>0.41666666666666663</v>
      </c>
      <c r="U17" s="23">
        <f>$I17+Sheet2!B$11/24</f>
        <v>0.375</v>
      </c>
      <c r="V17" s="23">
        <f>$I17+Sheet2!B$12/24</f>
        <v>0.33333333333333331</v>
      </c>
    </row>
    <row r="18" spans="1:22" ht="15.75" customHeight="1" x14ac:dyDescent="0.2">
      <c r="A18" s="50"/>
      <c r="B18" s="12" t="s">
        <v>35</v>
      </c>
      <c r="C18" s="7">
        <v>17</v>
      </c>
      <c r="D18" s="7">
        <v>17</v>
      </c>
      <c r="E18" s="14" t="s">
        <v>27</v>
      </c>
      <c r="F18" s="19" t="s">
        <v>20</v>
      </c>
      <c r="G18" s="45" t="s">
        <v>149</v>
      </c>
      <c r="H18" s="27" t="s">
        <v>10</v>
      </c>
      <c r="I18" s="23">
        <v>0.625</v>
      </c>
      <c r="J18" s="26" t="s">
        <v>14</v>
      </c>
      <c r="K18" s="25">
        <f>$I18+Sheet2!B$1/24</f>
        <v>1.0416666666666667</v>
      </c>
      <c r="L18" s="23">
        <f>$I18+Sheet2!B$2/24</f>
        <v>1</v>
      </c>
      <c r="M18" s="23">
        <f>$I18+Sheet2!B$3/24</f>
        <v>0.95833333333333326</v>
      </c>
      <c r="N18" s="23">
        <f>$I18+Sheet2!B$4/24</f>
        <v>0.75</v>
      </c>
      <c r="O18" s="23">
        <f>$I18+Sheet2!B$5/24</f>
        <v>0.75</v>
      </c>
      <c r="P18" s="23">
        <f>$I18+Sheet2!B$6/24</f>
        <v>0.75</v>
      </c>
      <c r="Q18" s="23">
        <f>$I18+Sheet2!B$7/24</f>
        <v>0.70833333333333337</v>
      </c>
      <c r="R18" s="23">
        <f>$I18+Sheet2!B$8/24</f>
        <v>0.66666666666666663</v>
      </c>
      <c r="S18" s="23">
        <f>$I18+Sheet2!B$9/24</f>
        <v>0.45833333333333337</v>
      </c>
      <c r="T18" s="23">
        <f>$I18+Sheet2!B$10/24</f>
        <v>0.41666666666666663</v>
      </c>
      <c r="U18" s="23">
        <f>$I18+Sheet2!B$11/24</f>
        <v>0.375</v>
      </c>
      <c r="V18" s="23">
        <f>$I18+Sheet2!B$12/24</f>
        <v>0.33333333333333331</v>
      </c>
    </row>
    <row r="19" spans="1:22" ht="15.75" customHeight="1" x14ac:dyDescent="0.2">
      <c r="A19" s="53"/>
      <c r="B19" s="18" t="s">
        <v>234</v>
      </c>
      <c r="C19" s="7">
        <v>20</v>
      </c>
      <c r="D19" s="7">
        <v>20</v>
      </c>
      <c r="E19" s="20" t="s">
        <v>235</v>
      </c>
      <c r="F19" s="19" t="s">
        <v>236</v>
      </c>
      <c r="G19" s="51" t="s">
        <v>237</v>
      </c>
      <c r="H19" s="27" t="s">
        <v>10</v>
      </c>
      <c r="I19" s="23">
        <v>0.625</v>
      </c>
      <c r="J19" s="26" t="s">
        <v>14</v>
      </c>
      <c r="K19" s="25">
        <f>$I19+Sheet2!B$1/24</f>
        <v>1.0416666666666667</v>
      </c>
      <c r="L19" s="23">
        <f>$I19+Sheet2!B$2/24</f>
        <v>1</v>
      </c>
      <c r="M19" s="23">
        <f>$I19+Sheet2!B$3/24</f>
        <v>0.95833333333333326</v>
      </c>
      <c r="N19" s="23">
        <f>$I19+Sheet2!B$4/24</f>
        <v>0.75</v>
      </c>
      <c r="O19" s="23">
        <f>$I19+Sheet2!B$5/24</f>
        <v>0.75</v>
      </c>
      <c r="P19" s="23">
        <f>$I19+Sheet2!B$6/24</f>
        <v>0.75</v>
      </c>
      <c r="Q19" s="23">
        <f>$I19+Sheet2!B$7/24</f>
        <v>0.70833333333333337</v>
      </c>
      <c r="R19" s="23">
        <f>$I19+Sheet2!B$8/24</f>
        <v>0.66666666666666663</v>
      </c>
      <c r="S19" s="23">
        <f>$I19+Sheet2!B$9/24</f>
        <v>0.45833333333333337</v>
      </c>
      <c r="T19" s="23">
        <f>$I19+Sheet2!B$10/24</f>
        <v>0.41666666666666663</v>
      </c>
      <c r="U19" s="23">
        <f>$I19+Sheet2!B$11/24</f>
        <v>0.375</v>
      </c>
      <c r="V19" s="23">
        <f>$I19+Sheet2!B$12/24</f>
        <v>0.33333333333333331</v>
      </c>
    </row>
    <row r="20" spans="1:22" ht="15.75" customHeight="1" x14ac:dyDescent="0.2">
      <c r="A20" s="47"/>
      <c r="B20" s="18" t="s">
        <v>203</v>
      </c>
      <c r="C20" s="7">
        <v>18</v>
      </c>
      <c r="D20" s="7">
        <v>18</v>
      </c>
      <c r="E20" s="20"/>
      <c r="F20" s="7" t="s">
        <v>204</v>
      </c>
      <c r="G20" s="29" t="s">
        <v>99</v>
      </c>
      <c r="H20" s="29" t="s">
        <v>205</v>
      </c>
      <c r="I20" s="23">
        <v>0.66666666666666663</v>
      </c>
      <c r="J20" s="30" t="s">
        <v>14</v>
      </c>
      <c r="K20" s="11">
        <f>$I20+Sheet2!B$1/24</f>
        <v>1.0833333333333333</v>
      </c>
      <c r="L20" s="23">
        <f>$I20+Sheet2!B$2/24</f>
        <v>1.0416666666666665</v>
      </c>
      <c r="M20" s="23">
        <f>$I20+Sheet2!B$3/24</f>
        <v>1</v>
      </c>
      <c r="N20" s="23">
        <f>$I20+Sheet2!B$4/24</f>
        <v>0.79166666666666663</v>
      </c>
      <c r="O20" s="23">
        <f>$I20+Sheet2!B$5/24</f>
        <v>0.79166666666666663</v>
      </c>
      <c r="P20" s="23">
        <f>$I20+Sheet2!B$6/24</f>
        <v>0.79166666666666663</v>
      </c>
      <c r="Q20" s="23">
        <f>$I20+Sheet2!B$7/24</f>
        <v>0.75</v>
      </c>
      <c r="R20" s="23">
        <f>$I20+Sheet2!B$8/24</f>
        <v>0.70833333333333326</v>
      </c>
      <c r="S20" s="23">
        <f>$I20+Sheet2!B$9/24</f>
        <v>0.5</v>
      </c>
      <c r="T20" s="23">
        <f>$I20+Sheet2!B$10/24</f>
        <v>0.45833333333333326</v>
      </c>
      <c r="U20" s="23">
        <f>$I20+Sheet2!B$11/24</f>
        <v>0.41666666666666663</v>
      </c>
      <c r="V20" s="23">
        <f>$I20+Sheet2!B$12/24</f>
        <v>0.37499999999999994</v>
      </c>
    </row>
    <row r="21" spans="1:22" ht="15.75" customHeight="1" x14ac:dyDescent="0.2">
      <c r="A21" s="47"/>
      <c r="B21" s="18" t="s">
        <v>41</v>
      </c>
      <c r="C21" s="7">
        <v>19</v>
      </c>
      <c r="D21" s="7">
        <v>19</v>
      </c>
      <c r="E21" s="20" t="s">
        <v>19</v>
      </c>
      <c r="F21" s="7" t="s">
        <v>78</v>
      </c>
      <c r="G21" s="22" t="s">
        <v>132</v>
      </c>
      <c r="H21" s="29" t="s">
        <v>205</v>
      </c>
      <c r="I21" s="23">
        <v>0.66666666666666663</v>
      </c>
      <c r="J21" s="30" t="s">
        <v>14</v>
      </c>
      <c r="K21" s="11">
        <f>$I21+Sheet2!B$1/24</f>
        <v>1.0833333333333333</v>
      </c>
      <c r="L21" s="23">
        <f>$I21+Sheet2!B$2/24</f>
        <v>1.0416666666666665</v>
      </c>
      <c r="M21" s="23">
        <f>$I21+Sheet2!B$3/24</f>
        <v>1</v>
      </c>
      <c r="N21" s="23">
        <f>$I21+Sheet2!B$4/24</f>
        <v>0.79166666666666663</v>
      </c>
      <c r="O21" s="23">
        <f>$I21+Sheet2!B$5/24</f>
        <v>0.79166666666666663</v>
      </c>
      <c r="P21" s="23">
        <f>$I21+Sheet2!B$6/24</f>
        <v>0.79166666666666663</v>
      </c>
      <c r="Q21" s="23">
        <f>$I21+Sheet2!B$7/24</f>
        <v>0.75</v>
      </c>
      <c r="R21" s="23">
        <f>$I21+Sheet2!B$8/24</f>
        <v>0.70833333333333326</v>
      </c>
      <c r="S21" s="23">
        <f>$I21+Sheet2!B$9/24</f>
        <v>0.5</v>
      </c>
      <c r="T21" s="23">
        <f>$I21+Sheet2!B$10/24</f>
        <v>0.45833333333333326</v>
      </c>
      <c r="U21" s="23">
        <f>$I21+Sheet2!B$11/24</f>
        <v>0.41666666666666663</v>
      </c>
      <c r="V21" s="23">
        <f>$I21+Sheet2!B$12/24</f>
        <v>0.37499999999999994</v>
      </c>
    </row>
    <row r="22" spans="1:22" ht="15.75" customHeight="1" x14ac:dyDescent="0.2">
      <c r="A22" s="54"/>
      <c r="B22" s="12" t="s">
        <v>90</v>
      </c>
      <c r="C22" s="7">
        <v>70</v>
      </c>
      <c r="D22" s="7">
        <v>70</v>
      </c>
      <c r="E22" s="14" t="s">
        <v>27</v>
      </c>
      <c r="F22" s="19" t="s">
        <v>20</v>
      </c>
      <c r="G22" s="22" t="s">
        <v>124</v>
      </c>
      <c r="H22" s="29" t="s">
        <v>205</v>
      </c>
      <c r="I22" s="23">
        <v>0.66666666666666663</v>
      </c>
      <c r="J22" s="30" t="s">
        <v>14</v>
      </c>
      <c r="K22" s="11">
        <f>$I22+Sheet2!B$1/24</f>
        <v>1.0833333333333333</v>
      </c>
      <c r="L22" s="23">
        <f>$I22+Sheet2!B$2/24</f>
        <v>1.0416666666666665</v>
      </c>
      <c r="M22" s="23">
        <f>$I22+Sheet2!B$3/24</f>
        <v>1</v>
      </c>
      <c r="N22" s="23">
        <f>$I22+Sheet2!B$4/24</f>
        <v>0.79166666666666663</v>
      </c>
      <c r="O22" s="23">
        <f>$I22+Sheet2!B$5/24</f>
        <v>0.79166666666666663</v>
      </c>
      <c r="P22" s="23">
        <f>$I22+Sheet2!B$6/24</f>
        <v>0.79166666666666663</v>
      </c>
      <c r="Q22" s="23">
        <f>$I22+Sheet2!B$7/24</f>
        <v>0.75</v>
      </c>
      <c r="R22" s="23">
        <f>$I22+Sheet2!B$8/24</f>
        <v>0.70833333333333326</v>
      </c>
      <c r="S22" s="23">
        <f>$I22+Sheet2!B$9/24</f>
        <v>0.5</v>
      </c>
      <c r="T22" s="23">
        <f>$I22+Sheet2!B$10/24</f>
        <v>0.45833333333333326</v>
      </c>
      <c r="U22" s="23">
        <f>$I22+Sheet2!B$11/24</f>
        <v>0.41666666666666663</v>
      </c>
      <c r="V22" s="23">
        <f>$I22+Sheet2!B$12/24</f>
        <v>0.37499999999999994</v>
      </c>
    </row>
    <row r="23" spans="1:22" ht="15.75" customHeight="1" x14ac:dyDescent="0.2">
      <c r="A23" s="47"/>
      <c r="B23" s="18" t="s">
        <v>43</v>
      </c>
      <c r="C23" s="7">
        <v>21</v>
      </c>
      <c r="D23" s="7">
        <v>21</v>
      </c>
      <c r="E23" s="20" t="s">
        <v>70</v>
      </c>
      <c r="F23" s="7" t="s">
        <v>71</v>
      </c>
      <c r="G23" s="29" t="s">
        <v>140</v>
      </c>
      <c r="H23" s="29" t="s">
        <v>205</v>
      </c>
      <c r="I23" s="23">
        <v>0.66666666666666663</v>
      </c>
      <c r="J23" s="30" t="s">
        <v>14</v>
      </c>
      <c r="K23" s="11">
        <f>$I23+Sheet2!B$1/24</f>
        <v>1.0833333333333333</v>
      </c>
      <c r="L23" s="23">
        <f>$I23+Sheet2!B$2/24</f>
        <v>1.0416666666666665</v>
      </c>
      <c r="M23" s="23">
        <f>$I23+Sheet2!B$3/24</f>
        <v>1</v>
      </c>
      <c r="N23" s="23">
        <f>$I23+Sheet2!B$4/24</f>
        <v>0.79166666666666663</v>
      </c>
      <c r="O23" s="23">
        <f>$I23+Sheet2!B$5/24</f>
        <v>0.79166666666666663</v>
      </c>
      <c r="P23" s="23">
        <f>$I23+Sheet2!B$6/24</f>
        <v>0.79166666666666663</v>
      </c>
      <c r="Q23" s="23">
        <f>$I23+Sheet2!B$7/24</f>
        <v>0.75</v>
      </c>
      <c r="R23" s="23">
        <f>$I23+Sheet2!B$8/24</f>
        <v>0.70833333333333326</v>
      </c>
      <c r="S23" s="23">
        <f>$I23+Sheet2!B$9/24</f>
        <v>0.5</v>
      </c>
      <c r="T23" s="23">
        <f>$I23+Sheet2!B$10/24</f>
        <v>0.45833333333333326</v>
      </c>
      <c r="U23" s="23">
        <f>$I23+Sheet2!B$11/24</f>
        <v>0.41666666666666663</v>
      </c>
      <c r="V23" s="23">
        <f>$I23+Sheet2!B$12/24</f>
        <v>0.37499999999999994</v>
      </c>
    </row>
    <row r="24" spans="1:22" ht="15.75" customHeight="1" x14ac:dyDescent="0.2">
      <c r="A24" s="42"/>
      <c r="B24" s="18" t="s">
        <v>179</v>
      </c>
      <c r="C24" s="7">
        <v>22</v>
      </c>
      <c r="D24" s="7">
        <v>22</v>
      </c>
      <c r="E24" s="20"/>
      <c r="F24" s="7" t="s">
        <v>206</v>
      </c>
      <c r="G24" s="29" t="s">
        <v>99</v>
      </c>
      <c r="H24" s="29" t="s">
        <v>207</v>
      </c>
      <c r="I24" s="23">
        <v>0.70833333333333337</v>
      </c>
      <c r="J24" s="30" t="s">
        <v>14</v>
      </c>
      <c r="K24" s="11">
        <f>$I24+Sheet2!B$1/24</f>
        <v>1.125</v>
      </c>
      <c r="L24" s="23">
        <f>$I24+Sheet2!B$2/24</f>
        <v>1.0833333333333335</v>
      </c>
      <c r="M24" s="23">
        <f>$I24+Sheet2!B$3/24</f>
        <v>1.0416666666666667</v>
      </c>
      <c r="N24" s="23">
        <f>$I24+Sheet2!B$4/24</f>
        <v>0.83333333333333337</v>
      </c>
      <c r="O24" s="23">
        <f>$I24+Sheet2!B$5/24</f>
        <v>0.83333333333333337</v>
      </c>
      <c r="P24" s="23">
        <f>$I24+Sheet2!B$6/24</f>
        <v>0.83333333333333337</v>
      </c>
      <c r="Q24" s="23">
        <f>$I24+Sheet2!B$7/24</f>
        <v>0.79166666666666674</v>
      </c>
      <c r="R24" s="23">
        <f>$I24+Sheet2!B$8/24</f>
        <v>0.75</v>
      </c>
      <c r="S24" s="23">
        <f>$I24+Sheet2!B$9/24</f>
        <v>0.54166666666666674</v>
      </c>
      <c r="T24" s="23">
        <f>$I24+Sheet2!B$10/24</f>
        <v>0.5</v>
      </c>
      <c r="U24" s="23">
        <f>$I24+Sheet2!B$11/24</f>
        <v>0.45833333333333337</v>
      </c>
      <c r="V24" s="23">
        <f>$I24+Sheet2!B$12/24</f>
        <v>0.41666666666666669</v>
      </c>
    </row>
    <row r="25" spans="1:22" ht="15.75" customHeight="1" x14ac:dyDescent="0.2">
      <c r="A25" s="41"/>
      <c r="B25" s="18" t="s">
        <v>50</v>
      </c>
      <c r="C25" s="7">
        <v>23</v>
      </c>
      <c r="D25" s="7">
        <v>23</v>
      </c>
      <c r="E25" s="20" t="s">
        <v>19</v>
      </c>
      <c r="F25" s="19" t="s">
        <v>45</v>
      </c>
      <c r="G25" s="29" t="s">
        <v>129</v>
      </c>
      <c r="H25" s="29" t="s">
        <v>207</v>
      </c>
      <c r="I25" s="23">
        <v>0.70833333333333337</v>
      </c>
      <c r="J25" s="30" t="s">
        <v>14</v>
      </c>
      <c r="K25" s="11">
        <f>$I25+Sheet2!B$1/24</f>
        <v>1.125</v>
      </c>
      <c r="L25" s="23">
        <f>$I25+Sheet2!B$2/24</f>
        <v>1.0833333333333335</v>
      </c>
      <c r="M25" s="23">
        <f>$I25+Sheet2!B$3/24</f>
        <v>1.0416666666666667</v>
      </c>
      <c r="N25" s="23">
        <f>$I25+Sheet2!B$4/24</f>
        <v>0.83333333333333337</v>
      </c>
      <c r="O25" s="23">
        <f>$I25+Sheet2!B$5/24</f>
        <v>0.83333333333333337</v>
      </c>
      <c r="P25" s="23">
        <f>$I25+Sheet2!B$6/24</f>
        <v>0.83333333333333337</v>
      </c>
      <c r="Q25" s="23">
        <f>$I25+Sheet2!B$7/24</f>
        <v>0.79166666666666674</v>
      </c>
      <c r="R25" s="23">
        <f>$I25+Sheet2!B$8/24</f>
        <v>0.75</v>
      </c>
      <c r="S25" s="23">
        <f>$I25+Sheet2!B$9/24</f>
        <v>0.54166666666666674</v>
      </c>
      <c r="T25" s="23">
        <f>$I25+Sheet2!B$10/24</f>
        <v>0.5</v>
      </c>
      <c r="U25" s="23">
        <f>$I25+Sheet2!B$11/24</f>
        <v>0.45833333333333337</v>
      </c>
      <c r="V25" s="23">
        <f>$I25+Sheet2!B$12/24</f>
        <v>0.41666666666666669</v>
      </c>
    </row>
    <row r="26" spans="1:22" ht="16" x14ac:dyDescent="0.2">
      <c r="A26" s="55" t="s">
        <v>26</v>
      </c>
      <c r="B26" s="18" t="s">
        <v>184</v>
      </c>
      <c r="C26" s="7">
        <v>24</v>
      </c>
      <c r="D26" s="7">
        <v>24</v>
      </c>
      <c r="E26" s="20"/>
      <c r="F26" s="19" t="s">
        <v>45</v>
      </c>
      <c r="G26" s="48" t="s">
        <v>185</v>
      </c>
      <c r="H26" s="29" t="s">
        <v>207</v>
      </c>
      <c r="I26" s="23">
        <v>0.70833333333333337</v>
      </c>
      <c r="J26" s="30" t="s">
        <v>14</v>
      </c>
      <c r="K26" s="11">
        <f>$I26+Sheet2!B$1/24</f>
        <v>1.125</v>
      </c>
      <c r="L26" s="16">
        <f>$I26+Sheet2!B$2/24</f>
        <v>1.0833333333333335</v>
      </c>
      <c r="M26" s="16">
        <f>$I26+Sheet2!B$3/24</f>
        <v>1.0416666666666667</v>
      </c>
      <c r="N26" s="16">
        <f>$I26+Sheet2!B$4/24</f>
        <v>0.83333333333333337</v>
      </c>
      <c r="O26" s="16">
        <f>$I26+Sheet2!B$5/24</f>
        <v>0.83333333333333337</v>
      </c>
      <c r="P26" s="16">
        <f>$I26+Sheet2!B$6/24</f>
        <v>0.83333333333333337</v>
      </c>
      <c r="Q26" s="16">
        <f>$I26+Sheet2!B$7/24</f>
        <v>0.79166666666666674</v>
      </c>
      <c r="R26" s="16">
        <f>$I26+Sheet2!B$8/24</f>
        <v>0.75</v>
      </c>
      <c r="S26" s="16">
        <f>$I26+Sheet2!B$9/24</f>
        <v>0.54166666666666674</v>
      </c>
      <c r="T26" s="16">
        <f>$I26+Sheet2!B$10/24</f>
        <v>0.5</v>
      </c>
      <c r="U26" s="16">
        <f>$I26+Sheet2!B$11/24</f>
        <v>0.45833333333333337</v>
      </c>
      <c r="V26" s="16">
        <f>$I26+Sheet2!B$12/24</f>
        <v>0.41666666666666669</v>
      </c>
    </row>
    <row r="27" spans="1:22" ht="16" x14ac:dyDescent="0.2">
      <c r="A27" s="55"/>
      <c r="B27" s="18" t="s">
        <v>109</v>
      </c>
      <c r="C27" s="7">
        <v>25</v>
      </c>
      <c r="D27" s="7">
        <v>25</v>
      </c>
      <c r="E27" s="20" t="s">
        <v>110</v>
      </c>
      <c r="F27" s="7" t="s">
        <v>111</v>
      </c>
      <c r="G27" s="22" t="s">
        <v>112</v>
      </c>
      <c r="H27" s="29" t="s">
        <v>207</v>
      </c>
      <c r="I27" s="23">
        <v>0.70833333333333337</v>
      </c>
      <c r="J27" s="30" t="s">
        <v>14</v>
      </c>
      <c r="K27" s="11">
        <f>$I27+Sheet2!B$1/24</f>
        <v>1.125</v>
      </c>
      <c r="L27" s="16">
        <f>$I27+Sheet2!B$2/24</f>
        <v>1.0833333333333335</v>
      </c>
      <c r="M27" s="16">
        <f>$I27+Sheet2!B$3/24</f>
        <v>1.0416666666666667</v>
      </c>
      <c r="N27" s="16">
        <f>$I27+Sheet2!B$4/24</f>
        <v>0.83333333333333337</v>
      </c>
      <c r="O27" s="16">
        <f>$I27+Sheet2!B$5/24</f>
        <v>0.83333333333333337</v>
      </c>
      <c r="P27" s="16">
        <f>$I27+Sheet2!B$6/24</f>
        <v>0.83333333333333337</v>
      </c>
      <c r="Q27" s="16">
        <f>$I27+Sheet2!B$7/24</f>
        <v>0.79166666666666674</v>
      </c>
      <c r="R27" s="16">
        <f>$I27+Sheet2!B$8/24</f>
        <v>0.75</v>
      </c>
      <c r="S27" s="16">
        <f>$I27+Sheet2!B$9/24</f>
        <v>0.54166666666666674</v>
      </c>
      <c r="T27" s="16">
        <f>$I27+Sheet2!B$10/24</f>
        <v>0.5</v>
      </c>
      <c r="U27" s="16">
        <f>$I27+Sheet2!B$11/24</f>
        <v>0.45833333333333337</v>
      </c>
      <c r="V27" s="16">
        <f>$I27+Sheet2!B$12/24</f>
        <v>0.41666666666666669</v>
      </c>
    </row>
    <row r="28" spans="1:22" ht="16" x14ac:dyDescent="0.2">
      <c r="A28" s="55"/>
      <c r="B28" s="18" t="s">
        <v>49</v>
      </c>
      <c r="C28" s="7">
        <v>26</v>
      </c>
      <c r="D28" s="7">
        <v>26</v>
      </c>
      <c r="E28" s="20" t="s">
        <v>15</v>
      </c>
      <c r="F28" s="19" t="s">
        <v>45</v>
      </c>
      <c r="G28" s="44" t="s">
        <v>133</v>
      </c>
      <c r="H28" s="29" t="s">
        <v>207</v>
      </c>
      <c r="I28" s="23">
        <v>0.70833333333333337</v>
      </c>
      <c r="J28" s="30" t="s">
        <v>14</v>
      </c>
      <c r="K28" s="11">
        <f>$I28+Sheet2!B$1/24</f>
        <v>1.125</v>
      </c>
      <c r="L28" s="23">
        <f>$I28+Sheet2!B$2/24</f>
        <v>1.0833333333333335</v>
      </c>
      <c r="M28" s="23">
        <f>$I28+Sheet2!B$3/24</f>
        <v>1.0416666666666667</v>
      </c>
      <c r="N28" s="23">
        <f>$I28+Sheet2!B$4/24</f>
        <v>0.83333333333333337</v>
      </c>
      <c r="O28" s="23">
        <f>$I28+Sheet2!B$5/24</f>
        <v>0.83333333333333337</v>
      </c>
      <c r="P28" s="23">
        <f>$I28+Sheet2!B$6/24</f>
        <v>0.83333333333333337</v>
      </c>
      <c r="Q28" s="23">
        <f>$I28+Sheet2!B$7/24</f>
        <v>0.79166666666666674</v>
      </c>
      <c r="R28" s="23">
        <f>$I28+Sheet2!B$8/24</f>
        <v>0.75</v>
      </c>
      <c r="S28" s="23">
        <f>$I28+Sheet2!B$9/24</f>
        <v>0.54166666666666674</v>
      </c>
      <c r="T28" s="23">
        <f>$I28+Sheet2!B$10/24</f>
        <v>0.5</v>
      </c>
      <c r="U28" s="23">
        <f>$I28+Sheet2!B$11/24</f>
        <v>0.45833333333333337</v>
      </c>
      <c r="V28" s="23">
        <f>$I28+Sheet2!B$12/24</f>
        <v>0.41666666666666669</v>
      </c>
    </row>
    <row r="29" spans="1:22" ht="16" x14ac:dyDescent="0.2">
      <c r="A29" s="55"/>
      <c r="B29" s="18" t="s">
        <v>48</v>
      </c>
      <c r="C29" s="7">
        <v>27</v>
      </c>
      <c r="D29" s="7">
        <v>27</v>
      </c>
      <c r="E29" s="20" t="s">
        <v>17</v>
      </c>
      <c r="F29" s="19" t="s">
        <v>45</v>
      </c>
      <c r="G29" s="29" t="s">
        <v>134</v>
      </c>
      <c r="H29" s="29" t="s">
        <v>207</v>
      </c>
      <c r="I29" s="23">
        <v>0.70833333333333337</v>
      </c>
      <c r="J29" s="30" t="s">
        <v>14</v>
      </c>
      <c r="K29" s="11">
        <f>$I29+Sheet2!B$1/24</f>
        <v>1.125</v>
      </c>
      <c r="L29" s="23">
        <f>$I29+Sheet2!B$2/24</f>
        <v>1.0833333333333335</v>
      </c>
      <c r="M29" s="23">
        <f>$I29+Sheet2!B$3/24</f>
        <v>1.0416666666666667</v>
      </c>
      <c r="N29" s="23">
        <f>$I29+Sheet2!B$4/24</f>
        <v>0.83333333333333337</v>
      </c>
      <c r="O29" s="23">
        <f>$I29+Sheet2!B$5/24</f>
        <v>0.83333333333333337</v>
      </c>
      <c r="P29" s="23">
        <f>$I29+Sheet2!B$6/24</f>
        <v>0.83333333333333337</v>
      </c>
      <c r="Q29" s="23">
        <f>$I29+Sheet2!B$7/24</f>
        <v>0.79166666666666674</v>
      </c>
      <c r="R29" s="23">
        <f>$I29+Sheet2!B$8/24</f>
        <v>0.75</v>
      </c>
      <c r="S29" s="23">
        <f>$I29+Sheet2!B$9/24</f>
        <v>0.54166666666666674</v>
      </c>
      <c r="T29" s="23">
        <f>$I29+Sheet2!B$10/24</f>
        <v>0.5</v>
      </c>
      <c r="U29" s="23">
        <f>$I29+Sheet2!B$11/24</f>
        <v>0.45833333333333337</v>
      </c>
      <c r="V29" s="23">
        <f>$I29+Sheet2!B$12/24</f>
        <v>0.41666666666666669</v>
      </c>
    </row>
    <row r="30" spans="1:22" ht="16" x14ac:dyDescent="0.2">
      <c r="A30" s="55"/>
      <c r="B30" s="18" t="s">
        <v>38</v>
      </c>
      <c r="C30" s="7">
        <v>28</v>
      </c>
      <c r="D30" s="7">
        <v>28</v>
      </c>
      <c r="E30" s="20" t="s">
        <v>73</v>
      </c>
      <c r="F30" s="7" t="s">
        <v>74</v>
      </c>
      <c r="G30" s="21" t="s">
        <v>135</v>
      </c>
      <c r="H30" s="29" t="s">
        <v>207</v>
      </c>
      <c r="I30" s="23">
        <v>0.70833333333333337</v>
      </c>
      <c r="J30" s="30" t="s">
        <v>14</v>
      </c>
      <c r="K30" s="11">
        <f>$I30+Sheet2!B$1/24</f>
        <v>1.125</v>
      </c>
      <c r="L30" s="23">
        <f>$I30+Sheet2!B$2/24</f>
        <v>1.0833333333333335</v>
      </c>
      <c r="M30" s="23">
        <f>$I30+Sheet2!B$3/24</f>
        <v>1.0416666666666667</v>
      </c>
      <c r="N30" s="23">
        <f>$I30+Sheet2!B$4/24</f>
        <v>0.83333333333333337</v>
      </c>
      <c r="O30" s="23">
        <f>$I30+Sheet2!B$5/24</f>
        <v>0.83333333333333337</v>
      </c>
      <c r="P30" s="23">
        <f>$I30+Sheet2!B$6/24</f>
        <v>0.83333333333333337</v>
      </c>
      <c r="Q30" s="23">
        <f>$I30+Sheet2!B$7/24</f>
        <v>0.79166666666666674</v>
      </c>
      <c r="R30" s="23">
        <f>$I30+Sheet2!B$8/24</f>
        <v>0.75</v>
      </c>
      <c r="S30" s="23">
        <f>$I30+Sheet2!B$9/24</f>
        <v>0.54166666666666674</v>
      </c>
      <c r="T30" s="23">
        <f>$I30+Sheet2!B$10/24</f>
        <v>0.5</v>
      </c>
      <c r="U30" s="23">
        <f>$I30+Sheet2!B$11/24</f>
        <v>0.45833333333333337</v>
      </c>
      <c r="V30" s="23">
        <f>$I30+Sheet2!B$12/24</f>
        <v>0.41666666666666669</v>
      </c>
    </row>
    <row r="31" spans="1:22" ht="16" x14ac:dyDescent="0.2">
      <c r="A31" s="55"/>
      <c r="B31" s="18" t="s">
        <v>120</v>
      </c>
      <c r="C31" s="7">
        <v>29</v>
      </c>
      <c r="D31" s="7">
        <v>29</v>
      </c>
      <c r="E31" s="20" t="s">
        <v>70</v>
      </c>
      <c r="F31" s="7" t="s">
        <v>71</v>
      </c>
      <c r="G31" s="9" t="s">
        <v>121</v>
      </c>
      <c r="H31" s="29" t="s">
        <v>207</v>
      </c>
      <c r="I31" s="23">
        <v>0.70833333333333337</v>
      </c>
      <c r="J31" s="30" t="s">
        <v>14</v>
      </c>
      <c r="K31" s="11">
        <f>$I31+Sheet2!B$1/24</f>
        <v>1.125</v>
      </c>
      <c r="L31" s="23">
        <f>$I31+Sheet2!B$2/24</f>
        <v>1.0833333333333335</v>
      </c>
      <c r="M31" s="23">
        <f>$I31+Sheet2!B$3/24</f>
        <v>1.0416666666666667</v>
      </c>
      <c r="N31" s="23">
        <f>$I31+Sheet2!B$4/24</f>
        <v>0.83333333333333337</v>
      </c>
      <c r="O31" s="23">
        <f>$I31+Sheet2!B$5/24</f>
        <v>0.83333333333333337</v>
      </c>
      <c r="P31" s="23">
        <f>$I31+Sheet2!B$6/24</f>
        <v>0.83333333333333337</v>
      </c>
      <c r="Q31" s="23">
        <f>$I31+Sheet2!B$7/24</f>
        <v>0.79166666666666674</v>
      </c>
      <c r="R31" s="23">
        <f>$I31+Sheet2!B$8/24</f>
        <v>0.75</v>
      </c>
      <c r="S31" s="23">
        <f>$I31+Sheet2!B$9/24</f>
        <v>0.54166666666666674</v>
      </c>
      <c r="T31" s="23">
        <f>$I31+Sheet2!B$10/24</f>
        <v>0.5</v>
      </c>
      <c r="U31" s="23">
        <f>$I31+Sheet2!B$11/24</f>
        <v>0.45833333333333337</v>
      </c>
      <c r="V31" s="23">
        <f>$I31+Sheet2!B$12/24</f>
        <v>0.41666666666666669</v>
      </c>
    </row>
    <row r="32" spans="1:22" ht="16" x14ac:dyDescent="0.2">
      <c r="A32" s="55"/>
      <c r="B32" s="12" t="s">
        <v>42</v>
      </c>
      <c r="C32" s="7">
        <v>30</v>
      </c>
      <c r="D32" s="7">
        <v>30</v>
      </c>
      <c r="E32" s="14" t="s">
        <v>15</v>
      </c>
      <c r="F32" s="7" t="s">
        <v>69</v>
      </c>
      <c r="G32" s="27" t="s">
        <v>136</v>
      </c>
      <c r="H32" s="29" t="s">
        <v>207</v>
      </c>
      <c r="I32" s="23">
        <v>0.70833333333333337</v>
      </c>
      <c r="J32" s="30" t="s">
        <v>14</v>
      </c>
      <c r="K32" s="11">
        <f>$I32+Sheet2!B$1/24</f>
        <v>1.125</v>
      </c>
      <c r="L32" s="16">
        <f>$I32+Sheet2!B$2/24</f>
        <v>1.0833333333333335</v>
      </c>
      <c r="M32" s="16">
        <f>$I32+Sheet2!B$3/24</f>
        <v>1.0416666666666667</v>
      </c>
      <c r="N32" s="16">
        <f>$I32+Sheet2!B$4/24</f>
        <v>0.83333333333333337</v>
      </c>
      <c r="O32" s="16">
        <f>$I32+Sheet2!B$5/24</f>
        <v>0.83333333333333337</v>
      </c>
      <c r="P32" s="16">
        <f>$I32+Sheet2!B$6/24</f>
        <v>0.83333333333333337</v>
      </c>
      <c r="Q32" s="16">
        <f>$I32+Sheet2!B$7/24</f>
        <v>0.79166666666666674</v>
      </c>
      <c r="R32" s="16">
        <f>$I32+Sheet2!B$8/24</f>
        <v>0.75</v>
      </c>
      <c r="S32" s="16">
        <f>$I32+Sheet2!B$9/24</f>
        <v>0.54166666666666674</v>
      </c>
      <c r="T32" s="16">
        <f>$I32+Sheet2!B$10/24</f>
        <v>0.5</v>
      </c>
      <c r="U32" s="16">
        <f>$I32+Sheet2!B$11/24</f>
        <v>0.45833333333333337</v>
      </c>
      <c r="V32" s="16">
        <f>$I32+Sheet2!B$12/24</f>
        <v>0.41666666666666669</v>
      </c>
    </row>
    <row r="33" spans="1:22" ht="16" x14ac:dyDescent="0.2">
      <c r="A33" s="55"/>
      <c r="B33" s="18" t="s">
        <v>46</v>
      </c>
      <c r="C33" s="7">
        <v>31</v>
      </c>
      <c r="D33" s="7">
        <v>31</v>
      </c>
      <c r="E33" s="14" t="s">
        <v>15</v>
      </c>
      <c r="F33" s="19" t="s">
        <v>83</v>
      </c>
      <c r="G33" s="29" t="s">
        <v>138</v>
      </c>
      <c r="H33" s="29" t="s">
        <v>207</v>
      </c>
      <c r="I33" s="23">
        <v>0.70833333333333337</v>
      </c>
      <c r="J33" s="30" t="s">
        <v>14</v>
      </c>
      <c r="K33" s="11">
        <f>$I33+Sheet2!B$1/24</f>
        <v>1.125</v>
      </c>
      <c r="L33" s="23">
        <f>$I33+Sheet2!B$2/24</f>
        <v>1.0833333333333335</v>
      </c>
      <c r="M33" s="23">
        <f>$I33+Sheet2!B$3/24</f>
        <v>1.0416666666666667</v>
      </c>
      <c r="N33" s="23">
        <f>$I33+Sheet2!B$4/24</f>
        <v>0.83333333333333337</v>
      </c>
      <c r="O33" s="23">
        <f>$I33+Sheet2!B$5/24</f>
        <v>0.83333333333333337</v>
      </c>
      <c r="P33" s="23">
        <f>$I33+Sheet2!B$6/24</f>
        <v>0.83333333333333337</v>
      </c>
      <c r="Q33" s="23">
        <f>$I33+Sheet2!B$7/24</f>
        <v>0.79166666666666674</v>
      </c>
      <c r="R33" s="23">
        <f>$I33+Sheet2!B$8/24</f>
        <v>0.75</v>
      </c>
      <c r="S33" s="23">
        <f>$I33+Sheet2!B$9/24</f>
        <v>0.54166666666666674</v>
      </c>
      <c r="T33" s="23">
        <f>$I33+Sheet2!B$10/24</f>
        <v>0.5</v>
      </c>
      <c r="U33" s="23">
        <f>$I33+Sheet2!B$11/24</f>
        <v>0.45833333333333337</v>
      </c>
      <c r="V33" s="23">
        <f>$I33+Sheet2!B$12/24</f>
        <v>0.41666666666666669</v>
      </c>
    </row>
    <row r="34" spans="1:22" ht="17" x14ac:dyDescent="0.2">
      <c r="A34" s="55"/>
      <c r="B34" s="18" t="s">
        <v>208</v>
      </c>
      <c r="C34" s="7">
        <v>32</v>
      </c>
      <c r="D34" s="7">
        <v>32</v>
      </c>
      <c r="E34" s="20"/>
      <c r="F34" s="7" t="s">
        <v>209</v>
      </c>
      <c r="G34" s="29"/>
      <c r="H34" s="29" t="s">
        <v>210</v>
      </c>
      <c r="I34" s="23">
        <v>0.75</v>
      </c>
      <c r="J34" s="26" t="s">
        <v>14</v>
      </c>
      <c r="K34" s="25">
        <f>$I34+Sheet2!B$1/24</f>
        <v>1.1666666666666667</v>
      </c>
      <c r="L34" s="23">
        <f>$I34+Sheet2!B$2/24</f>
        <v>1.125</v>
      </c>
      <c r="M34" s="23">
        <f>$I34+Sheet2!B$3/24</f>
        <v>1.0833333333333333</v>
      </c>
      <c r="N34" s="23">
        <f>$I34+Sheet2!B$4/24</f>
        <v>0.875</v>
      </c>
      <c r="O34" s="23">
        <f>$I34+Sheet2!B$5/24</f>
        <v>0.875</v>
      </c>
      <c r="P34" s="23">
        <f>$I34+Sheet2!B$6/24</f>
        <v>0.875</v>
      </c>
      <c r="Q34" s="23">
        <f>$I34+Sheet2!B$7/24</f>
        <v>0.83333333333333337</v>
      </c>
      <c r="R34" s="23">
        <f>$I34+Sheet2!B$8/24</f>
        <v>0.79166666666666663</v>
      </c>
      <c r="S34" s="23">
        <f>$I34+Sheet2!B$9/24</f>
        <v>0.58333333333333337</v>
      </c>
      <c r="T34" s="23">
        <f>$I34+Sheet2!B$10/24</f>
        <v>0.54166666666666663</v>
      </c>
      <c r="U34" s="23">
        <f>$I34+Sheet2!B$11/24</f>
        <v>0.5</v>
      </c>
      <c r="V34" s="23">
        <f>$I34+Sheet2!B$12/24</f>
        <v>0.45833333333333331</v>
      </c>
    </row>
    <row r="35" spans="1:22" ht="17" x14ac:dyDescent="0.2">
      <c r="A35" s="55"/>
      <c r="B35" s="18" t="s">
        <v>125</v>
      </c>
      <c r="C35" s="7">
        <v>33</v>
      </c>
      <c r="D35" s="7">
        <v>33</v>
      </c>
      <c r="E35" s="20" t="s">
        <v>110</v>
      </c>
      <c r="F35" s="7" t="s">
        <v>111</v>
      </c>
      <c r="G35" s="29" t="s">
        <v>126</v>
      </c>
      <c r="H35" s="29" t="s">
        <v>210</v>
      </c>
      <c r="I35" s="23">
        <v>0.75</v>
      </c>
      <c r="J35" s="26" t="s">
        <v>14</v>
      </c>
      <c r="K35" s="25">
        <f>$I35+Sheet2!B$1/24</f>
        <v>1.1666666666666667</v>
      </c>
      <c r="L35" s="23">
        <f>$I35+Sheet2!B$2/24</f>
        <v>1.125</v>
      </c>
      <c r="M35" s="23">
        <f>$I35+Sheet2!B$3/24</f>
        <v>1.0833333333333333</v>
      </c>
      <c r="N35" s="23">
        <f>$I35+Sheet2!B$4/24</f>
        <v>0.875</v>
      </c>
      <c r="O35" s="23">
        <f>$I35+Sheet2!B$5/24</f>
        <v>0.875</v>
      </c>
      <c r="P35" s="23">
        <f>$I35+Sheet2!B$6/24</f>
        <v>0.875</v>
      </c>
      <c r="Q35" s="23">
        <f>$I35+Sheet2!B$7/24</f>
        <v>0.83333333333333337</v>
      </c>
      <c r="R35" s="23">
        <f>$I35+Sheet2!B$8/24</f>
        <v>0.79166666666666663</v>
      </c>
      <c r="S35" s="23">
        <f>$I35+Sheet2!B$9/24</f>
        <v>0.58333333333333337</v>
      </c>
      <c r="T35" s="23">
        <f>$I35+Sheet2!B$10/24</f>
        <v>0.54166666666666663</v>
      </c>
      <c r="U35" s="23">
        <f>$I35+Sheet2!B$11/24</f>
        <v>0.5</v>
      </c>
      <c r="V35" s="23">
        <f>$I35+Sheet2!B$12/24</f>
        <v>0.45833333333333331</v>
      </c>
    </row>
    <row r="36" spans="1:22" ht="17" x14ac:dyDescent="0.2">
      <c r="A36" s="55"/>
      <c r="B36" s="18" t="s">
        <v>53</v>
      </c>
      <c r="C36" s="7">
        <v>34</v>
      </c>
      <c r="D36" s="7">
        <v>34</v>
      </c>
      <c r="E36" s="20" t="s">
        <v>28</v>
      </c>
      <c r="F36" s="7" t="s">
        <v>69</v>
      </c>
      <c r="G36" s="29" t="s">
        <v>141</v>
      </c>
      <c r="H36" s="29" t="s">
        <v>210</v>
      </c>
      <c r="I36" s="23">
        <v>0.75</v>
      </c>
      <c r="J36" s="26" t="s">
        <v>14</v>
      </c>
      <c r="K36" s="25">
        <f>$I36+Sheet2!B$1/24</f>
        <v>1.1666666666666667</v>
      </c>
      <c r="L36" s="23">
        <f>$I36+Sheet2!B$2/24</f>
        <v>1.125</v>
      </c>
      <c r="M36" s="23">
        <f>$I36+Sheet2!B$3/24</f>
        <v>1.0833333333333333</v>
      </c>
      <c r="N36" s="23">
        <f>$I36+Sheet2!B$4/24</f>
        <v>0.875</v>
      </c>
      <c r="O36" s="23">
        <f>$I36+Sheet2!B$5/24</f>
        <v>0.875</v>
      </c>
      <c r="P36" s="23">
        <f>$I36+Sheet2!B$6/24</f>
        <v>0.875</v>
      </c>
      <c r="Q36" s="23">
        <f>$I36+Sheet2!B$7/24</f>
        <v>0.83333333333333337</v>
      </c>
      <c r="R36" s="23">
        <f>$I36+Sheet2!B$8/24</f>
        <v>0.79166666666666663</v>
      </c>
      <c r="S36" s="23">
        <f>$I36+Sheet2!B$9/24</f>
        <v>0.58333333333333337</v>
      </c>
      <c r="T36" s="23">
        <f>$I36+Sheet2!B$10/24</f>
        <v>0.54166666666666663</v>
      </c>
      <c r="U36" s="23">
        <f>$I36+Sheet2!B$11/24</f>
        <v>0.5</v>
      </c>
      <c r="V36" s="23">
        <f>$I36+Sheet2!B$12/24</f>
        <v>0.45833333333333331</v>
      </c>
    </row>
    <row r="37" spans="1:22" ht="17" x14ac:dyDescent="0.2">
      <c r="A37" s="55"/>
      <c r="B37" s="12" t="s">
        <v>51</v>
      </c>
      <c r="C37" s="7">
        <v>35</v>
      </c>
      <c r="D37" s="7">
        <v>35</v>
      </c>
      <c r="E37" s="14" t="s">
        <v>27</v>
      </c>
      <c r="F37" s="19" t="s">
        <v>20</v>
      </c>
      <c r="G37" s="27" t="s">
        <v>142</v>
      </c>
      <c r="H37" s="29" t="s">
        <v>210</v>
      </c>
      <c r="I37" s="23">
        <v>0.75</v>
      </c>
      <c r="J37" s="28" t="s">
        <v>14</v>
      </c>
      <c r="K37" s="31">
        <f>$I37+Sheet2!B$1/24</f>
        <v>1.1666666666666667</v>
      </c>
      <c r="L37" s="16">
        <f>$I37+Sheet2!B$2/24</f>
        <v>1.125</v>
      </c>
      <c r="M37" s="16">
        <f>$I37+Sheet2!B$3/24</f>
        <v>1.0833333333333333</v>
      </c>
      <c r="N37" s="16">
        <f>$I37+Sheet2!B$4/24</f>
        <v>0.875</v>
      </c>
      <c r="O37" s="16">
        <f>$I37+Sheet2!B$5/24</f>
        <v>0.875</v>
      </c>
      <c r="P37" s="16">
        <f>$I37+Sheet2!B$6/24</f>
        <v>0.875</v>
      </c>
      <c r="Q37" s="16">
        <f>$I37+Sheet2!B$7/24</f>
        <v>0.83333333333333337</v>
      </c>
      <c r="R37" s="16">
        <f>$I37+Sheet2!B$8/24</f>
        <v>0.79166666666666663</v>
      </c>
      <c r="S37" s="16">
        <f>$I37+Sheet2!B$9/24</f>
        <v>0.58333333333333337</v>
      </c>
      <c r="T37" s="16">
        <f>$I37+Sheet2!B$10/24</f>
        <v>0.54166666666666663</v>
      </c>
      <c r="U37" s="16">
        <f>$I37+Sheet2!B$11/24</f>
        <v>0.5</v>
      </c>
      <c r="V37" s="16">
        <f>$I37+Sheet2!B$12/24</f>
        <v>0.45833333333333331</v>
      </c>
    </row>
    <row r="38" spans="1:22" ht="17" x14ac:dyDescent="0.2">
      <c r="A38" s="55"/>
      <c r="B38" s="32" t="s">
        <v>79</v>
      </c>
      <c r="C38" s="7">
        <v>36</v>
      </c>
      <c r="D38" s="7">
        <v>36</v>
      </c>
      <c r="E38" s="20" t="s">
        <v>73</v>
      </c>
      <c r="F38" s="7" t="s">
        <v>74</v>
      </c>
      <c r="G38" s="34" t="s">
        <v>143</v>
      </c>
      <c r="H38" s="29" t="s">
        <v>210</v>
      </c>
      <c r="I38" s="23">
        <v>0.75</v>
      </c>
      <c r="J38" s="26" t="s">
        <v>14</v>
      </c>
      <c r="K38" s="25">
        <f>$I38+Sheet2!B$1/24</f>
        <v>1.1666666666666667</v>
      </c>
      <c r="L38" s="23">
        <f>$I38+Sheet2!B$2/24</f>
        <v>1.125</v>
      </c>
      <c r="M38" s="23">
        <f>$I38+Sheet2!B$3/24</f>
        <v>1.0833333333333333</v>
      </c>
      <c r="N38" s="23">
        <f>$I38+Sheet2!B$4/24</f>
        <v>0.875</v>
      </c>
      <c r="O38" s="23">
        <f>$I38+Sheet2!B$5/24</f>
        <v>0.875</v>
      </c>
      <c r="P38" s="23">
        <f>$I38+Sheet2!B$6/24</f>
        <v>0.875</v>
      </c>
      <c r="Q38" s="23">
        <f>$I38+Sheet2!B$7/24</f>
        <v>0.83333333333333337</v>
      </c>
      <c r="R38" s="23">
        <f>$I38+Sheet2!B$8/24</f>
        <v>0.79166666666666663</v>
      </c>
      <c r="S38" s="23">
        <f>$I38+Sheet2!B$9/24</f>
        <v>0.58333333333333337</v>
      </c>
      <c r="T38" s="23">
        <f>$I38+Sheet2!B$10/24</f>
        <v>0.54166666666666663</v>
      </c>
      <c r="U38" s="23">
        <f>$I38+Sheet2!B$11/24</f>
        <v>0.5</v>
      </c>
      <c r="V38" s="23">
        <f>$I38+Sheet2!B$12/24</f>
        <v>0.45833333333333331</v>
      </c>
    </row>
    <row r="39" spans="1:22" ht="17" x14ac:dyDescent="0.2">
      <c r="A39" s="55"/>
      <c r="B39" s="18" t="s">
        <v>52</v>
      </c>
      <c r="C39" s="7">
        <v>37</v>
      </c>
      <c r="D39" s="7">
        <v>37</v>
      </c>
      <c r="E39" s="20" t="s">
        <v>28</v>
      </c>
      <c r="F39" s="7" t="s">
        <v>86</v>
      </c>
      <c r="G39" s="29" t="s">
        <v>144</v>
      </c>
      <c r="H39" s="29" t="s">
        <v>210</v>
      </c>
      <c r="I39" s="23">
        <v>0.75</v>
      </c>
      <c r="J39" s="26" t="s">
        <v>14</v>
      </c>
      <c r="K39" s="25">
        <f>$I39+Sheet2!B$1/24</f>
        <v>1.1666666666666667</v>
      </c>
      <c r="L39" s="23">
        <f>$I39+Sheet2!B$2/24</f>
        <v>1.125</v>
      </c>
      <c r="M39" s="23">
        <f>$I39+Sheet2!B$3/24</f>
        <v>1.0833333333333333</v>
      </c>
      <c r="N39" s="23">
        <f>$I39+Sheet2!B$4/24</f>
        <v>0.875</v>
      </c>
      <c r="O39" s="23">
        <f>$I39+Sheet2!B$5/24</f>
        <v>0.875</v>
      </c>
      <c r="P39" s="23">
        <f>$I39+Sheet2!B$6/24</f>
        <v>0.875</v>
      </c>
      <c r="Q39" s="23">
        <f>$I39+Sheet2!B$7/24</f>
        <v>0.83333333333333337</v>
      </c>
      <c r="R39" s="23">
        <f>$I39+Sheet2!B$8/24</f>
        <v>0.79166666666666663</v>
      </c>
      <c r="S39" s="23">
        <f>$I39+Sheet2!B$9/24</f>
        <v>0.58333333333333337</v>
      </c>
      <c r="T39" s="23">
        <f>$I39+Sheet2!B$10/24</f>
        <v>0.54166666666666663</v>
      </c>
      <c r="U39" s="23">
        <f>$I39+Sheet2!B$11/24</f>
        <v>0.5</v>
      </c>
      <c r="V39" s="23">
        <f>$I39+Sheet2!B$12/24</f>
        <v>0.45833333333333331</v>
      </c>
    </row>
    <row r="40" spans="1:22" ht="17" x14ac:dyDescent="0.2">
      <c r="A40" s="55"/>
      <c r="B40" s="18" t="s">
        <v>211</v>
      </c>
      <c r="C40" s="7">
        <v>38</v>
      </c>
      <c r="D40" s="7">
        <v>38</v>
      </c>
      <c r="E40" s="20"/>
      <c r="F40" s="7" t="s">
        <v>100</v>
      </c>
      <c r="G40" s="29"/>
      <c r="H40" s="29" t="s">
        <v>212</v>
      </c>
      <c r="I40" s="23">
        <v>0.79166666666666663</v>
      </c>
      <c r="J40" s="26" t="s">
        <v>14</v>
      </c>
      <c r="K40" s="25">
        <f>$I40+Sheet2!B$1/24</f>
        <v>1.2083333333333333</v>
      </c>
      <c r="L40" s="23">
        <f>$I40+Sheet2!B$2/24</f>
        <v>1.1666666666666665</v>
      </c>
      <c r="M40" s="23">
        <f>$I40+Sheet2!B$3/24</f>
        <v>1.125</v>
      </c>
      <c r="N40" s="23">
        <f>$I40+Sheet2!B$4/24</f>
        <v>0.91666666666666663</v>
      </c>
      <c r="O40" s="23">
        <f>$I40+Sheet2!B$5/24</f>
        <v>0.91666666666666663</v>
      </c>
      <c r="P40" s="23">
        <f>$I40+Sheet2!B$6/24</f>
        <v>0.91666666666666663</v>
      </c>
      <c r="Q40" s="23">
        <f>$I40+Sheet2!B$7/24</f>
        <v>0.875</v>
      </c>
      <c r="R40" s="23">
        <f>$I40+Sheet2!B$8/24</f>
        <v>0.83333333333333326</v>
      </c>
      <c r="S40" s="23">
        <f>$I40+Sheet2!B$9/24</f>
        <v>0.625</v>
      </c>
      <c r="T40" s="23">
        <f>$I40+Sheet2!B$10/24</f>
        <v>0.58333333333333326</v>
      </c>
      <c r="U40" s="23">
        <f>$I40+Sheet2!B$11/24</f>
        <v>0.54166666666666663</v>
      </c>
      <c r="V40" s="23">
        <f>$I40+Sheet2!B$12/24</f>
        <v>0.49999999999999994</v>
      </c>
    </row>
    <row r="41" spans="1:22" ht="17" x14ac:dyDescent="0.2">
      <c r="A41" s="55"/>
      <c r="B41" s="18" t="s">
        <v>122</v>
      </c>
      <c r="C41" s="7">
        <v>39</v>
      </c>
      <c r="D41" s="7">
        <v>39</v>
      </c>
      <c r="E41" s="14" t="s">
        <v>27</v>
      </c>
      <c r="F41" s="19" t="s">
        <v>20</v>
      </c>
      <c r="G41" s="46" t="s">
        <v>123</v>
      </c>
      <c r="H41" s="29" t="s">
        <v>212</v>
      </c>
      <c r="I41" s="23">
        <v>0.79166666666666663</v>
      </c>
      <c r="J41" s="26" t="s">
        <v>14</v>
      </c>
      <c r="K41" s="25">
        <f>$I41+Sheet2!B$1/24</f>
        <v>1.2083333333333333</v>
      </c>
      <c r="L41" s="16">
        <f>$I41+Sheet2!B$2/24</f>
        <v>1.1666666666666665</v>
      </c>
      <c r="M41" s="16">
        <f>$I41+Sheet2!B$3/24</f>
        <v>1.125</v>
      </c>
      <c r="N41" s="16">
        <f>$I41+Sheet2!B$4/24</f>
        <v>0.91666666666666663</v>
      </c>
      <c r="O41" s="16">
        <f>$I41+Sheet2!B$5/24</f>
        <v>0.91666666666666663</v>
      </c>
      <c r="P41" s="16">
        <f>$I41+Sheet2!B$6/24</f>
        <v>0.91666666666666663</v>
      </c>
      <c r="Q41" s="16">
        <f>$I41+Sheet2!B$7/24</f>
        <v>0.875</v>
      </c>
      <c r="R41" s="16">
        <f>$I41+Sheet2!B$8/24</f>
        <v>0.83333333333333326</v>
      </c>
      <c r="S41" s="16">
        <f>$I41+Sheet2!B$9/24</f>
        <v>0.625</v>
      </c>
      <c r="T41" s="16">
        <f>$I41+Sheet2!B$10/24</f>
        <v>0.58333333333333326</v>
      </c>
      <c r="U41" s="16">
        <f>$I41+Sheet2!B$11/24</f>
        <v>0.54166666666666663</v>
      </c>
      <c r="V41" s="16">
        <f>$I41+Sheet2!B$12/24</f>
        <v>0.49999999999999994</v>
      </c>
    </row>
    <row r="42" spans="1:22" ht="17" x14ac:dyDescent="0.2">
      <c r="A42" s="55"/>
      <c r="B42" s="18" t="s">
        <v>213</v>
      </c>
      <c r="C42" s="7">
        <v>40</v>
      </c>
      <c r="D42" s="7">
        <v>40</v>
      </c>
      <c r="E42" s="20"/>
      <c r="F42" s="7" t="s">
        <v>214</v>
      </c>
      <c r="G42" s="29"/>
      <c r="H42" s="29" t="s">
        <v>215</v>
      </c>
      <c r="I42" s="23">
        <v>0.83333333333333337</v>
      </c>
      <c r="J42" s="26" t="s">
        <v>14</v>
      </c>
      <c r="K42" s="25">
        <f>$I42+Sheet2!B$1/24</f>
        <v>1.25</v>
      </c>
      <c r="L42" s="23">
        <f>$I42+Sheet2!B$2/24</f>
        <v>1.2083333333333335</v>
      </c>
      <c r="M42" s="23">
        <f>$I42+Sheet2!B$3/24</f>
        <v>1.1666666666666667</v>
      </c>
      <c r="N42" s="23">
        <f>$I42+Sheet2!B$4/24</f>
        <v>0.95833333333333337</v>
      </c>
      <c r="O42" s="23">
        <f>$I42+Sheet2!B$5/24</f>
        <v>0.95833333333333337</v>
      </c>
      <c r="P42" s="23">
        <f>$I42+Sheet2!B$6/24</f>
        <v>0.95833333333333337</v>
      </c>
      <c r="Q42" s="23">
        <f>$I42+Sheet2!B$7/24</f>
        <v>0.91666666666666674</v>
      </c>
      <c r="R42" s="23">
        <f>$I42+Sheet2!B$8/24</f>
        <v>0.875</v>
      </c>
      <c r="S42" s="23">
        <f>$I42+Sheet2!B$9/24</f>
        <v>0.66666666666666674</v>
      </c>
      <c r="T42" s="23">
        <f>$I42+Sheet2!B$10/24</f>
        <v>0.625</v>
      </c>
      <c r="U42" s="23">
        <f>$I42+Sheet2!B$11/24</f>
        <v>0.58333333333333337</v>
      </c>
      <c r="V42" s="23">
        <f>$I42+Sheet2!B$12/24</f>
        <v>0.54166666666666674</v>
      </c>
    </row>
    <row r="43" spans="1:22" ht="17" x14ac:dyDescent="0.2">
      <c r="A43" s="55"/>
      <c r="B43" s="18" t="s">
        <v>81</v>
      </c>
      <c r="C43" s="7">
        <v>51</v>
      </c>
      <c r="D43" s="7">
        <v>51</v>
      </c>
      <c r="E43" s="14" t="s">
        <v>27</v>
      </c>
      <c r="F43" s="19" t="s">
        <v>20</v>
      </c>
      <c r="G43" s="22" t="s">
        <v>147</v>
      </c>
      <c r="H43" s="29" t="s">
        <v>215</v>
      </c>
      <c r="I43" s="23">
        <v>0.83333333333333337</v>
      </c>
      <c r="J43" s="26" t="s">
        <v>14</v>
      </c>
      <c r="K43" s="25">
        <f>$I43+Sheet2!B$1/24</f>
        <v>1.25</v>
      </c>
      <c r="L43" s="23">
        <f>$I43+Sheet2!B$2/24</f>
        <v>1.2083333333333335</v>
      </c>
      <c r="M43" s="23">
        <f>$I43+Sheet2!B$3/24</f>
        <v>1.1666666666666667</v>
      </c>
      <c r="N43" s="23">
        <f>$I43+Sheet2!B$4/24</f>
        <v>0.95833333333333337</v>
      </c>
      <c r="O43" s="23">
        <f>$I43+Sheet2!B$5/24</f>
        <v>0.95833333333333337</v>
      </c>
      <c r="P43" s="23">
        <f>$I43+Sheet2!B$6/24</f>
        <v>0.95833333333333337</v>
      </c>
      <c r="Q43" s="23">
        <f>$I43+Sheet2!B$7/24</f>
        <v>0.91666666666666674</v>
      </c>
      <c r="R43" s="23">
        <f>$I43+Sheet2!B$8/24</f>
        <v>0.875</v>
      </c>
      <c r="S43" s="23">
        <f>$I43+Sheet2!B$9/24</f>
        <v>0.66666666666666674</v>
      </c>
      <c r="T43" s="23">
        <f>$I43+Sheet2!B$10/24</f>
        <v>0.625</v>
      </c>
      <c r="U43" s="23">
        <f>$I43+Sheet2!B$11/24</f>
        <v>0.58333333333333337</v>
      </c>
      <c r="V43" s="23">
        <f>$I43+Sheet2!B$12/24</f>
        <v>0.54166666666666674</v>
      </c>
    </row>
    <row r="44" spans="1:22" ht="17" x14ac:dyDescent="0.2">
      <c r="A44" s="55"/>
      <c r="B44" s="18" t="s">
        <v>31</v>
      </c>
      <c r="C44" s="7">
        <v>41</v>
      </c>
      <c r="D44" s="7">
        <v>41</v>
      </c>
      <c r="E44" s="14" t="s">
        <v>27</v>
      </c>
      <c r="F44" s="19" t="s">
        <v>20</v>
      </c>
      <c r="G44" s="9" t="s">
        <v>151</v>
      </c>
      <c r="H44" s="29" t="s">
        <v>215</v>
      </c>
      <c r="I44" s="23">
        <v>0.83333333333333337</v>
      </c>
      <c r="J44" s="26" t="s">
        <v>14</v>
      </c>
      <c r="K44" s="25">
        <f>$I44+Sheet2!B$1/24</f>
        <v>1.25</v>
      </c>
      <c r="L44" s="23">
        <f>$I44+Sheet2!B$2/24</f>
        <v>1.2083333333333335</v>
      </c>
      <c r="M44" s="23">
        <f>$I44+Sheet2!B$3/24</f>
        <v>1.1666666666666667</v>
      </c>
      <c r="N44" s="23">
        <f>$I44+Sheet2!B$4/24</f>
        <v>0.95833333333333337</v>
      </c>
      <c r="O44" s="23">
        <f>$I44+Sheet2!B$5/24</f>
        <v>0.95833333333333337</v>
      </c>
      <c r="P44" s="23">
        <f>$I44+Sheet2!B$6/24</f>
        <v>0.95833333333333337</v>
      </c>
      <c r="Q44" s="23">
        <f>$I44+Sheet2!B$7/24</f>
        <v>0.91666666666666674</v>
      </c>
      <c r="R44" s="23">
        <f>$I44+Sheet2!B$8/24</f>
        <v>0.875</v>
      </c>
      <c r="S44" s="23">
        <f>$I44+Sheet2!B$9/24</f>
        <v>0.66666666666666674</v>
      </c>
      <c r="T44" s="23">
        <f>$I44+Sheet2!B$10/24</f>
        <v>0.625</v>
      </c>
      <c r="U44" s="23">
        <f>$I44+Sheet2!B$11/24</f>
        <v>0.58333333333333337</v>
      </c>
      <c r="V44" s="23">
        <f>$I44+Sheet2!B$12/24</f>
        <v>0.54166666666666674</v>
      </c>
    </row>
    <row r="45" spans="1:22" ht="17" x14ac:dyDescent="0.2">
      <c r="A45" s="55"/>
      <c r="B45" s="18" t="s">
        <v>97</v>
      </c>
      <c r="C45" s="7">
        <v>47</v>
      </c>
      <c r="D45" s="7">
        <v>47</v>
      </c>
      <c r="E45" s="20" t="s">
        <v>17</v>
      </c>
      <c r="F45" s="19" t="s">
        <v>18</v>
      </c>
      <c r="G45" s="29" t="s">
        <v>139</v>
      </c>
      <c r="H45" s="29" t="s">
        <v>215</v>
      </c>
      <c r="I45" s="23">
        <v>0.83333333333333337</v>
      </c>
      <c r="J45" s="26" t="s">
        <v>14</v>
      </c>
      <c r="K45" s="25">
        <f>$I45+Sheet2!B$1/24</f>
        <v>1.25</v>
      </c>
      <c r="L45" s="23">
        <f>$I45+Sheet2!B$2/24</f>
        <v>1.2083333333333335</v>
      </c>
      <c r="M45" s="23">
        <f>$I45+Sheet2!B$3/24</f>
        <v>1.1666666666666667</v>
      </c>
      <c r="N45" s="23">
        <f>$I45+Sheet2!B$4/24</f>
        <v>0.95833333333333337</v>
      </c>
      <c r="O45" s="23">
        <f>$I45+Sheet2!B$5/24</f>
        <v>0.95833333333333337</v>
      </c>
      <c r="P45" s="23">
        <f>$I45+Sheet2!B$6/24</f>
        <v>0.95833333333333337</v>
      </c>
      <c r="Q45" s="23">
        <f>$I45+Sheet2!B$7/24</f>
        <v>0.91666666666666674</v>
      </c>
      <c r="R45" s="23">
        <f>$I45+Sheet2!B$8/24</f>
        <v>0.875</v>
      </c>
      <c r="S45" s="23">
        <f>$I45+Sheet2!B$9/24</f>
        <v>0.66666666666666674</v>
      </c>
      <c r="T45" s="23">
        <f>$I45+Sheet2!B$10/24</f>
        <v>0.625</v>
      </c>
      <c r="U45" s="23">
        <f>$I45+Sheet2!B$11/24</f>
        <v>0.58333333333333337</v>
      </c>
      <c r="V45" s="23">
        <f>$I45+Sheet2!B$12/24</f>
        <v>0.54166666666666674</v>
      </c>
    </row>
    <row r="46" spans="1:22" ht="17" x14ac:dyDescent="0.2">
      <c r="A46" s="55"/>
      <c r="B46" s="18" t="s">
        <v>182</v>
      </c>
      <c r="C46" s="7">
        <v>42</v>
      </c>
      <c r="D46" s="7">
        <v>42</v>
      </c>
      <c r="E46" s="33" t="s">
        <v>72</v>
      </c>
      <c r="F46" s="19" t="s">
        <v>45</v>
      </c>
      <c r="G46" s="34" t="s">
        <v>183</v>
      </c>
      <c r="H46" s="29" t="s">
        <v>215</v>
      </c>
      <c r="I46" s="23">
        <v>0.83333333333333337</v>
      </c>
      <c r="J46" s="26" t="s">
        <v>14</v>
      </c>
      <c r="K46" s="25">
        <f>$I46+Sheet2!B$1/24</f>
        <v>1.25</v>
      </c>
      <c r="L46" s="23">
        <f>$I46+Sheet2!B$2/24</f>
        <v>1.2083333333333335</v>
      </c>
      <c r="M46" s="23">
        <f>$I46+Sheet2!B$3/24</f>
        <v>1.1666666666666667</v>
      </c>
      <c r="N46" s="23">
        <f>$I46+Sheet2!B$4/24</f>
        <v>0.95833333333333337</v>
      </c>
      <c r="O46" s="23">
        <f>$I46+Sheet2!B$5/24</f>
        <v>0.95833333333333337</v>
      </c>
      <c r="P46" s="23">
        <f>$I46+Sheet2!B$6/24</f>
        <v>0.95833333333333337</v>
      </c>
      <c r="Q46" s="23">
        <f>$I46+Sheet2!B$7/24</f>
        <v>0.91666666666666674</v>
      </c>
      <c r="R46" s="23">
        <f>$I46+Sheet2!B$8/24</f>
        <v>0.875</v>
      </c>
      <c r="S46" s="23">
        <f>$I46+Sheet2!B$9/24</f>
        <v>0.66666666666666674</v>
      </c>
      <c r="T46" s="23">
        <f>$I46+Sheet2!B$10/24</f>
        <v>0.625</v>
      </c>
      <c r="U46" s="23">
        <f>$I46+Sheet2!B$11/24</f>
        <v>0.58333333333333337</v>
      </c>
      <c r="V46" s="23">
        <f>$I46+Sheet2!B$12/24</f>
        <v>0.54166666666666674</v>
      </c>
    </row>
    <row r="47" spans="1:22" ht="17" x14ac:dyDescent="0.2">
      <c r="A47" s="55"/>
      <c r="B47" s="18" t="s">
        <v>177</v>
      </c>
      <c r="C47" s="7">
        <v>43</v>
      </c>
      <c r="D47" s="7">
        <v>43</v>
      </c>
      <c r="E47" s="33"/>
      <c r="F47" s="7" t="s">
        <v>178</v>
      </c>
      <c r="G47" s="34"/>
      <c r="H47" s="29" t="s">
        <v>216</v>
      </c>
      <c r="I47" s="23">
        <v>0.875</v>
      </c>
      <c r="J47" s="26" t="s">
        <v>14</v>
      </c>
      <c r="K47" s="25">
        <f>$I47+Sheet2!B$1/24</f>
        <v>1.2916666666666667</v>
      </c>
      <c r="L47" s="23">
        <f>$I47+Sheet2!B$2/24</f>
        <v>1.25</v>
      </c>
      <c r="M47" s="23">
        <f>$I47+Sheet2!B$3/24</f>
        <v>1.2083333333333333</v>
      </c>
      <c r="N47" s="23">
        <f>$I47+Sheet2!B$4/24</f>
        <v>1</v>
      </c>
      <c r="O47" s="23">
        <f>$I47+Sheet2!B$5/24</f>
        <v>1</v>
      </c>
      <c r="P47" s="23">
        <f>$I47+Sheet2!B$6/24</f>
        <v>1</v>
      </c>
      <c r="Q47" s="23">
        <f>$I47+Sheet2!B$7/24</f>
        <v>0.95833333333333337</v>
      </c>
      <c r="R47" s="23">
        <f>$I47+Sheet2!B$8/24</f>
        <v>0.91666666666666663</v>
      </c>
      <c r="S47" s="23">
        <f>$I47+Sheet2!B$9/24</f>
        <v>0.70833333333333337</v>
      </c>
      <c r="T47" s="23">
        <f>$I47+Sheet2!B$10/24</f>
        <v>0.66666666666666663</v>
      </c>
      <c r="U47" s="23">
        <f>$I47+Sheet2!B$11/24</f>
        <v>0.625</v>
      </c>
      <c r="V47" s="23">
        <f>$I47+Sheet2!B$12/24</f>
        <v>0.58333333333333326</v>
      </c>
    </row>
    <row r="48" spans="1:22" ht="17" x14ac:dyDescent="0.2">
      <c r="A48" s="55"/>
      <c r="B48" s="18" t="s">
        <v>60</v>
      </c>
      <c r="C48" s="7">
        <v>44</v>
      </c>
      <c r="D48" s="7">
        <v>44</v>
      </c>
      <c r="E48" s="14" t="s">
        <v>27</v>
      </c>
      <c r="F48" s="19" t="s">
        <v>20</v>
      </c>
      <c r="G48" s="29" t="s">
        <v>163</v>
      </c>
      <c r="H48" s="29" t="s">
        <v>216</v>
      </c>
      <c r="I48" s="23">
        <v>0.875</v>
      </c>
      <c r="J48" s="26" t="s">
        <v>14</v>
      </c>
      <c r="K48" s="25">
        <f>$I48+Sheet2!B$1/24</f>
        <v>1.2916666666666667</v>
      </c>
      <c r="L48" s="23">
        <f>$I48+Sheet2!B$2/24</f>
        <v>1.25</v>
      </c>
      <c r="M48" s="23">
        <f>$I48+Sheet2!B$3/24</f>
        <v>1.2083333333333333</v>
      </c>
      <c r="N48" s="23">
        <f>$I48+Sheet2!B$4/24</f>
        <v>1</v>
      </c>
      <c r="O48" s="23">
        <f>$I48+Sheet2!B$5/24</f>
        <v>1</v>
      </c>
      <c r="P48" s="23">
        <f>$I48+Sheet2!B$6/24</f>
        <v>1</v>
      </c>
      <c r="Q48" s="23">
        <f>$I48+Sheet2!B$7/24</f>
        <v>0.95833333333333337</v>
      </c>
      <c r="R48" s="23">
        <f>$I48+Sheet2!B$8/24</f>
        <v>0.91666666666666663</v>
      </c>
      <c r="S48" s="23">
        <f>$I48+Sheet2!B$9/24</f>
        <v>0.70833333333333337</v>
      </c>
      <c r="T48" s="23">
        <f>$I48+Sheet2!B$10/24</f>
        <v>0.66666666666666663</v>
      </c>
      <c r="U48" s="23">
        <f>$I48+Sheet2!B$11/24</f>
        <v>0.625</v>
      </c>
      <c r="V48" s="23">
        <f>$I48+Sheet2!B$12/24</f>
        <v>0.58333333333333326</v>
      </c>
    </row>
    <row r="49" spans="1:22" ht="17" x14ac:dyDescent="0.2">
      <c r="A49" s="55"/>
      <c r="B49" s="18" t="s">
        <v>238</v>
      </c>
      <c r="C49" s="7">
        <v>45</v>
      </c>
      <c r="D49" s="7">
        <v>45</v>
      </c>
      <c r="E49" s="33" t="s">
        <v>75</v>
      </c>
      <c r="F49" s="7" t="s">
        <v>76</v>
      </c>
      <c r="G49" s="29" t="s">
        <v>239</v>
      </c>
      <c r="H49" s="29" t="s">
        <v>216</v>
      </c>
      <c r="I49" s="23">
        <v>0.875</v>
      </c>
      <c r="J49" s="26" t="s">
        <v>14</v>
      </c>
      <c r="K49" s="25">
        <f>$I49+Sheet2!B$1/24</f>
        <v>1.2916666666666667</v>
      </c>
      <c r="L49" s="23">
        <f>$I49+Sheet2!B$2/24</f>
        <v>1.25</v>
      </c>
      <c r="M49" s="23">
        <f>$I49+Sheet2!B$3/24</f>
        <v>1.2083333333333333</v>
      </c>
      <c r="N49" s="23">
        <f>$I49+Sheet2!B$4/24</f>
        <v>1</v>
      </c>
      <c r="O49" s="23">
        <f>$I49+Sheet2!B$5/24</f>
        <v>1</v>
      </c>
      <c r="P49" s="23">
        <f>$I49+Sheet2!B$6/24</f>
        <v>1</v>
      </c>
      <c r="Q49" s="23">
        <f>$I49+Sheet2!B$7/24</f>
        <v>0.95833333333333337</v>
      </c>
      <c r="R49" s="23">
        <f>$I49+Sheet2!B$8/24</f>
        <v>0.91666666666666663</v>
      </c>
      <c r="S49" s="23">
        <f>$I49+Sheet2!B$9/24</f>
        <v>0.70833333333333337</v>
      </c>
      <c r="T49" s="23">
        <f>$I49+Sheet2!B$10/24</f>
        <v>0.66666666666666663</v>
      </c>
      <c r="U49" s="23">
        <f>$I49+Sheet2!B$11/24</f>
        <v>0.625</v>
      </c>
      <c r="V49" s="23">
        <f>$I49+Sheet2!B$12/24</f>
        <v>0.58333333333333326</v>
      </c>
    </row>
    <row r="50" spans="1:22" ht="17" x14ac:dyDescent="0.2">
      <c r="A50" s="55"/>
      <c r="B50" s="18" t="s">
        <v>249</v>
      </c>
      <c r="C50" s="7">
        <v>200</v>
      </c>
      <c r="D50" s="7">
        <v>200</v>
      </c>
      <c r="E50" s="14" t="s">
        <v>27</v>
      </c>
      <c r="F50" s="19" t="s">
        <v>20</v>
      </c>
      <c r="G50" s="29" t="s">
        <v>250</v>
      </c>
      <c r="H50" s="29" t="s">
        <v>216</v>
      </c>
      <c r="I50" s="23">
        <v>0.875</v>
      </c>
      <c r="J50" s="26" t="s">
        <v>14</v>
      </c>
      <c r="K50" s="25">
        <f>$I50+Sheet2!B$1/24</f>
        <v>1.2916666666666667</v>
      </c>
      <c r="L50" s="23">
        <f>$I50+Sheet2!B$2/24</f>
        <v>1.25</v>
      </c>
      <c r="M50" s="23">
        <f>$I50+Sheet2!B$3/24</f>
        <v>1.2083333333333333</v>
      </c>
      <c r="N50" s="23">
        <f>$I50+Sheet2!B$4/24</f>
        <v>1</v>
      </c>
      <c r="O50" s="23">
        <f>$I50+Sheet2!B$5/24</f>
        <v>1</v>
      </c>
      <c r="P50" s="23">
        <f>$I50+Sheet2!B$6/24</f>
        <v>1</v>
      </c>
      <c r="Q50" s="23">
        <f>$I50+Sheet2!B$7/24</f>
        <v>0.95833333333333337</v>
      </c>
      <c r="R50" s="23">
        <f>$I50+Sheet2!B$8/24</f>
        <v>0.91666666666666663</v>
      </c>
      <c r="S50" s="23">
        <f>$I50+Sheet2!B$9/24</f>
        <v>0.70833333333333337</v>
      </c>
      <c r="T50" s="23">
        <f>$I50+Sheet2!B$10/24</f>
        <v>0.66666666666666663</v>
      </c>
      <c r="U50" s="23">
        <f>$I50+Sheet2!B$11/24</f>
        <v>0.625</v>
      </c>
      <c r="V50" s="23">
        <f>$I50+Sheet2!B$12/24</f>
        <v>0.58333333333333326</v>
      </c>
    </row>
    <row r="51" spans="1:22" ht="17" x14ac:dyDescent="0.2">
      <c r="A51" s="55"/>
      <c r="B51" s="18" t="s">
        <v>108</v>
      </c>
      <c r="C51" s="7">
        <v>46</v>
      </c>
      <c r="D51" s="7">
        <v>46</v>
      </c>
      <c r="E51" s="20" t="s">
        <v>70</v>
      </c>
      <c r="F51" s="7" t="s">
        <v>71</v>
      </c>
      <c r="G51" s="9" t="s">
        <v>119</v>
      </c>
      <c r="H51" s="29" t="s">
        <v>216</v>
      </c>
      <c r="I51" s="23">
        <v>0.875</v>
      </c>
      <c r="J51" s="26" t="s">
        <v>14</v>
      </c>
      <c r="K51" s="25">
        <f>$I51+Sheet2!B$1/24</f>
        <v>1.2916666666666667</v>
      </c>
      <c r="L51" s="23">
        <f>$I51+Sheet2!B$2/24</f>
        <v>1.25</v>
      </c>
      <c r="M51" s="23">
        <f>$I51+Sheet2!B$3/24</f>
        <v>1.2083333333333333</v>
      </c>
      <c r="N51" s="23">
        <f>$I51+Sheet2!B$4/24</f>
        <v>1</v>
      </c>
      <c r="O51" s="23">
        <f>$I51+Sheet2!B$5/24</f>
        <v>1</v>
      </c>
      <c r="P51" s="23">
        <f>$I51+Sheet2!B$6/24</f>
        <v>1</v>
      </c>
      <c r="Q51" s="23">
        <f>$I51+Sheet2!B$7/24</f>
        <v>0.95833333333333337</v>
      </c>
      <c r="R51" s="23">
        <f>$I51+Sheet2!B$8/24</f>
        <v>0.91666666666666663</v>
      </c>
      <c r="S51" s="23">
        <f>$I51+Sheet2!B$9/24</f>
        <v>0.70833333333333337</v>
      </c>
      <c r="T51" s="23">
        <f>$I51+Sheet2!B$10/24</f>
        <v>0.66666666666666663</v>
      </c>
      <c r="U51" s="23">
        <f>$I51+Sheet2!B$11/24</f>
        <v>0.625</v>
      </c>
      <c r="V51" s="23">
        <f>$I51+Sheet2!B$12/24</f>
        <v>0.58333333333333326</v>
      </c>
    </row>
    <row r="52" spans="1:22" ht="15.75" customHeight="1" x14ac:dyDescent="0.2">
      <c r="A52" s="55"/>
      <c r="B52" s="18" t="s">
        <v>217</v>
      </c>
      <c r="C52" s="7">
        <v>48</v>
      </c>
      <c r="D52" s="7">
        <v>48</v>
      </c>
      <c r="E52" s="20"/>
      <c r="F52" s="7" t="s">
        <v>175</v>
      </c>
      <c r="G52" s="29"/>
      <c r="H52" s="29" t="s">
        <v>218</v>
      </c>
      <c r="I52" s="23">
        <v>0.91666666666666663</v>
      </c>
      <c r="J52" s="26" t="s">
        <v>14</v>
      </c>
      <c r="K52" s="25">
        <f>$I52+Sheet2!B$1/24</f>
        <v>1.3333333333333333</v>
      </c>
      <c r="L52" s="23">
        <f>$I52+Sheet2!B$2/24</f>
        <v>1.2916666666666665</v>
      </c>
      <c r="M52" s="23">
        <f>$I52+Sheet2!B$3/24</f>
        <v>1.25</v>
      </c>
      <c r="N52" s="23">
        <f>$I52+Sheet2!B$4/24</f>
        <v>1.0416666666666665</v>
      </c>
      <c r="O52" s="23">
        <f>$I52+Sheet2!B$5/24</f>
        <v>1.0416666666666665</v>
      </c>
      <c r="P52" s="23">
        <f>$I52+Sheet2!B$6/24</f>
        <v>1.0416666666666665</v>
      </c>
      <c r="Q52" s="23">
        <f>$I52+Sheet2!B$7/24</f>
        <v>1</v>
      </c>
      <c r="R52" s="23">
        <f>$I52+Sheet2!B$8/24</f>
        <v>0.95833333333333326</v>
      </c>
      <c r="S52" s="23">
        <f>$I52+Sheet2!B$9/24</f>
        <v>0.75</v>
      </c>
      <c r="T52" s="23">
        <f>$I52+Sheet2!B$10/24</f>
        <v>0.70833333333333326</v>
      </c>
      <c r="U52" s="23">
        <f>$I52+Sheet2!B$11/24</f>
        <v>0.66666666666666663</v>
      </c>
      <c r="V52" s="23">
        <f>$I52+Sheet2!B$12/24</f>
        <v>0.625</v>
      </c>
    </row>
    <row r="53" spans="1:22" ht="15.75" customHeight="1" x14ac:dyDescent="0.2">
      <c r="A53" s="55"/>
      <c r="B53" s="18" t="s">
        <v>30</v>
      </c>
      <c r="C53" s="7">
        <v>49</v>
      </c>
      <c r="D53" s="7">
        <v>49</v>
      </c>
      <c r="E53" s="14" t="s">
        <v>27</v>
      </c>
      <c r="F53" s="19" t="s">
        <v>20</v>
      </c>
      <c r="G53" s="9" t="s">
        <v>157</v>
      </c>
      <c r="H53" s="29" t="s">
        <v>218</v>
      </c>
      <c r="I53" s="23">
        <v>0.91666666666666663</v>
      </c>
      <c r="J53" s="26" t="s">
        <v>14</v>
      </c>
      <c r="K53" s="25">
        <f>$I53+Sheet2!B$1/24</f>
        <v>1.3333333333333333</v>
      </c>
      <c r="L53" s="23">
        <f>$I53+Sheet2!B$2/24</f>
        <v>1.2916666666666665</v>
      </c>
      <c r="M53" s="23">
        <f>$I53+Sheet2!B$3/24</f>
        <v>1.25</v>
      </c>
      <c r="N53" s="23">
        <f>$I53+Sheet2!B$4/24</f>
        <v>1.0416666666666665</v>
      </c>
      <c r="O53" s="23">
        <f>$I53+Sheet2!B$5/24</f>
        <v>1.0416666666666665</v>
      </c>
      <c r="P53" s="23">
        <f>$I53+Sheet2!B$6/24</f>
        <v>1.0416666666666665</v>
      </c>
      <c r="Q53" s="23">
        <f>$I53+Sheet2!B$7/24</f>
        <v>1</v>
      </c>
      <c r="R53" s="23">
        <f>$I53+Sheet2!B$8/24</f>
        <v>0.95833333333333326</v>
      </c>
      <c r="S53" s="23">
        <f>$I53+Sheet2!B$9/24</f>
        <v>0.75</v>
      </c>
      <c r="T53" s="23">
        <f>$I53+Sheet2!B$10/24</f>
        <v>0.70833333333333326</v>
      </c>
      <c r="U53" s="23">
        <f>$I53+Sheet2!B$11/24</f>
        <v>0.66666666666666663</v>
      </c>
      <c r="V53" s="23">
        <f>$I53+Sheet2!B$12/24</f>
        <v>0.625</v>
      </c>
    </row>
    <row r="54" spans="1:22" ht="15.75" customHeight="1" x14ac:dyDescent="0.2">
      <c r="A54" s="56"/>
      <c r="B54" s="18" t="s">
        <v>98</v>
      </c>
      <c r="C54" s="7">
        <v>50</v>
      </c>
      <c r="D54" s="7">
        <v>50</v>
      </c>
      <c r="E54" s="20"/>
      <c r="F54" s="7" t="s">
        <v>176</v>
      </c>
      <c r="G54" s="29"/>
      <c r="H54" s="29" t="s">
        <v>220</v>
      </c>
      <c r="I54" s="23">
        <v>0.95833333333333337</v>
      </c>
      <c r="J54" s="26" t="s">
        <v>14</v>
      </c>
      <c r="K54" s="25">
        <f>$I54+Sheet2!B$1/24</f>
        <v>1.375</v>
      </c>
      <c r="L54" s="23">
        <f>$I54+Sheet2!B$2/24</f>
        <v>1.3333333333333335</v>
      </c>
      <c r="M54" s="23">
        <f>$I54+Sheet2!B$3/24</f>
        <v>1.2916666666666667</v>
      </c>
      <c r="N54" s="23">
        <f>$I54+Sheet2!B$4/24</f>
        <v>1.0833333333333335</v>
      </c>
      <c r="O54" s="23">
        <f>$I54+Sheet2!B$5/24</f>
        <v>1.0833333333333335</v>
      </c>
      <c r="P54" s="23">
        <f>$I54+Sheet2!B$6/24</f>
        <v>1.0833333333333335</v>
      </c>
      <c r="Q54" s="23">
        <f>$I54+Sheet2!B$7/24</f>
        <v>1.0416666666666667</v>
      </c>
      <c r="R54" s="23">
        <f>$I54+Sheet2!B$8/24</f>
        <v>1</v>
      </c>
      <c r="S54" s="23">
        <f>$I54+Sheet2!B$9/24</f>
        <v>0.79166666666666674</v>
      </c>
      <c r="T54" s="23">
        <f>$I54+Sheet2!B$10/24</f>
        <v>0.75</v>
      </c>
      <c r="U54" s="23">
        <f>$I54+Sheet2!B$11/24</f>
        <v>0.70833333333333337</v>
      </c>
      <c r="V54" s="23">
        <f>$I54+Sheet2!B$12/24</f>
        <v>0.66666666666666674</v>
      </c>
    </row>
    <row r="55" spans="1:22" ht="16" customHeight="1" x14ac:dyDescent="0.2">
      <c r="A55" s="56"/>
      <c r="B55" s="18" t="s">
        <v>89</v>
      </c>
      <c r="C55" s="7">
        <v>52</v>
      </c>
      <c r="D55" s="7">
        <v>52</v>
      </c>
      <c r="E55" s="39" t="s">
        <v>27</v>
      </c>
      <c r="F55" s="40" t="s">
        <v>20</v>
      </c>
      <c r="G55" s="29" t="s">
        <v>148</v>
      </c>
      <c r="H55" s="29" t="s">
        <v>220</v>
      </c>
      <c r="I55" s="23">
        <v>0.95833333333333337</v>
      </c>
      <c r="J55" s="26" t="s">
        <v>14</v>
      </c>
      <c r="K55" s="25">
        <f>$I55+Sheet2!B$1/24</f>
        <v>1.375</v>
      </c>
      <c r="L55" s="23">
        <f>$I55+Sheet2!B$2/24</f>
        <v>1.3333333333333335</v>
      </c>
      <c r="M55" s="23">
        <f>$I55+Sheet2!B$3/24</f>
        <v>1.2916666666666667</v>
      </c>
      <c r="N55" s="23">
        <f>$I55+Sheet2!B$4/24</f>
        <v>1.0833333333333335</v>
      </c>
      <c r="O55" s="23">
        <f>$I55+Sheet2!B$5/24</f>
        <v>1.0833333333333335</v>
      </c>
      <c r="P55" s="23">
        <f>$I55+Sheet2!B$6/24</f>
        <v>1.0833333333333335</v>
      </c>
      <c r="Q55" s="23">
        <f>$I55+Sheet2!B$7/24</f>
        <v>1.0416666666666667</v>
      </c>
      <c r="R55" s="23">
        <f>$I55+Sheet2!B$8/24</f>
        <v>1</v>
      </c>
      <c r="S55" s="23">
        <f>$I55+Sheet2!B$9/24</f>
        <v>0.79166666666666674</v>
      </c>
      <c r="T55" s="23">
        <f>$I55+Sheet2!B$10/24</f>
        <v>0.75</v>
      </c>
      <c r="U55" s="23">
        <f>$I55+Sheet2!B$11/24</f>
        <v>0.70833333333333337</v>
      </c>
      <c r="V55" s="23">
        <f>$I55+Sheet2!B$12/24</f>
        <v>0.66666666666666674</v>
      </c>
    </row>
    <row r="56" spans="1:22" ht="17" x14ac:dyDescent="0.2">
      <c r="A56" s="56"/>
      <c r="B56" s="12" t="s">
        <v>33</v>
      </c>
      <c r="C56" s="7">
        <v>53</v>
      </c>
      <c r="D56" s="7">
        <v>53</v>
      </c>
      <c r="E56" s="14" t="s">
        <v>27</v>
      </c>
      <c r="F56" s="19" t="s">
        <v>20</v>
      </c>
      <c r="G56" s="21" t="s">
        <v>150</v>
      </c>
      <c r="H56" s="29" t="s">
        <v>220</v>
      </c>
      <c r="I56" s="23">
        <v>0.95833333333333337</v>
      </c>
      <c r="J56" s="26" t="s">
        <v>14</v>
      </c>
      <c r="K56" s="25">
        <f>$I56+Sheet2!B$1/24</f>
        <v>1.375</v>
      </c>
      <c r="L56" s="23">
        <f>$I56+Sheet2!B$2/24</f>
        <v>1.3333333333333335</v>
      </c>
      <c r="M56" s="23">
        <f>$I56+Sheet2!B$3/24</f>
        <v>1.2916666666666667</v>
      </c>
      <c r="N56" s="23">
        <f>$I56+Sheet2!B$4/24</f>
        <v>1.0833333333333335</v>
      </c>
      <c r="O56" s="23">
        <f>$I56+Sheet2!B$5/24</f>
        <v>1.0833333333333335</v>
      </c>
      <c r="P56" s="23">
        <f>$I56+Sheet2!B$6/24</f>
        <v>1.0833333333333335</v>
      </c>
      <c r="Q56" s="23">
        <f>$I56+Sheet2!B$7/24</f>
        <v>1.0416666666666667</v>
      </c>
      <c r="R56" s="23">
        <f>$I56+Sheet2!B$8/24</f>
        <v>1</v>
      </c>
      <c r="S56" s="23">
        <f>$I56+Sheet2!B$9/24</f>
        <v>0.79166666666666674</v>
      </c>
      <c r="T56" s="23">
        <f>$I56+Sheet2!B$10/24</f>
        <v>0.75</v>
      </c>
      <c r="U56" s="23">
        <f>$I56+Sheet2!B$11/24</f>
        <v>0.70833333333333337</v>
      </c>
      <c r="V56" s="23">
        <f>$I56+Sheet2!B$12/24</f>
        <v>0.66666666666666674</v>
      </c>
    </row>
    <row r="57" spans="1:22" ht="17" x14ac:dyDescent="0.2">
      <c r="A57" s="56"/>
      <c r="B57" s="12" t="s">
        <v>36</v>
      </c>
      <c r="C57" s="7">
        <v>54</v>
      </c>
      <c r="D57" s="7">
        <v>54</v>
      </c>
      <c r="E57" s="14" t="s">
        <v>27</v>
      </c>
      <c r="F57" s="19" t="s">
        <v>20</v>
      </c>
      <c r="G57" s="22" t="s">
        <v>152</v>
      </c>
      <c r="H57" s="29" t="s">
        <v>220</v>
      </c>
      <c r="I57" s="23">
        <v>0.95833333333333337</v>
      </c>
      <c r="J57" s="26" t="s">
        <v>14</v>
      </c>
      <c r="K57" s="31">
        <f>$I57+Sheet2!B$1/24</f>
        <v>1.375</v>
      </c>
      <c r="L57" s="16">
        <f>$I57+Sheet2!B$2/24</f>
        <v>1.3333333333333335</v>
      </c>
      <c r="M57" s="16">
        <f>$I57+Sheet2!B$3/24</f>
        <v>1.2916666666666667</v>
      </c>
      <c r="N57" s="16">
        <f>$I57+Sheet2!B$4/24</f>
        <v>1.0833333333333335</v>
      </c>
      <c r="O57" s="16">
        <f>$I57+Sheet2!B$5/24</f>
        <v>1.0833333333333335</v>
      </c>
      <c r="P57" s="16">
        <f>$I57+Sheet2!B$6/24</f>
        <v>1.0833333333333335</v>
      </c>
      <c r="Q57" s="16">
        <f>$I57+Sheet2!B$7/24</f>
        <v>1.0416666666666667</v>
      </c>
      <c r="R57" s="16">
        <f>$I57+Sheet2!B$8/24</f>
        <v>1</v>
      </c>
      <c r="S57" s="16">
        <f>$I57+Sheet2!B$9/24</f>
        <v>0.79166666666666674</v>
      </c>
      <c r="T57" s="16">
        <f>$I57+Sheet2!B$10/24</f>
        <v>0.75</v>
      </c>
      <c r="U57" s="16">
        <f>$I57+Sheet2!B$11/24</f>
        <v>0.70833333333333337</v>
      </c>
      <c r="V57" s="16">
        <f>$I57+Sheet2!B$12/24</f>
        <v>0.66666666666666674</v>
      </c>
    </row>
    <row r="58" spans="1:22" ht="17" x14ac:dyDescent="0.2">
      <c r="A58" s="56"/>
      <c r="B58" s="18" t="s">
        <v>32</v>
      </c>
      <c r="C58" s="7">
        <v>55</v>
      </c>
      <c r="D58" s="7">
        <v>55</v>
      </c>
      <c r="E58" s="14" t="s">
        <v>27</v>
      </c>
      <c r="F58" s="19" t="s">
        <v>20</v>
      </c>
      <c r="G58" s="9" t="s">
        <v>153</v>
      </c>
      <c r="H58" s="29" t="s">
        <v>220</v>
      </c>
      <c r="I58" s="23">
        <v>0.95833333333333337</v>
      </c>
      <c r="J58" s="26" t="s">
        <v>14</v>
      </c>
      <c r="K58" s="25">
        <f>$I58+Sheet2!B$1/24</f>
        <v>1.375</v>
      </c>
      <c r="L58" s="23">
        <f>$I58+Sheet2!B$2/24</f>
        <v>1.3333333333333335</v>
      </c>
      <c r="M58" s="23">
        <f>$I58+Sheet2!B$3/24</f>
        <v>1.2916666666666667</v>
      </c>
      <c r="N58" s="23">
        <f>$I58+Sheet2!B$4/24</f>
        <v>1.0833333333333335</v>
      </c>
      <c r="O58" s="23">
        <f>$I58+Sheet2!B$5/24</f>
        <v>1.0833333333333335</v>
      </c>
      <c r="P58" s="23">
        <f>$I58+Sheet2!B$6/24</f>
        <v>1.0833333333333335</v>
      </c>
      <c r="Q58" s="23">
        <f>$I58+Sheet2!B$7/24</f>
        <v>1.0416666666666667</v>
      </c>
      <c r="R58" s="23">
        <f>$I58+Sheet2!B$8/24</f>
        <v>1</v>
      </c>
      <c r="S58" s="23">
        <f>$I58+Sheet2!B$9/24</f>
        <v>0.79166666666666674</v>
      </c>
      <c r="T58" s="23">
        <f>$I58+Sheet2!B$10/24</f>
        <v>0.75</v>
      </c>
      <c r="U58" s="23">
        <f>$I58+Sheet2!B$11/24</f>
        <v>0.70833333333333337</v>
      </c>
      <c r="V58" s="23">
        <f>$I58+Sheet2!B$12/24</f>
        <v>0.66666666666666674</v>
      </c>
    </row>
    <row r="59" spans="1:22" ht="17" x14ac:dyDescent="0.2">
      <c r="A59" s="56"/>
      <c r="B59" s="18" t="s">
        <v>34</v>
      </c>
      <c r="C59" s="7">
        <v>56</v>
      </c>
      <c r="D59" s="7">
        <v>56</v>
      </c>
      <c r="E59" s="14" t="s">
        <v>27</v>
      </c>
      <c r="F59" s="19" t="s">
        <v>20</v>
      </c>
      <c r="G59" s="22" t="s">
        <v>154</v>
      </c>
      <c r="H59" s="29" t="s">
        <v>220</v>
      </c>
      <c r="I59" s="23">
        <v>0.95833333333333337</v>
      </c>
      <c r="J59" s="26" t="s">
        <v>14</v>
      </c>
      <c r="K59" s="11">
        <f>$I59+Sheet2!B$1/24</f>
        <v>1.375</v>
      </c>
      <c r="L59" s="23">
        <f>$I59+Sheet2!B$2/24</f>
        <v>1.3333333333333335</v>
      </c>
      <c r="M59" s="23">
        <f>$I59+Sheet2!B$3/24</f>
        <v>1.2916666666666667</v>
      </c>
      <c r="N59" s="23">
        <f>$I59+Sheet2!B$4/24</f>
        <v>1.0833333333333335</v>
      </c>
      <c r="O59" s="23">
        <f>$I59+Sheet2!B$5/24</f>
        <v>1.0833333333333335</v>
      </c>
      <c r="P59" s="23">
        <f>$I59+Sheet2!B$6/24</f>
        <v>1.0833333333333335</v>
      </c>
      <c r="Q59" s="23">
        <f>$I59+Sheet2!B$7/24</f>
        <v>1.0416666666666667</v>
      </c>
      <c r="R59" s="23">
        <f>$I59+Sheet2!B$8/24</f>
        <v>1</v>
      </c>
      <c r="S59" s="23">
        <f>$I59+Sheet2!B$9/24</f>
        <v>0.79166666666666674</v>
      </c>
      <c r="T59" s="23">
        <f>$I59+Sheet2!B$10/24</f>
        <v>0.75</v>
      </c>
      <c r="U59" s="23">
        <f>$I59+Sheet2!B$11/24</f>
        <v>0.70833333333333337</v>
      </c>
      <c r="V59" s="23">
        <f>$I59+Sheet2!B$12/24</f>
        <v>0.66666666666666674</v>
      </c>
    </row>
    <row r="60" spans="1:22" ht="17" x14ac:dyDescent="0.2">
      <c r="A60" s="56"/>
      <c r="B60" s="18" t="s">
        <v>93</v>
      </c>
      <c r="C60" s="7">
        <v>57</v>
      </c>
      <c r="D60" s="7">
        <v>57</v>
      </c>
      <c r="E60" s="39" t="s">
        <v>27</v>
      </c>
      <c r="F60" s="40" t="s">
        <v>20</v>
      </c>
      <c r="G60" s="29" t="s">
        <v>155</v>
      </c>
      <c r="H60" s="29" t="s">
        <v>220</v>
      </c>
      <c r="I60" s="23">
        <v>0.95833333333333337</v>
      </c>
      <c r="J60" s="26" t="s">
        <v>14</v>
      </c>
      <c r="K60" s="25">
        <f>$I60+Sheet2!B$1/24</f>
        <v>1.375</v>
      </c>
      <c r="L60" s="23">
        <f>$I60+Sheet2!B$2/24</f>
        <v>1.3333333333333335</v>
      </c>
      <c r="M60" s="23">
        <f>$I60+Sheet2!B$3/24</f>
        <v>1.2916666666666667</v>
      </c>
      <c r="N60" s="23">
        <f>$I60+Sheet2!B$4/24</f>
        <v>1.0833333333333335</v>
      </c>
      <c r="O60" s="23">
        <f>$I60+Sheet2!B$5/24</f>
        <v>1.0833333333333335</v>
      </c>
      <c r="P60" s="23">
        <f>$I60+Sheet2!B$6/24</f>
        <v>1.0833333333333335</v>
      </c>
      <c r="Q60" s="23">
        <f>$I60+Sheet2!B$7/24</f>
        <v>1.0416666666666667</v>
      </c>
      <c r="R60" s="23">
        <f>$I60+Sheet2!B$8/24</f>
        <v>1</v>
      </c>
      <c r="S60" s="23">
        <f>$I60+Sheet2!B$9/24</f>
        <v>0.79166666666666674</v>
      </c>
      <c r="T60" s="23">
        <f>$I60+Sheet2!B$10/24</f>
        <v>0.75</v>
      </c>
      <c r="U60" s="23">
        <f>$I60+Sheet2!B$11/24</f>
        <v>0.70833333333333337</v>
      </c>
      <c r="V60" s="23">
        <f>$I60+Sheet2!B$12/24</f>
        <v>0.66666666666666674</v>
      </c>
    </row>
    <row r="61" spans="1:22" ht="17" x14ac:dyDescent="0.2">
      <c r="A61" s="56"/>
      <c r="B61" s="18" t="s">
        <v>245</v>
      </c>
      <c r="C61" s="7">
        <v>99</v>
      </c>
      <c r="D61" s="7">
        <v>99</v>
      </c>
      <c r="E61" s="52" t="s">
        <v>27</v>
      </c>
      <c r="F61" s="52" t="s">
        <v>20</v>
      </c>
      <c r="G61" s="29" t="s">
        <v>246</v>
      </c>
      <c r="H61" s="29" t="s">
        <v>220</v>
      </c>
      <c r="I61" s="23">
        <v>0.95833333333333337</v>
      </c>
      <c r="J61" s="26" t="s">
        <v>14</v>
      </c>
      <c r="K61" s="25">
        <f>$I61+Sheet2!B$1/24</f>
        <v>1.375</v>
      </c>
      <c r="L61" s="23">
        <f>$I61+Sheet2!B$2/24</f>
        <v>1.3333333333333335</v>
      </c>
      <c r="M61" s="23">
        <f>$I61+Sheet2!B$3/24</f>
        <v>1.2916666666666667</v>
      </c>
      <c r="N61" s="23">
        <f>$I61+Sheet2!B$4/24</f>
        <v>1.0833333333333335</v>
      </c>
      <c r="O61" s="23">
        <f>$I61+Sheet2!B$5/24</f>
        <v>1.0833333333333335</v>
      </c>
      <c r="P61" s="23">
        <f>$I61+Sheet2!B$6/24</f>
        <v>1.0833333333333335</v>
      </c>
      <c r="Q61" s="23">
        <f>$I61+Sheet2!B$7/24</f>
        <v>1.0416666666666667</v>
      </c>
      <c r="R61" s="23">
        <f>$I61+Sheet2!B$8/24</f>
        <v>1</v>
      </c>
      <c r="S61" s="23">
        <f>$I61+Sheet2!B$9/24</f>
        <v>0.79166666666666674</v>
      </c>
      <c r="T61" s="23">
        <f>$I61+Sheet2!B$10/24</f>
        <v>0.75</v>
      </c>
      <c r="U61" s="23">
        <f>$I61+Sheet2!B$11/24</f>
        <v>0.70833333333333337</v>
      </c>
      <c r="V61" s="23">
        <f>$I61+Sheet2!B$12/24</f>
        <v>0.66666666666666674</v>
      </c>
    </row>
    <row r="62" spans="1:22" ht="17" x14ac:dyDescent="0.2">
      <c r="A62" s="56"/>
      <c r="B62" s="18" t="s">
        <v>241</v>
      </c>
      <c r="C62" s="7">
        <v>58</v>
      </c>
      <c r="D62" s="7">
        <v>58</v>
      </c>
      <c r="E62" s="52"/>
      <c r="F62" s="19" t="s">
        <v>45</v>
      </c>
      <c r="G62" s="29" t="s">
        <v>242</v>
      </c>
      <c r="H62" s="29" t="s">
        <v>220</v>
      </c>
      <c r="I62" s="23">
        <v>0.95833333333333337</v>
      </c>
      <c r="J62" s="26" t="s">
        <v>14</v>
      </c>
      <c r="K62" s="25">
        <f>$I62+Sheet2!B$1/24</f>
        <v>1.375</v>
      </c>
      <c r="L62" s="23">
        <f>$I62+Sheet2!B$2/24</f>
        <v>1.3333333333333335</v>
      </c>
      <c r="M62" s="23">
        <f>$I62+Sheet2!B$3/24</f>
        <v>1.2916666666666667</v>
      </c>
      <c r="N62" s="23">
        <f>$I62+Sheet2!B$4/24</f>
        <v>1.0833333333333335</v>
      </c>
      <c r="O62" s="23">
        <f>$I62+Sheet2!B$5/24</f>
        <v>1.0833333333333335</v>
      </c>
      <c r="P62" s="23">
        <f>$I62+Sheet2!B$6/24</f>
        <v>1.0833333333333335</v>
      </c>
      <c r="Q62" s="23">
        <f>$I62+Sheet2!B$7/24</f>
        <v>1.0416666666666667</v>
      </c>
      <c r="R62" s="23">
        <f>$I62+Sheet2!B$8/24</f>
        <v>1</v>
      </c>
      <c r="S62" s="23">
        <f>$I62+Sheet2!B$9/24</f>
        <v>0.79166666666666674</v>
      </c>
      <c r="T62" s="23">
        <f>$I62+Sheet2!B$10/24</f>
        <v>0.75</v>
      </c>
      <c r="U62" s="23">
        <f>$I62+Sheet2!B$11/24</f>
        <v>0.70833333333333337</v>
      </c>
      <c r="V62" s="23">
        <f>$I62+Sheet2!B$12/24</f>
        <v>0.66666666666666674</v>
      </c>
    </row>
    <row r="63" spans="1:22" ht="17" x14ac:dyDescent="0.2">
      <c r="A63" s="56"/>
      <c r="B63" s="18" t="s">
        <v>247</v>
      </c>
      <c r="C63" s="7">
        <v>100</v>
      </c>
      <c r="D63" s="7">
        <v>100</v>
      </c>
      <c r="E63" s="14" t="s">
        <v>27</v>
      </c>
      <c r="F63" s="52" t="s">
        <v>20</v>
      </c>
      <c r="G63" s="29" t="s">
        <v>248</v>
      </c>
      <c r="H63" s="29" t="s">
        <v>220</v>
      </c>
      <c r="I63" s="23">
        <v>0.95833333333333337</v>
      </c>
      <c r="J63" s="26" t="s">
        <v>14</v>
      </c>
      <c r="K63" s="25">
        <f>$I63+Sheet2!B$1/24</f>
        <v>1.375</v>
      </c>
      <c r="L63" s="23">
        <f>$I63+Sheet2!B$2/24</f>
        <v>1.3333333333333335</v>
      </c>
      <c r="M63" s="23">
        <f>$I63+Sheet2!B$3/24</f>
        <v>1.2916666666666667</v>
      </c>
      <c r="N63" s="23">
        <f>$I63+Sheet2!B$4/24</f>
        <v>1.0833333333333335</v>
      </c>
      <c r="O63" s="23">
        <f>$I63+Sheet2!B$5/24</f>
        <v>1.0833333333333335</v>
      </c>
      <c r="P63" s="23">
        <f>$I63+Sheet2!B$6/24</f>
        <v>1.0833333333333335</v>
      </c>
      <c r="Q63" s="23">
        <f>$I63+Sheet2!B$7/24</f>
        <v>1.0416666666666667</v>
      </c>
      <c r="R63" s="23">
        <f>$I63+Sheet2!B$8/24</f>
        <v>1</v>
      </c>
      <c r="S63" s="23">
        <f>$I63+Sheet2!B$9/24</f>
        <v>0.79166666666666674</v>
      </c>
      <c r="T63" s="23">
        <f>$I63+Sheet2!B$10/24</f>
        <v>0.75</v>
      </c>
      <c r="U63" s="23">
        <f>$I63+Sheet2!B$11/24</f>
        <v>0.70833333333333337</v>
      </c>
      <c r="V63" s="23">
        <f>$I63+Sheet2!B$12/24</f>
        <v>0.66666666666666674</v>
      </c>
    </row>
    <row r="64" spans="1:22" ht="17" x14ac:dyDescent="0.2">
      <c r="A64" s="56"/>
      <c r="B64" s="18" t="s">
        <v>44</v>
      </c>
      <c r="C64" s="7">
        <v>59</v>
      </c>
      <c r="D64" s="7">
        <v>59</v>
      </c>
      <c r="E64" s="14" t="s">
        <v>27</v>
      </c>
      <c r="F64" s="19" t="s">
        <v>45</v>
      </c>
      <c r="G64" s="21" t="s">
        <v>158</v>
      </c>
      <c r="H64" s="29" t="s">
        <v>220</v>
      </c>
      <c r="I64" s="23">
        <v>0.95833333333333337</v>
      </c>
      <c r="J64" s="26" t="s">
        <v>14</v>
      </c>
      <c r="K64" s="25">
        <f>$I64+Sheet2!B$1/24</f>
        <v>1.375</v>
      </c>
      <c r="L64" s="23">
        <f>$I64+Sheet2!B$2/24</f>
        <v>1.3333333333333335</v>
      </c>
      <c r="M64" s="23">
        <f>$I64+Sheet2!B$3/24</f>
        <v>1.2916666666666667</v>
      </c>
      <c r="N64" s="23">
        <f>$I64+Sheet2!B$4/24</f>
        <v>1.0833333333333335</v>
      </c>
      <c r="O64" s="23">
        <f>$I64+Sheet2!B$5/24</f>
        <v>1.0833333333333335</v>
      </c>
      <c r="P64" s="23">
        <f>$I64+Sheet2!B$6/24</f>
        <v>1.0833333333333335</v>
      </c>
      <c r="Q64" s="23">
        <f>$I64+Sheet2!B$7/24</f>
        <v>1.0416666666666667</v>
      </c>
      <c r="R64" s="23">
        <f>$I64+Sheet2!B$8/24</f>
        <v>1</v>
      </c>
      <c r="S64" s="23">
        <f>$I64+Sheet2!B$9/24</f>
        <v>0.79166666666666674</v>
      </c>
      <c r="T64" s="23">
        <f>$I64+Sheet2!B$10/24</f>
        <v>0.75</v>
      </c>
      <c r="U64" s="23">
        <f>$I64+Sheet2!B$11/24</f>
        <v>0.70833333333333337</v>
      </c>
      <c r="V64" s="23">
        <f>$I64+Sheet2!B$12/24</f>
        <v>0.66666666666666674</v>
      </c>
    </row>
    <row r="65" spans="1:22" ht="17" x14ac:dyDescent="0.2">
      <c r="A65" s="56"/>
      <c r="B65" s="18" t="s">
        <v>102</v>
      </c>
      <c r="C65" s="7">
        <v>60</v>
      </c>
      <c r="D65" s="7">
        <v>60</v>
      </c>
      <c r="E65" s="14"/>
      <c r="F65" s="19" t="s">
        <v>219</v>
      </c>
      <c r="G65" s="9"/>
      <c r="H65" s="29" t="s">
        <v>9</v>
      </c>
      <c r="I65" s="23">
        <v>0</v>
      </c>
      <c r="J65" s="26" t="s">
        <v>14</v>
      </c>
      <c r="K65" s="25">
        <f>$I65+Sheet2!B$1/24</f>
        <v>0.41666666666666669</v>
      </c>
      <c r="L65" s="23">
        <f>$I65+Sheet2!B$2/24</f>
        <v>0.375</v>
      </c>
      <c r="M65" s="23">
        <f>$I65+Sheet2!B$3/24</f>
        <v>0.33333333333333331</v>
      </c>
      <c r="N65" s="23">
        <f>$I65+Sheet2!B$4/24</f>
        <v>0.125</v>
      </c>
      <c r="O65" s="23">
        <f>$I65+Sheet2!B$5/24</f>
        <v>0.125</v>
      </c>
      <c r="P65" s="23">
        <f>$I65+Sheet2!B$6/24</f>
        <v>0.125</v>
      </c>
      <c r="Q65" s="23">
        <f>$I65+Sheet2!B$7/24</f>
        <v>8.3333333333333329E-2</v>
      </c>
      <c r="R65" s="23">
        <f>$I65+Sheet2!B$8/24</f>
        <v>4.1666666666666664E-2</v>
      </c>
      <c r="S65" s="23">
        <f>$I65+Sheet2!B$9/24</f>
        <v>-0.16666666666666666</v>
      </c>
      <c r="T65" s="23">
        <f>$I65+Sheet2!B$10/24</f>
        <v>-0.20833333333333334</v>
      </c>
      <c r="U65" s="23">
        <f>$I65+Sheet2!B$11/24</f>
        <v>-0.25</v>
      </c>
      <c r="V65" s="23">
        <f>$I65+Sheet2!B$12/24</f>
        <v>-0.29166666666666669</v>
      </c>
    </row>
    <row r="66" spans="1:22" ht="17" x14ac:dyDescent="0.2">
      <c r="A66" s="56"/>
      <c r="B66" s="35" t="s">
        <v>94</v>
      </c>
      <c r="C66" s="7">
        <v>61</v>
      </c>
      <c r="D66" s="7">
        <v>61</v>
      </c>
      <c r="E66" s="14" t="s">
        <v>27</v>
      </c>
      <c r="F66" s="19" t="s">
        <v>20</v>
      </c>
      <c r="G66" s="29" t="s">
        <v>159</v>
      </c>
      <c r="H66" s="29" t="s">
        <v>9</v>
      </c>
      <c r="I66" s="23">
        <v>0</v>
      </c>
      <c r="J66" s="26" t="s">
        <v>14</v>
      </c>
      <c r="K66" s="25">
        <f>$I66+Sheet2!B$1/24</f>
        <v>0.41666666666666669</v>
      </c>
      <c r="L66" s="23">
        <f>$I66+Sheet2!B$2/24</f>
        <v>0.375</v>
      </c>
      <c r="M66" s="23">
        <f>$I66+Sheet2!B$3/24</f>
        <v>0.33333333333333331</v>
      </c>
      <c r="N66" s="23">
        <f>$I66+Sheet2!B$4/24</f>
        <v>0.125</v>
      </c>
      <c r="O66" s="23">
        <f>$I66+Sheet2!B$5/24</f>
        <v>0.125</v>
      </c>
      <c r="P66" s="23">
        <f>$I66+Sheet2!B$6/24</f>
        <v>0.125</v>
      </c>
      <c r="Q66" s="23">
        <f>$I66+Sheet2!B$7/24</f>
        <v>8.3333333333333329E-2</v>
      </c>
      <c r="R66" s="23">
        <f>$I66+Sheet2!B$8/24</f>
        <v>4.1666666666666664E-2</v>
      </c>
      <c r="S66" s="23">
        <f>$I66+Sheet2!B$9/24</f>
        <v>-0.16666666666666666</v>
      </c>
      <c r="T66" s="23">
        <f>$I66+Sheet2!B$10/24</f>
        <v>-0.20833333333333334</v>
      </c>
      <c r="U66" s="23">
        <f>$I66+Sheet2!B$11/24</f>
        <v>-0.25</v>
      </c>
      <c r="V66" s="23">
        <f>$I66+Sheet2!B$12/24</f>
        <v>-0.29166666666666669</v>
      </c>
    </row>
    <row r="67" spans="1:22" ht="17" x14ac:dyDescent="0.2">
      <c r="A67" s="56"/>
      <c r="B67" s="35" t="s">
        <v>59</v>
      </c>
      <c r="C67" s="7">
        <v>62</v>
      </c>
      <c r="D67" s="7">
        <v>62</v>
      </c>
      <c r="E67" s="14" t="s">
        <v>27</v>
      </c>
      <c r="F67" s="19" t="s">
        <v>20</v>
      </c>
      <c r="G67" s="29" t="s">
        <v>160</v>
      </c>
      <c r="H67" s="29" t="s">
        <v>9</v>
      </c>
      <c r="I67" s="23">
        <v>0</v>
      </c>
      <c r="J67" s="26" t="s">
        <v>14</v>
      </c>
      <c r="K67" s="25">
        <f>$I67+Sheet2!B$1/24</f>
        <v>0.41666666666666669</v>
      </c>
      <c r="L67" s="23">
        <f>$I67+Sheet2!B$2/24</f>
        <v>0.375</v>
      </c>
      <c r="M67" s="23">
        <f>$I67+Sheet2!B$3/24</f>
        <v>0.33333333333333331</v>
      </c>
      <c r="N67" s="23">
        <f>$I67+Sheet2!B$4/24</f>
        <v>0.125</v>
      </c>
      <c r="O67" s="23">
        <f>$I67+Sheet2!B$5/24</f>
        <v>0.125</v>
      </c>
      <c r="P67" s="23">
        <f>$I67+Sheet2!B$6/24</f>
        <v>0.125</v>
      </c>
      <c r="Q67" s="23">
        <f>$I67+Sheet2!B$7/24</f>
        <v>8.3333333333333329E-2</v>
      </c>
      <c r="R67" s="23">
        <f>$I67+Sheet2!B$8/24</f>
        <v>4.1666666666666664E-2</v>
      </c>
      <c r="S67" s="23">
        <f>$I67+Sheet2!B$9/24</f>
        <v>-0.16666666666666666</v>
      </c>
      <c r="T67" s="23">
        <f>$I67+Sheet2!B$10/24</f>
        <v>-0.20833333333333334</v>
      </c>
      <c r="U67" s="23">
        <f>$I67+Sheet2!B$11/24</f>
        <v>-0.25</v>
      </c>
      <c r="V67" s="23">
        <f>$I67+Sheet2!B$12/24</f>
        <v>-0.29166666666666669</v>
      </c>
    </row>
    <row r="68" spans="1:22" ht="17" x14ac:dyDescent="0.2">
      <c r="A68" s="56"/>
      <c r="B68" s="35" t="s">
        <v>57</v>
      </c>
      <c r="C68" s="7">
        <v>63</v>
      </c>
      <c r="D68" s="7">
        <v>63</v>
      </c>
      <c r="E68" s="14" t="s">
        <v>27</v>
      </c>
      <c r="F68" s="7" t="s">
        <v>69</v>
      </c>
      <c r="G68" s="29" t="s">
        <v>161</v>
      </c>
      <c r="H68" s="29" t="s">
        <v>9</v>
      </c>
      <c r="I68" s="23">
        <v>0</v>
      </c>
      <c r="J68" s="26" t="s">
        <v>14</v>
      </c>
      <c r="K68" s="25">
        <f>$I68+Sheet2!B$1/24</f>
        <v>0.41666666666666669</v>
      </c>
      <c r="L68" s="23">
        <f>$I68+Sheet2!B$2/24</f>
        <v>0.375</v>
      </c>
      <c r="M68" s="23">
        <f>$I68+Sheet2!B$3/24</f>
        <v>0.33333333333333331</v>
      </c>
      <c r="N68" s="23">
        <f>$I68+Sheet2!B$4/24</f>
        <v>0.125</v>
      </c>
      <c r="O68" s="23">
        <f>$I68+Sheet2!B$5/24</f>
        <v>0.125</v>
      </c>
      <c r="P68" s="23">
        <f>$I68+Sheet2!B$6/24</f>
        <v>0.125</v>
      </c>
      <c r="Q68" s="23">
        <f>$I68+Sheet2!B$7/24</f>
        <v>8.3333333333333329E-2</v>
      </c>
      <c r="R68" s="23">
        <f>$I68+Sheet2!B$8/24</f>
        <v>4.1666666666666664E-2</v>
      </c>
      <c r="S68" s="23">
        <f>$I68+Sheet2!B$9/24</f>
        <v>-0.16666666666666666</v>
      </c>
      <c r="T68" s="23">
        <f>$I68+Sheet2!B$10/24</f>
        <v>-0.20833333333333334</v>
      </c>
      <c r="U68" s="23">
        <f>$I68+Sheet2!B$11/24</f>
        <v>-0.25</v>
      </c>
      <c r="V68" s="23">
        <f>$I68+Sheet2!B$12/24</f>
        <v>-0.29166666666666669</v>
      </c>
    </row>
    <row r="69" spans="1:22" ht="17" x14ac:dyDescent="0.2">
      <c r="A69" s="56"/>
      <c r="B69" s="18" t="s">
        <v>88</v>
      </c>
      <c r="C69" s="7">
        <v>65</v>
      </c>
      <c r="D69" s="7">
        <v>65</v>
      </c>
      <c r="E69" s="39" t="s">
        <v>27</v>
      </c>
      <c r="F69" s="40" t="s">
        <v>20</v>
      </c>
      <c r="G69" s="29" t="s">
        <v>162</v>
      </c>
      <c r="H69" s="29" t="s">
        <v>9</v>
      </c>
      <c r="I69" s="23">
        <v>0</v>
      </c>
      <c r="J69" s="26" t="s">
        <v>14</v>
      </c>
      <c r="K69" s="25">
        <f>$I69+Sheet2!B$1/24</f>
        <v>0.41666666666666669</v>
      </c>
      <c r="L69" s="23">
        <f>$I69+Sheet2!B$2/24</f>
        <v>0.375</v>
      </c>
      <c r="M69" s="23">
        <f>$I69+Sheet2!B$3/24</f>
        <v>0.33333333333333331</v>
      </c>
      <c r="N69" s="23">
        <f>$I69+Sheet2!B$4/24</f>
        <v>0.125</v>
      </c>
      <c r="O69" s="23">
        <f>$I69+Sheet2!B$5/24</f>
        <v>0.125</v>
      </c>
      <c r="P69" s="23">
        <f>$I69+Sheet2!B$6/24</f>
        <v>0.125</v>
      </c>
      <c r="Q69" s="23">
        <f>$I69+Sheet2!B$7/24</f>
        <v>8.3333333333333329E-2</v>
      </c>
      <c r="R69" s="23">
        <f>$I69+Sheet2!B$8/24</f>
        <v>4.1666666666666664E-2</v>
      </c>
      <c r="S69" s="23">
        <f>$I69+Sheet2!B$9/24</f>
        <v>-0.16666666666666666</v>
      </c>
      <c r="T69" s="23">
        <f>$I69+Sheet2!B$10/24</f>
        <v>-0.20833333333333334</v>
      </c>
      <c r="U69" s="23">
        <f>$I69+Sheet2!B$11/24</f>
        <v>-0.25</v>
      </c>
      <c r="V69" s="23">
        <f>$I69+Sheet2!B$12/24</f>
        <v>-0.29166666666666669</v>
      </c>
    </row>
    <row r="70" spans="1:22" ht="17" x14ac:dyDescent="0.2">
      <c r="A70" s="56"/>
      <c r="B70" s="18" t="s">
        <v>180</v>
      </c>
      <c r="C70" s="7">
        <v>66</v>
      </c>
      <c r="D70" s="7">
        <v>66</v>
      </c>
      <c r="E70" s="39" t="s">
        <v>27</v>
      </c>
      <c r="F70" s="40" t="s">
        <v>20</v>
      </c>
      <c r="G70" s="29" t="s">
        <v>181</v>
      </c>
      <c r="H70" s="29" t="s">
        <v>9</v>
      </c>
      <c r="I70" s="23">
        <v>0</v>
      </c>
      <c r="J70" s="26" t="s">
        <v>14</v>
      </c>
      <c r="K70" s="25">
        <f>$I70+Sheet2!B$1/24</f>
        <v>0.41666666666666669</v>
      </c>
      <c r="L70" s="23">
        <f>$I70+Sheet2!B$2/24</f>
        <v>0.375</v>
      </c>
      <c r="M70" s="23">
        <f>$I70+Sheet2!B$3/24</f>
        <v>0.33333333333333331</v>
      </c>
      <c r="N70" s="23">
        <f>$I70+Sheet2!B$4/24</f>
        <v>0.125</v>
      </c>
      <c r="O70" s="23">
        <f>$I70+Sheet2!B$5/24</f>
        <v>0.125</v>
      </c>
      <c r="P70" s="23">
        <f>$I70+Sheet2!B$6/24</f>
        <v>0.125</v>
      </c>
      <c r="Q70" s="23">
        <f>$I70+Sheet2!B$7/24</f>
        <v>8.3333333333333329E-2</v>
      </c>
      <c r="R70" s="23">
        <f>$I70+Sheet2!B$8/24</f>
        <v>4.1666666666666664E-2</v>
      </c>
      <c r="S70" s="23">
        <f>$I70+Sheet2!B$9/24</f>
        <v>-0.16666666666666666</v>
      </c>
      <c r="T70" s="23">
        <f>$I70+Sheet2!B$10/24</f>
        <v>-0.20833333333333334</v>
      </c>
      <c r="U70" s="23">
        <f>$I70+Sheet2!B$11/24</f>
        <v>-0.25</v>
      </c>
      <c r="V70" s="23">
        <f>$I70+Sheet2!B$12/24</f>
        <v>-0.29166666666666669</v>
      </c>
    </row>
    <row r="71" spans="1:22" ht="17" x14ac:dyDescent="0.2">
      <c r="A71" s="56"/>
      <c r="B71" s="35" t="s">
        <v>63</v>
      </c>
      <c r="C71" s="7">
        <v>67</v>
      </c>
      <c r="D71" s="7">
        <v>67</v>
      </c>
      <c r="E71" s="14" t="s">
        <v>27</v>
      </c>
      <c r="F71" s="19" t="s">
        <v>45</v>
      </c>
      <c r="G71" s="29" t="s">
        <v>164</v>
      </c>
      <c r="H71" s="29" t="s">
        <v>9</v>
      </c>
      <c r="I71" s="23">
        <v>0</v>
      </c>
      <c r="J71" s="26" t="s">
        <v>14</v>
      </c>
      <c r="K71" s="25">
        <f>$I71+Sheet2!B$1/24</f>
        <v>0.41666666666666669</v>
      </c>
      <c r="L71" s="23">
        <f>$I71+Sheet2!B$2/24</f>
        <v>0.375</v>
      </c>
      <c r="M71" s="23">
        <f>$I71+Sheet2!B$3/24</f>
        <v>0.33333333333333331</v>
      </c>
      <c r="N71" s="23">
        <f>$I71+Sheet2!B$4/24</f>
        <v>0.125</v>
      </c>
      <c r="O71" s="23">
        <f>$I71+Sheet2!B$5/24</f>
        <v>0.125</v>
      </c>
      <c r="P71" s="23">
        <f>$I71+Sheet2!B$6/24</f>
        <v>0.125</v>
      </c>
      <c r="Q71" s="23">
        <f>$I71+Sheet2!B$7/24</f>
        <v>8.3333333333333329E-2</v>
      </c>
      <c r="R71" s="23">
        <f>$I71+Sheet2!B$8/24</f>
        <v>4.1666666666666664E-2</v>
      </c>
      <c r="S71" s="23">
        <f>$I71+Sheet2!B$9/24</f>
        <v>-0.16666666666666666</v>
      </c>
      <c r="T71" s="23">
        <f>$I71+Sheet2!B$10/24</f>
        <v>-0.20833333333333334</v>
      </c>
      <c r="U71" s="23">
        <f>$I71+Sheet2!B$11/24</f>
        <v>-0.25</v>
      </c>
      <c r="V71" s="23">
        <f>$I71+Sheet2!B$12/24</f>
        <v>-0.29166666666666669</v>
      </c>
    </row>
    <row r="72" spans="1:22" ht="17" x14ac:dyDescent="0.2">
      <c r="A72" s="56"/>
      <c r="B72" s="35" t="s">
        <v>61</v>
      </c>
      <c r="C72" s="7">
        <v>68</v>
      </c>
      <c r="D72" s="7">
        <v>68</v>
      </c>
      <c r="E72" s="14" t="s">
        <v>27</v>
      </c>
      <c r="F72" s="19" t="s">
        <v>20</v>
      </c>
      <c r="G72" s="27" t="s">
        <v>165</v>
      </c>
      <c r="H72" s="29" t="s">
        <v>9</v>
      </c>
      <c r="I72" s="23">
        <v>0</v>
      </c>
      <c r="J72" s="26" t="s">
        <v>14</v>
      </c>
      <c r="K72" s="25">
        <f>$I72+Sheet2!B$1/24</f>
        <v>0.41666666666666669</v>
      </c>
      <c r="L72" s="23">
        <f>$I72+Sheet2!B$2/24</f>
        <v>0.375</v>
      </c>
      <c r="M72" s="23">
        <f>$I72+Sheet2!B$3/24</f>
        <v>0.33333333333333331</v>
      </c>
      <c r="N72" s="23">
        <f>$I72+Sheet2!B$4/24</f>
        <v>0.125</v>
      </c>
      <c r="O72" s="23">
        <f>$I72+Sheet2!B$5/24</f>
        <v>0.125</v>
      </c>
      <c r="P72" s="23">
        <f>$I72+Sheet2!B$6/24</f>
        <v>0.125</v>
      </c>
      <c r="Q72" s="23">
        <f>$I72+Sheet2!B$7/24</f>
        <v>8.3333333333333329E-2</v>
      </c>
      <c r="R72" s="23">
        <f>$I72+Sheet2!B$8/24</f>
        <v>4.1666666666666664E-2</v>
      </c>
      <c r="S72" s="23">
        <f>$I72+Sheet2!B$9/24</f>
        <v>-0.16666666666666666</v>
      </c>
      <c r="T72" s="23">
        <f>$I72+Sheet2!B$10/24</f>
        <v>-0.20833333333333334</v>
      </c>
      <c r="U72" s="23">
        <f>$I72+Sheet2!B$11/24</f>
        <v>-0.25</v>
      </c>
      <c r="V72" s="23">
        <f>$I72+Sheet2!B$12/24</f>
        <v>-0.29166666666666669</v>
      </c>
    </row>
    <row r="73" spans="1:22" ht="17" x14ac:dyDescent="0.2">
      <c r="A73" s="56"/>
      <c r="B73" s="18" t="s">
        <v>58</v>
      </c>
      <c r="C73" s="7">
        <v>69</v>
      </c>
      <c r="D73" s="7">
        <v>69</v>
      </c>
      <c r="E73" s="14" t="s">
        <v>27</v>
      </c>
      <c r="F73" s="7" t="s">
        <v>104</v>
      </c>
      <c r="G73" s="29" t="s">
        <v>166</v>
      </c>
      <c r="H73" s="29" t="s">
        <v>9</v>
      </c>
      <c r="I73" s="23">
        <v>0</v>
      </c>
      <c r="J73" s="26" t="s">
        <v>14</v>
      </c>
      <c r="K73" s="25">
        <f>$I73+Sheet2!B$1/24</f>
        <v>0.41666666666666669</v>
      </c>
      <c r="L73" s="23">
        <f>$I73+Sheet2!B$2/24</f>
        <v>0.375</v>
      </c>
      <c r="M73" s="23">
        <f>$I73+Sheet2!B$3/24</f>
        <v>0.33333333333333331</v>
      </c>
      <c r="N73" s="23">
        <f>$I73+Sheet2!B$4/24</f>
        <v>0.125</v>
      </c>
      <c r="O73" s="23">
        <f>$I73+Sheet2!B$5/24</f>
        <v>0.125</v>
      </c>
      <c r="P73" s="23">
        <f>$I73+Sheet2!B$6/24</f>
        <v>0.125</v>
      </c>
      <c r="Q73" s="23">
        <f>$I73+Sheet2!B$7/24</f>
        <v>8.3333333333333329E-2</v>
      </c>
      <c r="R73" s="23">
        <f>$I73+Sheet2!B$8/24</f>
        <v>4.1666666666666664E-2</v>
      </c>
      <c r="S73" s="23">
        <f>$I73+Sheet2!B$9/24</f>
        <v>-0.16666666666666666</v>
      </c>
      <c r="T73" s="23">
        <f>$I73+Sheet2!B$10/24</f>
        <v>-0.20833333333333334</v>
      </c>
      <c r="U73" s="23">
        <f>$I73+Sheet2!B$11/24</f>
        <v>-0.25</v>
      </c>
      <c r="V73" s="23">
        <f>$I73+Sheet2!B$12/24</f>
        <v>-0.29166666666666669</v>
      </c>
    </row>
    <row r="74" spans="1:22" ht="17" x14ac:dyDescent="0.2">
      <c r="A74" s="56"/>
      <c r="B74" s="18" t="s">
        <v>56</v>
      </c>
      <c r="C74" s="7">
        <v>71</v>
      </c>
      <c r="D74" s="7">
        <v>71</v>
      </c>
      <c r="E74" s="14" t="s">
        <v>27</v>
      </c>
      <c r="F74" s="19" t="s">
        <v>20</v>
      </c>
      <c r="G74" s="29" t="s">
        <v>167</v>
      </c>
      <c r="H74" s="29" t="s">
        <v>9</v>
      </c>
      <c r="I74" s="23">
        <v>0</v>
      </c>
      <c r="J74" s="26" t="s">
        <v>14</v>
      </c>
      <c r="K74" s="25">
        <f>$I74+Sheet2!B$1/24</f>
        <v>0.41666666666666669</v>
      </c>
      <c r="L74" s="23">
        <f>$I74+Sheet2!B$2/24</f>
        <v>0.375</v>
      </c>
      <c r="M74" s="23">
        <f>$I74+Sheet2!B$3/24</f>
        <v>0.33333333333333331</v>
      </c>
      <c r="N74" s="23">
        <f>$I74+Sheet2!B$4/24</f>
        <v>0.125</v>
      </c>
      <c r="O74" s="23">
        <f>$I74+Sheet2!B$5/24</f>
        <v>0.125</v>
      </c>
      <c r="P74" s="23">
        <f>$I74+Sheet2!B$6/24</f>
        <v>0.125</v>
      </c>
      <c r="Q74" s="23">
        <f>$I74+Sheet2!B$7/24</f>
        <v>8.3333333333333329E-2</v>
      </c>
      <c r="R74" s="23">
        <f>$I74+Sheet2!B$8/24</f>
        <v>4.1666666666666664E-2</v>
      </c>
      <c r="S74" s="23">
        <f>$I74+Sheet2!B$9/24</f>
        <v>-0.16666666666666666</v>
      </c>
      <c r="T74" s="23">
        <f>$I74+Sheet2!B$10/24</f>
        <v>-0.20833333333333334</v>
      </c>
      <c r="U74" s="23">
        <f>$I74+Sheet2!B$11/24</f>
        <v>-0.25</v>
      </c>
      <c r="V74" s="23">
        <f>$I74+Sheet2!B$12/24</f>
        <v>-0.29166666666666669</v>
      </c>
    </row>
    <row r="75" spans="1:22" ht="16" customHeight="1" x14ac:dyDescent="0.2">
      <c r="A75" s="56"/>
      <c r="B75" s="18" t="s">
        <v>62</v>
      </c>
      <c r="C75" s="7">
        <v>72</v>
      </c>
      <c r="D75" s="7">
        <v>72</v>
      </c>
      <c r="E75" s="14" t="s">
        <v>27</v>
      </c>
      <c r="F75" s="7" t="s">
        <v>69</v>
      </c>
      <c r="G75" s="29" t="s">
        <v>168</v>
      </c>
      <c r="H75" s="29" t="s">
        <v>9</v>
      </c>
      <c r="I75" s="23">
        <v>0</v>
      </c>
      <c r="J75" s="26" t="s">
        <v>14</v>
      </c>
      <c r="K75" s="25">
        <f>$I75+Sheet2!B$1/24</f>
        <v>0.41666666666666669</v>
      </c>
      <c r="L75" s="23">
        <f>$I75+Sheet2!B$2/24</f>
        <v>0.375</v>
      </c>
      <c r="M75" s="23">
        <f>$I75+Sheet2!B$3/24</f>
        <v>0.33333333333333331</v>
      </c>
      <c r="N75" s="23">
        <f>$I75+Sheet2!B$4/24</f>
        <v>0.125</v>
      </c>
      <c r="O75" s="23">
        <f>$I75+Sheet2!B$5/24</f>
        <v>0.125</v>
      </c>
      <c r="P75" s="23">
        <f>$I75+Sheet2!B$6/24</f>
        <v>0.125</v>
      </c>
      <c r="Q75" s="23">
        <f>$I75+Sheet2!B$7/24</f>
        <v>8.3333333333333329E-2</v>
      </c>
      <c r="R75" s="23">
        <f>$I75+Sheet2!B$8/24</f>
        <v>4.1666666666666664E-2</v>
      </c>
      <c r="S75" s="23">
        <f>$I75+Sheet2!B$9/24</f>
        <v>-0.16666666666666666</v>
      </c>
      <c r="T75" s="23">
        <f>$I75+Sheet2!B$10/24</f>
        <v>-0.20833333333333334</v>
      </c>
      <c r="U75" s="23">
        <f>$I75+Sheet2!B$11/24</f>
        <v>-0.25</v>
      </c>
      <c r="V75" s="23">
        <f>$I75+Sheet2!B$12/24</f>
        <v>-0.29166666666666669</v>
      </c>
    </row>
    <row r="76" spans="1:22" ht="17" x14ac:dyDescent="0.2">
      <c r="A76" s="56"/>
      <c r="B76" s="18" t="s">
        <v>55</v>
      </c>
      <c r="C76" s="7">
        <v>73</v>
      </c>
      <c r="D76" s="7">
        <v>73</v>
      </c>
      <c r="E76" s="14" t="s">
        <v>27</v>
      </c>
      <c r="F76" s="19" t="s">
        <v>20</v>
      </c>
      <c r="G76" s="27" t="s">
        <v>169</v>
      </c>
      <c r="H76" s="29" t="s">
        <v>9</v>
      </c>
      <c r="I76" s="23">
        <v>0</v>
      </c>
      <c r="J76" s="26" t="s">
        <v>14</v>
      </c>
      <c r="K76" s="25">
        <f>$I76+Sheet2!B$1/24</f>
        <v>0.41666666666666669</v>
      </c>
      <c r="L76" s="23">
        <f>$I76+Sheet2!B$2/24</f>
        <v>0.375</v>
      </c>
      <c r="M76" s="23">
        <f>$I76+Sheet2!B$3/24</f>
        <v>0.33333333333333331</v>
      </c>
      <c r="N76" s="23">
        <f>$I76+Sheet2!B$4/24</f>
        <v>0.125</v>
      </c>
      <c r="O76" s="23">
        <f>$I76+Sheet2!B$5/24</f>
        <v>0.125</v>
      </c>
      <c r="P76" s="23">
        <f>$I76+Sheet2!B$6/24</f>
        <v>0.125</v>
      </c>
      <c r="Q76" s="23">
        <f>$I76+Sheet2!B$7/24</f>
        <v>8.3333333333333329E-2</v>
      </c>
      <c r="R76" s="23">
        <f>$I76+Sheet2!B$8/24</f>
        <v>4.1666666666666664E-2</v>
      </c>
      <c r="S76" s="23">
        <f>$I76+Sheet2!B$9/24</f>
        <v>-0.16666666666666666</v>
      </c>
      <c r="T76" s="23">
        <f>$I76+Sheet2!B$10/24</f>
        <v>-0.20833333333333334</v>
      </c>
      <c r="U76" s="23">
        <f>$I76+Sheet2!B$11/24</f>
        <v>-0.25</v>
      </c>
      <c r="V76" s="23">
        <f>$I76+Sheet2!B$12/24</f>
        <v>-0.29166666666666669</v>
      </c>
    </row>
    <row r="77" spans="1:22" ht="17" x14ac:dyDescent="0.2">
      <c r="A77" s="56"/>
      <c r="B77" s="18" t="s">
        <v>116</v>
      </c>
      <c r="C77" s="7">
        <v>74</v>
      </c>
      <c r="D77" s="7">
        <v>74</v>
      </c>
      <c r="E77" s="14"/>
      <c r="F77" s="19" t="s">
        <v>103</v>
      </c>
      <c r="G77" s="29"/>
      <c r="H77" s="29" t="s">
        <v>221</v>
      </c>
      <c r="I77" s="23">
        <v>4.1666666666666664E-2</v>
      </c>
      <c r="J77" s="28" t="s">
        <v>14</v>
      </c>
      <c r="K77" s="25">
        <f>$I77+Sheet2!B$1/24</f>
        <v>0.45833333333333337</v>
      </c>
      <c r="L77" s="23">
        <f>$I77+Sheet2!B$2/24</f>
        <v>0.41666666666666669</v>
      </c>
      <c r="M77" s="23">
        <f>$I77+Sheet2!B$3/24</f>
        <v>0.375</v>
      </c>
      <c r="N77" s="23">
        <f>$I77+Sheet2!B$4/24</f>
        <v>0.16666666666666666</v>
      </c>
      <c r="O77" s="23">
        <f>$I77+Sheet2!B$5/24</f>
        <v>0.16666666666666666</v>
      </c>
      <c r="P77" s="23">
        <f>$I77+Sheet2!B$6/24</f>
        <v>0.16666666666666666</v>
      </c>
      <c r="Q77" s="23">
        <f>$I77+Sheet2!B$7/24</f>
        <v>0.125</v>
      </c>
      <c r="R77" s="23">
        <f>$I77+Sheet2!B$8/24</f>
        <v>8.3333333333333329E-2</v>
      </c>
      <c r="S77" s="23">
        <f>$I77+Sheet2!B$9/24</f>
        <v>-0.125</v>
      </c>
      <c r="T77" s="23">
        <f>$I77+Sheet2!B$10/24</f>
        <v>-0.16666666666666669</v>
      </c>
      <c r="U77" s="23">
        <f>$I77+Sheet2!B$11/24</f>
        <v>-0.20833333333333334</v>
      </c>
      <c r="V77" s="23">
        <f>$I77+Sheet2!B$12/24</f>
        <v>-0.25</v>
      </c>
    </row>
    <row r="78" spans="1:22" ht="17" x14ac:dyDescent="0.2">
      <c r="A78" s="56"/>
      <c r="B78" s="18" t="s">
        <v>54</v>
      </c>
      <c r="C78" s="7">
        <v>75</v>
      </c>
      <c r="D78" s="7">
        <v>75</v>
      </c>
      <c r="E78" s="33" t="s">
        <v>75</v>
      </c>
      <c r="F78" s="7" t="s">
        <v>76</v>
      </c>
      <c r="G78" s="34" t="s">
        <v>146</v>
      </c>
      <c r="H78" s="29" t="s">
        <v>221</v>
      </c>
      <c r="I78" s="23">
        <v>4.1666666666666664E-2</v>
      </c>
      <c r="J78" s="28" t="s">
        <v>14</v>
      </c>
      <c r="K78" s="25">
        <f>$I78+Sheet2!B$1/24</f>
        <v>0.45833333333333337</v>
      </c>
      <c r="L78" s="23">
        <f>$I78+Sheet2!B$2/24</f>
        <v>0.41666666666666669</v>
      </c>
      <c r="M78" s="23">
        <f>$I78+Sheet2!B$3/24</f>
        <v>0.375</v>
      </c>
      <c r="N78" s="23">
        <f>$I78+Sheet2!B$4/24</f>
        <v>0.16666666666666666</v>
      </c>
      <c r="O78" s="23">
        <f>$I78+Sheet2!B$5/24</f>
        <v>0.16666666666666666</v>
      </c>
      <c r="P78" s="23">
        <f>$I78+Sheet2!B$6/24</f>
        <v>0.16666666666666666</v>
      </c>
      <c r="Q78" s="23">
        <f>$I78+Sheet2!B$7/24</f>
        <v>0.125</v>
      </c>
      <c r="R78" s="23">
        <f>$I78+Sheet2!B$8/24</f>
        <v>8.3333333333333329E-2</v>
      </c>
      <c r="S78" s="23">
        <f>$I78+Sheet2!B$9/24</f>
        <v>-0.125</v>
      </c>
      <c r="T78" s="23">
        <f>$I78+Sheet2!B$10/24</f>
        <v>-0.16666666666666669</v>
      </c>
      <c r="U78" s="23">
        <f>$I78+Sheet2!B$11/24</f>
        <v>-0.20833333333333334</v>
      </c>
      <c r="V78" s="23">
        <f>$I78+Sheet2!B$12/24</f>
        <v>-0.25</v>
      </c>
    </row>
    <row r="79" spans="1:22" ht="17" x14ac:dyDescent="0.2">
      <c r="A79" s="56"/>
      <c r="B79" s="18" t="s">
        <v>243</v>
      </c>
      <c r="C79" s="7">
        <v>64</v>
      </c>
      <c r="D79" s="7">
        <v>64</v>
      </c>
      <c r="E79" s="39" t="s">
        <v>27</v>
      </c>
      <c r="F79" s="40" t="s">
        <v>20</v>
      </c>
      <c r="G79" s="29" t="s">
        <v>244</v>
      </c>
      <c r="H79" s="29" t="s">
        <v>221</v>
      </c>
      <c r="I79" s="23">
        <v>4.1666666666666664E-2</v>
      </c>
      <c r="J79" s="28" t="s">
        <v>14</v>
      </c>
      <c r="K79" s="25">
        <f>$I79+Sheet2!B$1/24</f>
        <v>0.45833333333333337</v>
      </c>
      <c r="L79" s="23">
        <f>$I79+Sheet2!B$2/24</f>
        <v>0.41666666666666669</v>
      </c>
      <c r="M79" s="23">
        <f>$I79+Sheet2!B$3/24</f>
        <v>0.375</v>
      </c>
      <c r="N79" s="23">
        <f>$I79+Sheet2!B$4/24</f>
        <v>0.16666666666666666</v>
      </c>
      <c r="O79" s="23">
        <f>$I79+Sheet2!B$5/24</f>
        <v>0.16666666666666666</v>
      </c>
      <c r="P79" s="23">
        <f>$I79+Sheet2!B$6/24</f>
        <v>0.16666666666666666</v>
      </c>
      <c r="Q79" s="23">
        <f>$I79+Sheet2!B$7/24</f>
        <v>0.125</v>
      </c>
      <c r="R79" s="23">
        <f>$I79+Sheet2!B$8/24</f>
        <v>8.3333333333333329E-2</v>
      </c>
      <c r="S79" s="23">
        <f>$I79+Sheet2!B$9/24</f>
        <v>-0.125</v>
      </c>
      <c r="T79" s="23">
        <f>$I79+Sheet2!B$10/24</f>
        <v>-0.16666666666666669</v>
      </c>
      <c r="U79" s="23">
        <f>$I79+Sheet2!B$11/24</f>
        <v>-0.20833333333333334</v>
      </c>
      <c r="V79" s="23">
        <f>$I79+Sheet2!B$12/24</f>
        <v>-0.25</v>
      </c>
    </row>
    <row r="80" spans="1:22" ht="17" x14ac:dyDescent="0.2">
      <c r="A80" s="56"/>
      <c r="B80" s="18" t="s">
        <v>117</v>
      </c>
      <c r="C80" s="7">
        <v>76</v>
      </c>
      <c r="D80" s="7">
        <v>76</v>
      </c>
      <c r="E80" s="14"/>
      <c r="F80" s="19" t="s">
        <v>115</v>
      </c>
      <c r="G80" s="29"/>
      <c r="H80" s="29" t="s">
        <v>223</v>
      </c>
      <c r="I80" s="23">
        <v>8.3333333333333329E-2</v>
      </c>
      <c r="J80" s="28" t="s">
        <v>14</v>
      </c>
      <c r="K80" s="25">
        <f>$I80+Sheet2!B$1/24</f>
        <v>0.5</v>
      </c>
      <c r="L80" s="23">
        <f>$I80+Sheet2!B$2/24</f>
        <v>0.45833333333333331</v>
      </c>
      <c r="M80" s="23">
        <f>$I80+Sheet2!B$3/24</f>
        <v>0.41666666666666663</v>
      </c>
      <c r="N80" s="23">
        <f>$I80+Sheet2!B$4/24</f>
        <v>0.20833333333333331</v>
      </c>
      <c r="O80" s="23">
        <f>$I80+Sheet2!B$5/24</f>
        <v>0.20833333333333331</v>
      </c>
      <c r="P80" s="23">
        <f>$I80+Sheet2!B$6/24</f>
        <v>0.20833333333333331</v>
      </c>
      <c r="Q80" s="23">
        <f>$I80+Sheet2!B$7/24</f>
        <v>0.16666666666666666</v>
      </c>
      <c r="R80" s="23">
        <f>$I80+Sheet2!B$8/24</f>
        <v>0.125</v>
      </c>
      <c r="S80" s="23">
        <f>$I80+Sheet2!B$9/24</f>
        <v>-8.3333333333333329E-2</v>
      </c>
      <c r="T80" s="23">
        <f>$I80+Sheet2!B$10/24</f>
        <v>-0.125</v>
      </c>
      <c r="U80" s="23">
        <f>$I80+Sheet2!B$11/24</f>
        <v>-0.16666666666666669</v>
      </c>
      <c r="V80" s="23">
        <f>$I80+Sheet2!B$12/24</f>
        <v>-0.20833333333333337</v>
      </c>
    </row>
    <row r="81" spans="1:22" ht="17" x14ac:dyDescent="0.2">
      <c r="A81" s="56"/>
      <c r="B81" s="18" t="s">
        <v>67</v>
      </c>
      <c r="C81" s="7">
        <v>77</v>
      </c>
      <c r="D81" s="7">
        <v>77</v>
      </c>
      <c r="E81" s="14" t="s">
        <v>27</v>
      </c>
      <c r="F81" s="19" t="s">
        <v>20</v>
      </c>
      <c r="G81" s="21" t="s">
        <v>171</v>
      </c>
      <c r="H81" s="29" t="s">
        <v>223</v>
      </c>
      <c r="I81" s="23">
        <v>8.3333333333333329E-2</v>
      </c>
      <c r="J81" s="28" t="s">
        <v>14</v>
      </c>
      <c r="K81" s="25">
        <f>$I81+Sheet2!B$1/24</f>
        <v>0.5</v>
      </c>
      <c r="L81" s="23">
        <f>$I81+Sheet2!B$2/24</f>
        <v>0.45833333333333331</v>
      </c>
      <c r="M81" s="23">
        <f>$I81+Sheet2!B$3/24</f>
        <v>0.41666666666666663</v>
      </c>
      <c r="N81" s="23">
        <f>$I81+Sheet2!B$4/24</f>
        <v>0.20833333333333331</v>
      </c>
      <c r="O81" s="23">
        <f>$I81+Sheet2!B$5/24</f>
        <v>0.20833333333333331</v>
      </c>
      <c r="P81" s="23">
        <f>$I81+Sheet2!B$6/24</f>
        <v>0.20833333333333331</v>
      </c>
      <c r="Q81" s="23">
        <f>$I81+Sheet2!B$7/24</f>
        <v>0.16666666666666666</v>
      </c>
      <c r="R81" s="23">
        <f>$I81+Sheet2!B$8/24</f>
        <v>0.125</v>
      </c>
      <c r="S81" s="23">
        <f>$I81+Sheet2!B$9/24</f>
        <v>-8.3333333333333329E-2</v>
      </c>
      <c r="T81" s="23">
        <f>$I81+Sheet2!B$10/24</f>
        <v>-0.125</v>
      </c>
      <c r="U81" s="23">
        <f>$I81+Sheet2!B$11/24</f>
        <v>-0.16666666666666669</v>
      </c>
      <c r="V81" s="23">
        <f>$I81+Sheet2!B$12/24</f>
        <v>-0.20833333333333337</v>
      </c>
    </row>
    <row r="82" spans="1:22" ht="17" x14ac:dyDescent="0.2">
      <c r="A82" s="56"/>
      <c r="B82" s="35" t="s">
        <v>66</v>
      </c>
      <c r="C82" s="7">
        <v>78</v>
      </c>
      <c r="D82" s="7">
        <v>78</v>
      </c>
      <c r="E82" s="14" t="s">
        <v>27</v>
      </c>
      <c r="F82" s="7" t="s">
        <v>69</v>
      </c>
      <c r="G82" s="9" t="s">
        <v>172</v>
      </c>
      <c r="H82" s="29" t="s">
        <v>223</v>
      </c>
      <c r="I82" s="23">
        <v>8.3333333333333329E-2</v>
      </c>
      <c r="J82" s="28" t="s">
        <v>14</v>
      </c>
      <c r="K82" s="25">
        <f>$I82+Sheet2!B$1/24</f>
        <v>0.5</v>
      </c>
      <c r="L82" s="23">
        <f>$I82+Sheet2!B$2/24</f>
        <v>0.45833333333333331</v>
      </c>
      <c r="M82" s="23">
        <f>$I82+Sheet2!B$3/24</f>
        <v>0.41666666666666663</v>
      </c>
      <c r="N82" s="23">
        <f>$I82+Sheet2!B$4/24</f>
        <v>0.20833333333333331</v>
      </c>
      <c r="O82" s="23">
        <f>$I82+Sheet2!B$5/24</f>
        <v>0.20833333333333331</v>
      </c>
      <c r="P82" s="23">
        <f>$I82+Sheet2!B$6/24</f>
        <v>0.20833333333333331</v>
      </c>
      <c r="Q82" s="23">
        <f>$I82+Sheet2!B$7/24</f>
        <v>0.16666666666666666</v>
      </c>
      <c r="R82" s="23">
        <f>$I82+Sheet2!B$8/24</f>
        <v>0.125</v>
      </c>
      <c r="S82" s="23">
        <f>$I82+Sheet2!B$9/24</f>
        <v>-8.3333333333333329E-2</v>
      </c>
      <c r="T82" s="23">
        <f>$I82+Sheet2!B$10/24</f>
        <v>-0.125</v>
      </c>
      <c r="U82" s="23">
        <f>$I82+Sheet2!B$11/24</f>
        <v>-0.16666666666666669</v>
      </c>
      <c r="V82" s="23">
        <f>$I82+Sheet2!B$12/24</f>
        <v>-0.20833333333333337</v>
      </c>
    </row>
    <row r="83" spans="1:22" ht="17" x14ac:dyDescent="0.2">
      <c r="A83" s="56"/>
      <c r="B83" s="18" t="s">
        <v>233</v>
      </c>
      <c r="C83" s="7">
        <v>79</v>
      </c>
      <c r="D83" s="7">
        <v>79</v>
      </c>
      <c r="E83" s="33" t="s">
        <v>72</v>
      </c>
      <c r="F83" s="7" t="s">
        <v>240</v>
      </c>
      <c r="G83" s="34" t="s">
        <v>145</v>
      </c>
      <c r="H83" s="29" t="s">
        <v>223</v>
      </c>
      <c r="I83" s="23">
        <v>8.3333333333333329E-2</v>
      </c>
      <c r="J83" s="28" t="s">
        <v>14</v>
      </c>
      <c r="K83" s="25">
        <f>$I83+Sheet2!B$1/24</f>
        <v>0.5</v>
      </c>
      <c r="L83" s="23">
        <f>$I83+Sheet2!B$2/24</f>
        <v>0.45833333333333331</v>
      </c>
      <c r="M83" s="23">
        <f>$I83+Sheet2!B$3/24</f>
        <v>0.41666666666666663</v>
      </c>
      <c r="N83" s="23">
        <f>$I83+Sheet2!B$4/24</f>
        <v>0.20833333333333331</v>
      </c>
      <c r="O83" s="23">
        <f>$I83+Sheet2!B$5/24</f>
        <v>0.20833333333333331</v>
      </c>
      <c r="P83" s="23">
        <f>$I83+Sheet2!B$6/24</f>
        <v>0.20833333333333331</v>
      </c>
      <c r="Q83" s="23">
        <f>$I83+Sheet2!B$7/24</f>
        <v>0.16666666666666666</v>
      </c>
      <c r="R83" s="23">
        <f>$I83+Sheet2!B$8/24</f>
        <v>0.125</v>
      </c>
      <c r="S83" s="23">
        <f>$I83+Sheet2!B$9/24</f>
        <v>-8.3333333333333329E-2</v>
      </c>
      <c r="T83" s="23">
        <f>$I83+Sheet2!B$10/24</f>
        <v>-0.125</v>
      </c>
      <c r="U83" s="23">
        <f>$I83+Sheet2!B$11/24</f>
        <v>-0.16666666666666669</v>
      </c>
      <c r="V83" s="23">
        <f>$I83+Sheet2!B$12/24</f>
        <v>-0.20833333333333337</v>
      </c>
    </row>
    <row r="84" spans="1:22" ht="17" x14ac:dyDescent="0.2">
      <c r="A84" s="56"/>
      <c r="B84" s="18" t="s">
        <v>222</v>
      </c>
      <c r="C84" s="7">
        <v>80</v>
      </c>
      <c r="D84" s="7">
        <v>80</v>
      </c>
      <c r="E84" s="14"/>
      <c r="F84" s="19" t="s">
        <v>118</v>
      </c>
      <c r="G84" s="29"/>
      <c r="H84" s="29" t="s">
        <v>224</v>
      </c>
      <c r="I84" s="23">
        <v>0.125</v>
      </c>
      <c r="J84" s="28" t="s">
        <v>14</v>
      </c>
      <c r="K84" s="25">
        <f>$I84+Sheet2!B$1/24</f>
        <v>0.54166666666666674</v>
      </c>
      <c r="L84" s="23">
        <f>$I84+Sheet2!B$2/24</f>
        <v>0.5</v>
      </c>
      <c r="M84" s="23">
        <f>$I84+Sheet2!B$3/24</f>
        <v>0.45833333333333331</v>
      </c>
      <c r="N84" s="23">
        <f>$I84+Sheet2!B$4/24</f>
        <v>0.25</v>
      </c>
      <c r="O84" s="23">
        <f>$I84+Sheet2!B$5/24</f>
        <v>0.25</v>
      </c>
      <c r="P84" s="23">
        <f>$I84+Sheet2!B$6/24</f>
        <v>0.25</v>
      </c>
      <c r="Q84" s="23">
        <f>$I84+Sheet2!B$7/24</f>
        <v>0.20833333333333331</v>
      </c>
      <c r="R84" s="23">
        <f>$I84+Sheet2!B$8/24</f>
        <v>0.16666666666666666</v>
      </c>
      <c r="S84" s="23">
        <f>$I84+Sheet2!B$9/24</f>
        <v>-4.1666666666666657E-2</v>
      </c>
      <c r="T84" s="23">
        <f>$I84+Sheet2!B$10/24</f>
        <v>-8.3333333333333343E-2</v>
      </c>
      <c r="U84" s="23">
        <f>$I84+Sheet2!B$11/24</f>
        <v>-0.125</v>
      </c>
      <c r="V84" s="23">
        <f>$I84+Sheet2!B$12/24</f>
        <v>-0.16666666666666669</v>
      </c>
    </row>
    <row r="85" spans="1:22" ht="17" x14ac:dyDescent="0.2">
      <c r="A85" s="56"/>
      <c r="B85" s="18" t="s">
        <v>65</v>
      </c>
      <c r="C85" s="7">
        <v>81</v>
      </c>
      <c r="D85" s="7">
        <v>81</v>
      </c>
      <c r="E85" s="14" t="s">
        <v>27</v>
      </c>
      <c r="F85" s="19" t="s">
        <v>45</v>
      </c>
      <c r="G85" s="37" t="s">
        <v>173</v>
      </c>
      <c r="H85" s="29" t="s">
        <v>224</v>
      </c>
      <c r="I85" s="23">
        <v>0.125</v>
      </c>
      <c r="J85" s="28" t="s">
        <v>14</v>
      </c>
      <c r="K85" s="25">
        <f>$I85+Sheet2!B$1/24</f>
        <v>0.54166666666666674</v>
      </c>
      <c r="L85" s="23">
        <f>$I85+Sheet2!B$2/24</f>
        <v>0.5</v>
      </c>
      <c r="M85" s="23">
        <f>$I85+Sheet2!B$3/24</f>
        <v>0.45833333333333331</v>
      </c>
      <c r="N85" s="23">
        <f>$I85+Sheet2!B$4/24</f>
        <v>0.25</v>
      </c>
      <c r="O85" s="23">
        <f>$I85+Sheet2!B$5/24</f>
        <v>0.25</v>
      </c>
      <c r="P85" s="23">
        <f>$I85+Sheet2!B$6/24</f>
        <v>0.25</v>
      </c>
      <c r="Q85" s="23">
        <f>$I85+Sheet2!B$7/24</f>
        <v>0.20833333333333331</v>
      </c>
      <c r="R85" s="23">
        <f>$I85+Sheet2!B$8/24</f>
        <v>0.16666666666666666</v>
      </c>
      <c r="S85" s="23">
        <f>$I85+Sheet2!B$9/24</f>
        <v>-4.1666666666666657E-2</v>
      </c>
      <c r="T85" s="23">
        <f>$I85+Sheet2!B$10/24</f>
        <v>-8.3333333333333343E-2</v>
      </c>
      <c r="U85" s="23">
        <f>$I85+Sheet2!B$11/24</f>
        <v>-0.125</v>
      </c>
      <c r="V85" s="23">
        <f>$I85+Sheet2!B$12/24</f>
        <v>-0.16666666666666669</v>
      </c>
    </row>
    <row r="86" spans="1:22" ht="17" x14ac:dyDescent="0.2">
      <c r="A86" s="56"/>
      <c r="B86" s="18" t="s">
        <v>29</v>
      </c>
      <c r="C86" s="7">
        <v>82</v>
      </c>
      <c r="D86" s="7">
        <v>82</v>
      </c>
      <c r="E86" s="14" t="s">
        <v>27</v>
      </c>
      <c r="F86" s="19" t="s">
        <v>20</v>
      </c>
      <c r="G86" s="9" t="s">
        <v>156</v>
      </c>
      <c r="H86" s="29" t="s">
        <v>224</v>
      </c>
      <c r="I86" s="23">
        <v>0.125</v>
      </c>
      <c r="J86" s="26" t="s">
        <v>14</v>
      </c>
      <c r="K86" s="25">
        <f>$I86+Sheet2!B$1/24</f>
        <v>0.54166666666666674</v>
      </c>
      <c r="L86" s="23">
        <f>$I86+Sheet2!B$2/24</f>
        <v>0.5</v>
      </c>
      <c r="M86" s="23">
        <f>$I86+Sheet2!B$3/24</f>
        <v>0.45833333333333331</v>
      </c>
      <c r="N86" s="23">
        <f>$I86+Sheet2!B$4/24</f>
        <v>0.25</v>
      </c>
      <c r="O86" s="23">
        <f>$I86+Sheet2!B$5/24</f>
        <v>0.25</v>
      </c>
      <c r="P86" s="23">
        <f>$I86+Sheet2!B$6/24</f>
        <v>0.25</v>
      </c>
      <c r="Q86" s="23">
        <f>$I86+Sheet2!B$7/24</f>
        <v>0.20833333333333331</v>
      </c>
      <c r="R86" s="23">
        <f>$I86+Sheet2!B$8/24</f>
        <v>0.16666666666666666</v>
      </c>
      <c r="S86" s="23">
        <f>$I86+Sheet2!B$9/24</f>
        <v>-4.1666666666666657E-2</v>
      </c>
      <c r="T86" s="23">
        <f>$I86+Sheet2!B$10/24</f>
        <v>-8.3333333333333343E-2</v>
      </c>
      <c r="U86" s="23">
        <f>$I86+Sheet2!B$11/24</f>
        <v>-0.125</v>
      </c>
      <c r="V86" s="23">
        <f>$I86+Sheet2!B$12/24</f>
        <v>-0.16666666666666669</v>
      </c>
    </row>
    <row r="87" spans="1:22" ht="17" x14ac:dyDescent="0.2">
      <c r="A87" s="56"/>
      <c r="B87" s="18" t="s">
        <v>225</v>
      </c>
      <c r="C87" s="7">
        <v>83</v>
      </c>
      <c r="D87" s="7">
        <v>83</v>
      </c>
      <c r="E87" s="14"/>
      <c r="F87" s="19" t="s">
        <v>226</v>
      </c>
      <c r="G87" s="29"/>
      <c r="H87" s="29" t="s">
        <v>227</v>
      </c>
      <c r="I87" s="23">
        <v>0.16666666666666666</v>
      </c>
      <c r="J87" s="28" t="s">
        <v>14</v>
      </c>
      <c r="K87" s="25">
        <f>$I87+Sheet2!B$1/24</f>
        <v>0.58333333333333337</v>
      </c>
      <c r="L87" s="23">
        <f>$I87+Sheet2!B$2/24</f>
        <v>0.54166666666666663</v>
      </c>
      <c r="M87" s="23">
        <f>$I87+Sheet2!B$3/24</f>
        <v>0.5</v>
      </c>
      <c r="N87" s="23">
        <f>$I87+Sheet2!B$4/24</f>
        <v>0.29166666666666663</v>
      </c>
      <c r="O87" s="23">
        <f>$I87+Sheet2!B$5/24</f>
        <v>0.29166666666666663</v>
      </c>
      <c r="P87" s="23">
        <f>$I87+Sheet2!B$6/24</f>
        <v>0.29166666666666663</v>
      </c>
      <c r="Q87" s="23">
        <f>$I87+Sheet2!B$7/24</f>
        <v>0.25</v>
      </c>
      <c r="R87" s="23">
        <f>$I87+Sheet2!B$8/24</f>
        <v>0.20833333333333331</v>
      </c>
      <c r="S87" s="23">
        <f>$I87+Sheet2!B$9/24</f>
        <v>0</v>
      </c>
      <c r="T87" s="23">
        <f>$I87+Sheet2!B$10/24</f>
        <v>-4.1666666666666685E-2</v>
      </c>
      <c r="U87" s="23">
        <f>$I87+Sheet2!B$11/24</f>
        <v>-8.3333333333333343E-2</v>
      </c>
      <c r="V87" s="23">
        <f>$I87+Sheet2!B$12/24</f>
        <v>-0.12500000000000003</v>
      </c>
    </row>
    <row r="88" spans="1:22" ht="17" x14ac:dyDescent="0.2">
      <c r="A88" s="56"/>
      <c r="B88" s="18" t="s">
        <v>228</v>
      </c>
      <c r="C88" s="7">
        <v>84</v>
      </c>
      <c r="D88" s="7">
        <v>84</v>
      </c>
      <c r="E88" s="14"/>
      <c r="F88" s="19" t="s">
        <v>229</v>
      </c>
      <c r="G88" s="29"/>
      <c r="H88" s="29" t="s">
        <v>230</v>
      </c>
      <c r="I88" s="23">
        <v>0.20833333333333334</v>
      </c>
      <c r="J88" s="28" t="s">
        <v>14</v>
      </c>
      <c r="K88" s="25">
        <f>$I88+Sheet2!B$1/24</f>
        <v>0.625</v>
      </c>
      <c r="L88" s="23">
        <f>$I88+Sheet2!B$2/24</f>
        <v>0.58333333333333337</v>
      </c>
      <c r="M88" s="23">
        <f>$I88+Sheet2!B$3/24</f>
        <v>0.54166666666666663</v>
      </c>
      <c r="N88" s="23">
        <f>$I88+Sheet2!B$4/24</f>
        <v>0.33333333333333337</v>
      </c>
      <c r="O88" s="23">
        <f>$I88+Sheet2!B$5/24</f>
        <v>0.33333333333333337</v>
      </c>
      <c r="P88" s="23">
        <f>$I88+Sheet2!B$6/24</f>
        <v>0.33333333333333337</v>
      </c>
      <c r="Q88" s="23">
        <f>$I88+Sheet2!B$7/24</f>
        <v>0.29166666666666669</v>
      </c>
      <c r="R88" s="23">
        <f>$I88+Sheet2!B$8/24</f>
        <v>0.25</v>
      </c>
      <c r="S88" s="23">
        <f>$I88+Sheet2!B$9/24</f>
        <v>4.1666666666666685E-2</v>
      </c>
      <c r="T88" s="23">
        <f>$I88+Sheet2!B$10/24</f>
        <v>0</v>
      </c>
      <c r="U88" s="23">
        <f>$I88+Sheet2!B$11/24</f>
        <v>-4.1666666666666657E-2</v>
      </c>
      <c r="V88" s="23">
        <f>$I88+Sheet2!B$12/24</f>
        <v>-8.3333333333333343E-2</v>
      </c>
    </row>
    <row r="89" spans="1:22" ht="17" x14ac:dyDescent="0.2">
      <c r="A89" s="56"/>
      <c r="B89" s="35" t="s">
        <v>64</v>
      </c>
      <c r="C89" s="7">
        <v>85</v>
      </c>
      <c r="D89" s="7">
        <v>85</v>
      </c>
      <c r="E89" s="14" t="s">
        <v>27</v>
      </c>
      <c r="F89" s="13" t="s">
        <v>20</v>
      </c>
      <c r="G89" s="34" t="s">
        <v>170</v>
      </c>
      <c r="H89" s="29" t="s">
        <v>230</v>
      </c>
      <c r="I89" s="23">
        <v>0.20833333333333334</v>
      </c>
      <c r="J89" s="28" t="s">
        <v>14</v>
      </c>
      <c r="K89" s="25">
        <f>$I89+Sheet2!B$1/24</f>
        <v>0.625</v>
      </c>
      <c r="L89" s="23">
        <f>$I89+Sheet2!B$2/24</f>
        <v>0.58333333333333337</v>
      </c>
      <c r="M89" s="23">
        <f>$I89+Sheet2!B$3/24</f>
        <v>0.54166666666666663</v>
      </c>
      <c r="N89" s="23">
        <f>$I89+Sheet2!B$4/24</f>
        <v>0.33333333333333337</v>
      </c>
      <c r="O89" s="23">
        <f>$I89+Sheet2!B$5/24</f>
        <v>0.33333333333333337</v>
      </c>
      <c r="P89" s="23">
        <f>$I89+Sheet2!B$6/24</f>
        <v>0.33333333333333337</v>
      </c>
      <c r="Q89" s="23">
        <f>$I89+Sheet2!B$7/24</f>
        <v>0.29166666666666669</v>
      </c>
      <c r="R89" s="23">
        <f>$I89+Sheet2!B$8/24</f>
        <v>0.25</v>
      </c>
      <c r="S89" s="23">
        <f>$I89+Sheet2!B$9/24</f>
        <v>4.1666666666666685E-2</v>
      </c>
      <c r="T89" s="23">
        <f>$I89+Sheet2!B$10/24</f>
        <v>0</v>
      </c>
      <c r="U89" s="23">
        <f>$I89+Sheet2!B$11/24</f>
        <v>-4.1666666666666657E-2</v>
      </c>
      <c r="V89" s="23">
        <f>$I89+Sheet2!B$12/24</f>
        <v>-8.3333333333333343E-2</v>
      </c>
    </row>
    <row r="90" spans="1:22" ht="17" x14ac:dyDescent="0.2">
      <c r="A90" s="56"/>
      <c r="B90" s="18" t="s">
        <v>231</v>
      </c>
      <c r="C90" s="7">
        <v>86</v>
      </c>
      <c r="D90" s="7">
        <v>86</v>
      </c>
      <c r="E90" s="14"/>
      <c r="F90" s="19" t="s">
        <v>209</v>
      </c>
      <c r="G90" s="29"/>
      <c r="H90" s="29" t="s">
        <v>232</v>
      </c>
      <c r="I90" s="23">
        <v>0.25</v>
      </c>
      <c r="J90" s="28" t="s">
        <v>14</v>
      </c>
      <c r="K90" s="25">
        <f>$I90+Sheet2!B$1/24</f>
        <v>0.66666666666666674</v>
      </c>
      <c r="L90" s="23">
        <f>$I90+Sheet2!B$2/24</f>
        <v>0.625</v>
      </c>
      <c r="M90" s="23">
        <f>$I90+Sheet2!B$3/24</f>
        <v>0.58333333333333326</v>
      </c>
      <c r="N90" s="23">
        <f>$I90+Sheet2!B$4/24</f>
        <v>0.375</v>
      </c>
      <c r="O90" s="23">
        <f>$I90+Sheet2!B$5/24</f>
        <v>0.375</v>
      </c>
      <c r="P90" s="23">
        <f>$I90+Sheet2!B$6/24</f>
        <v>0.375</v>
      </c>
      <c r="Q90" s="23">
        <f>$I90+Sheet2!B$7/24</f>
        <v>0.33333333333333331</v>
      </c>
      <c r="R90" s="23">
        <f>$I90+Sheet2!B$8/24</f>
        <v>0.29166666666666669</v>
      </c>
      <c r="S90" s="23">
        <f>$I90+Sheet2!B$9/24</f>
        <v>8.3333333333333343E-2</v>
      </c>
      <c r="T90" s="23">
        <f>$I90+Sheet2!B$10/24</f>
        <v>4.1666666666666657E-2</v>
      </c>
      <c r="U90" s="23">
        <f>$I90+Sheet2!B$11/24</f>
        <v>0</v>
      </c>
      <c r="V90" s="23">
        <f>$I90+Sheet2!B$12/24</f>
        <v>-4.1666666666666685E-2</v>
      </c>
    </row>
    <row r="91" spans="1:22" ht="17" x14ac:dyDescent="0.2">
      <c r="B91" s="35" t="s">
        <v>68</v>
      </c>
      <c r="C91" s="7">
        <v>87</v>
      </c>
      <c r="D91" s="7">
        <v>87</v>
      </c>
      <c r="E91" s="14" t="s">
        <v>27</v>
      </c>
      <c r="F91" s="38" t="s">
        <v>20</v>
      </c>
      <c r="G91" s="22" t="s">
        <v>174</v>
      </c>
      <c r="H91" s="29" t="s">
        <v>232</v>
      </c>
      <c r="I91" s="23">
        <v>0.25</v>
      </c>
      <c r="J91" s="28" t="s">
        <v>14</v>
      </c>
      <c r="K91" s="25">
        <f>$I91+Sheet2!B$1/24</f>
        <v>0.66666666666666674</v>
      </c>
      <c r="L91" s="23">
        <f>$I91+Sheet2!B$2/24</f>
        <v>0.625</v>
      </c>
      <c r="M91" s="23">
        <f>$I91+Sheet2!B$3/24</f>
        <v>0.58333333333333326</v>
      </c>
      <c r="N91" s="23">
        <f>$I91+Sheet2!B$4/24</f>
        <v>0.375</v>
      </c>
      <c r="O91" s="23">
        <f>$I91+Sheet2!B$5/24</f>
        <v>0.375</v>
      </c>
      <c r="P91" s="23">
        <f>$I91+Sheet2!B$6/24</f>
        <v>0.375</v>
      </c>
      <c r="Q91" s="23">
        <f>$I91+Sheet2!B$7/24</f>
        <v>0.33333333333333331</v>
      </c>
      <c r="R91" s="23">
        <f>$I91+Sheet2!B$8/24</f>
        <v>0.29166666666666669</v>
      </c>
      <c r="S91" s="23">
        <f>$I91+Sheet2!B$9/24</f>
        <v>8.3333333333333343E-2</v>
      </c>
      <c r="T91" s="23">
        <f>$I91+Sheet2!B$10/24</f>
        <v>4.1666666666666657E-2</v>
      </c>
      <c r="U91" s="23">
        <f>$I91+Sheet2!B$11/24</f>
        <v>0</v>
      </c>
      <c r="V91" s="23">
        <f>$I91+Sheet2!B$12/24</f>
        <v>-4.1666666666666685E-2</v>
      </c>
    </row>
  </sheetData>
  <sortState xmlns:xlrd2="http://schemas.microsoft.com/office/spreadsheetml/2017/richdata2" ref="B2:V74">
    <sortCondition ref="D2:D74"/>
  </sortState>
  <customSheetViews>
    <customSheetView guid="{6B6C704A-4C22-4616-B5BC-59850AE98E27}" hiddenColumns="1">
      <selection sqref="A1:XFD1048576"/>
      <pageMargins left="0.7" right="0.7" top="0.75" bottom="0.75" header="0.3" footer="0.3"/>
    </customSheetView>
    <customSheetView guid="{5D2AD3E2-CA0C-430D-85FE-AC4E745B5F2D}">
      <pageMargins left="0.7" right="0.7" top="0.75" bottom="0.75" header="0.3" footer="0.3"/>
    </customSheetView>
  </customSheetViews>
  <mergeCells count="2">
    <mergeCell ref="A26:A53"/>
    <mergeCell ref="A54:A90"/>
  </mergeCells>
  <conditionalFormatting sqref="K2:L3 L10:V10 K5:L8 L9 K11:L14 K13:V17 L18:V18 K20:V21 K23:V42 K44:V44 K46:V49 K51:V91">
    <cfRule type="expression" dxfId="300" priority="715">
      <formula>K$1=$H2</formula>
    </cfRule>
  </conditionalFormatting>
  <conditionalFormatting sqref="K2:V3 K5:V8 L9:V10 K11:V15 K16 K17:V17 K20:V20 K24:V24 K25:K33 K21 K23">
    <cfRule type="expression" dxfId="299" priority="717">
      <formula>K$1=$I2</formula>
    </cfRule>
  </conditionalFormatting>
  <conditionalFormatting sqref="K55:V55 G55 G67 G75 G91 E65:G65 G31 B76 E76:G76 B3 E3:H3 H7 L10:V10 E24:H24 E32:G33 J24:V24 E34:H34 J34:V38 E53:G53 J53:V53 L41:V41 K89:V89 G89 K81:V82 K85:V86 K91:V91 L39:V39 E35:G39 E54:V54 H2 J2:V3 E41:G41 B86 J11:V14 J86:V86 B5 E56:V59 L16:V16 L44:V44 J17:V17 E11:H14 E16:G16 L18:V18 B16:B18 J47:V47 L78:V78 B9:B14 E18:G18 E9:G10 E17:H17 E86:G86 E64:V64 E68:G68 B41 B83 B44:B45 G77:G82 E25:G30 E5:G5 E83:G83 E78:G79 L25:V33 L21:V21 G69:G72 E47:H47 B68:B70 B78:B79 C4:D18 B73:B74 E73:G74 L67:V76 E21:G23 B21:B39 E44:G45 C20:D42 L23:V23 G60:V63 B47:B50 B53:B65 C44:D91 E48:G50">
    <cfRule type="expression" dxfId="298" priority="721">
      <formula>MOD(ROW(),2)=1</formula>
    </cfRule>
  </conditionalFormatting>
  <conditionalFormatting sqref="B67 L67:V67">
    <cfRule type="expression" dxfId="297" priority="698">
      <formula>MOD(ROW(),2)=1</formula>
    </cfRule>
  </conditionalFormatting>
  <conditionalFormatting sqref="B72 L72:V72">
    <cfRule type="expression" dxfId="296" priority="694">
      <formula>MOD(ROW(),2)=1</formula>
    </cfRule>
  </conditionalFormatting>
  <conditionalFormatting sqref="B75 L75:V75">
    <cfRule type="expression" dxfId="295" priority="692">
      <formula>MOD(ROW(),2)=1</formula>
    </cfRule>
  </conditionalFormatting>
  <conditionalFormatting sqref="B71 L71:V71">
    <cfRule type="expression" dxfId="294" priority="690">
      <formula>MOD(ROW(),2)=1</formula>
    </cfRule>
  </conditionalFormatting>
  <conditionalFormatting sqref="B89 K89:V89 E89:F89">
    <cfRule type="expression" dxfId="293" priority="686">
      <formula>MOD(ROW(),2)=1</formula>
    </cfRule>
  </conditionalFormatting>
  <conditionalFormatting sqref="E67">
    <cfRule type="expression" dxfId="292" priority="684">
      <formula>MOD(ROW(),2)=1</formula>
    </cfRule>
  </conditionalFormatting>
  <conditionalFormatting sqref="E75">
    <cfRule type="expression" dxfId="291" priority="681">
      <formula>MOD(ROW(),2)=1</formula>
    </cfRule>
  </conditionalFormatting>
  <conditionalFormatting sqref="E71">
    <cfRule type="expression" dxfId="290" priority="680">
      <formula>MOD(ROW(),2)=1</formula>
    </cfRule>
  </conditionalFormatting>
  <conditionalFormatting sqref="B85:B86 J85:V86">
    <cfRule type="expression" dxfId="289" priority="677">
      <formula>MOD(ROW(),2)=1</formula>
    </cfRule>
  </conditionalFormatting>
  <conditionalFormatting sqref="B82:B83 J82:V82 E82:E83">
    <cfRule type="expression" dxfId="288" priority="675">
      <formula>MOD(ROW(),2)=1</formula>
    </cfRule>
  </conditionalFormatting>
  <conditionalFormatting sqref="E86:F86 E85">
    <cfRule type="expression" dxfId="287" priority="673">
      <formula>MOD(ROW(),2)=1</formula>
    </cfRule>
  </conditionalFormatting>
  <conditionalFormatting sqref="B81 J81:V81">
    <cfRule type="expression" dxfId="286" priority="671">
      <formula>MOD(ROW(),2)=1</formula>
    </cfRule>
  </conditionalFormatting>
  <conditionalFormatting sqref="B91 J91:V91 E91">
    <cfRule type="expression" dxfId="285" priority="669">
      <formula>MOD(ROW(),2)=1</formula>
    </cfRule>
  </conditionalFormatting>
  <conditionalFormatting sqref="F71">
    <cfRule type="expression" dxfId="284" priority="661">
      <formula>MOD(ROW(),2)=1</formula>
    </cfRule>
  </conditionalFormatting>
  <conditionalFormatting sqref="K65:V65">
    <cfRule type="expression" dxfId="283" priority="601">
      <formula>MOD(ROW(),2)=1</formula>
    </cfRule>
  </conditionalFormatting>
  <conditionalFormatting sqref="F75">
    <cfRule type="expression" dxfId="282" priority="623">
      <formula>MOD(ROW(),2)=1</formula>
    </cfRule>
  </conditionalFormatting>
  <conditionalFormatting sqref="B77:B79 E77:F79">
    <cfRule type="expression" dxfId="281" priority="587">
      <formula>MOD(ROW(),2)=1</formula>
    </cfRule>
  </conditionalFormatting>
  <conditionalFormatting sqref="E66">
    <cfRule type="expression" dxfId="280" priority="608">
      <formula>MOD(ROW(),2)=1</formula>
    </cfRule>
  </conditionalFormatting>
  <conditionalFormatting sqref="B66 L66:V66">
    <cfRule type="expression" dxfId="279" priority="609">
      <formula>MOD(ROW(),2)=1</formula>
    </cfRule>
  </conditionalFormatting>
  <conditionalFormatting sqref="F82:F83">
    <cfRule type="expression" dxfId="278" priority="621">
      <formula>MOD(ROW(),2)=1</formula>
    </cfRule>
  </conditionalFormatting>
  <conditionalFormatting sqref="F67">
    <cfRule type="expression" dxfId="277" priority="617">
      <formula>MOD(ROW(),2)=1</formula>
    </cfRule>
  </conditionalFormatting>
  <conditionalFormatting sqref="E72:F72">
    <cfRule type="expression" dxfId="276" priority="616">
      <formula>MOD(ROW(),2)=1</formula>
    </cfRule>
  </conditionalFormatting>
  <conditionalFormatting sqref="E81:F81">
    <cfRule type="expression" dxfId="275" priority="614">
      <formula>MOD(ROW(),2)=1</formula>
    </cfRule>
  </conditionalFormatting>
  <conditionalFormatting sqref="L66:V66 G66">
    <cfRule type="expression" dxfId="274" priority="611">
      <formula>MOD(ROW(),2)=1</formula>
    </cfRule>
  </conditionalFormatting>
  <conditionalFormatting sqref="J7:V7">
    <cfRule type="expression" dxfId="273" priority="556">
      <formula>MOD(ROW(),2)=1</formula>
    </cfRule>
  </conditionalFormatting>
  <conditionalFormatting sqref="F66">
    <cfRule type="expression" dxfId="272" priority="605">
      <formula>MOD(ROW(),2)=1</formula>
    </cfRule>
  </conditionalFormatting>
  <conditionalFormatting sqref="K65:V65">
    <cfRule type="expression" dxfId="271" priority="602">
      <formula>MOD(ROW(),2)=1</formula>
    </cfRule>
  </conditionalFormatting>
  <conditionalFormatting sqref="L8:V10">
    <cfRule type="expression" dxfId="270" priority="547">
      <formula>MOD(ROW(),2)=1</formula>
    </cfRule>
  </conditionalFormatting>
  <conditionalFormatting sqref="H13:H14 J13:V14 L18:V18">
    <cfRule type="expression" dxfId="269" priority="593">
      <formula>MOD(ROW(),2)=1</formula>
    </cfRule>
  </conditionalFormatting>
  <conditionalFormatting sqref="K13:V14 L18:V18">
    <cfRule type="expression" dxfId="268" priority="594">
      <formula>K$1=#REF!</formula>
    </cfRule>
  </conditionalFormatting>
  <conditionalFormatting sqref="B2:G3 B7 E7:G7">
    <cfRule type="expression" dxfId="267" priority="588">
      <formula>MOD(ROW(),2)=1</formula>
    </cfRule>
  </conditionalFormatting>
  <conditionalFormatting sqref="K77:V77 L78:V78">
    <cfRule type="expression" dxfId="266" priority="586">
      <formula>MOD(ROW(),2)=1</formula>
    </cfRule>
  </conditionalFormatting>
  <conditionalFormatting sqref="J77:V77 L78:V78">
    <cfRule type="expression" dxfId="265" priority="584">
      <formula>MOD(ROW(),2)=1</formula>
    </cfRule>
  </conditionalFormatting>
  <conditionalFormatting sqref="H77">
    <cfRule type="expression" dxfId="264" priority="583">
      <formula>MOD(ROW(),2)=1</formula>
    </cfRule>
  </conditionalFormatting>
  <conditionalFormatting sqref="J80:V80">
    <cfRule type="expression" dxfId="263" priority="578">
      <formula>MOD(ROW(),2)=1</formula>
    </cfRule>
  </conditionalFormatting>
  <conditionalFormatting sqref="B80 E80:F80">
    <cfRule type="expression" dxfId="262" priority="581">
      <formula>MOD(ROW(),2)=1</formula>
    </cfRule>
  </conditionalFormatting>
  <conditionalFormatting sqref="K80:V80">
    <cfRule type="expression" dxfId="261" priority="580">
      <formula>MOD(ROW(),2)=1</formula>
    </cfRule>
  </conditionalFormatting>
  <conditionalFormatting sqref="H80">
    <cfRule type="expression" dxfId="260" priority="577">
      <formula>MOD(ROW(),2)=1</formula>
    </cfRule>
  </conditionalFormatting>
  <conditionalFormatting sqref="H4">
    <cfRule type="expression" dxfId="259" priority="570">
      <formula>MOD(ROW(),2)=1</formula>
    </cfRule>
  </conditionalFormatting>
  <conditionalFormatting sqref="E31:F31">
    <cfRule type="expression" dxfId="258" priority="575">
      <formula>MOD(ROW(),2)=1</formula>
    </cfRule>
  </conditionalFormatting>
  <conditionalFormatting sqref="B46 E46 L46:V46 G46">
    <cfRule type="expression" dxfId="257" priority="574">
      <formula>MOD(ROW(),2)=1</formula>
    </cfRule>
  </conditionalFormatting>
  <conditionalFormatting sqref="B4 E4:G4">
    <cfRule type="expression" dxfId="256" priority="569">
      <formula>MOD(ROW(),2)=1</formula>
    </cfRule>
  </conditionalFormatting>
  <conditionalFormatting sqref="H5">
    <cfRule type="expression" dxfId="255" priority="568">
      <formula>MOD(ROW(),2)=1</formula>
    </cfRule>
  </conditionalFormatting>
  <conditionalFormatting sqref="B6 E6:H6 J6:V6">
    <cfRule type="expression" dxfId="254" priority="566">
      <formula>MOD(ROW(),2)=1</formula>
    </cfRule>
  </conditionalFormatting>
  <conditionalFormatting sqref="J5:V5">
    <cfRule type="expression" dxfId="253" priority="563">
      <formula>MOD(ROW(),2)=1</formula>
    </cfRule>
  </conditionalFormatting>
  <conditionalFormatting sqref="K4:L4">
    <cfRule type="expression" dxfId="252" priority="558">
      <formula>K$1=$H4</formula>
    </cfRule>
  </conditionalFormatting>
  <conditionalFormatting sqref="K4:V4">
    <cfRule type="expression" dxfId="251" priority="559">
      <formula>K$1=$I4</formula>
    </cfRule>
  </conditionalFormatting>
  <conditionalFormatting sqref="J4:V4">
    <cfRule type="expression" dxfId="250" priority="560">
      <formula>MOD(ROW(),2)=1</formula>
    </cfRule>
  </conditionalFormatting>
  <conditionalFormatting sqref="H8">
    <cfRule type="expression" dxfId="249" priority="553">
      <formula>MOD(ROW(),2)=1</formula>
    </cfRule>
  </conditionalFormatting>
  <conditionalFormatting sqref="B8:B10 E8:G10">
    <cfRule type="expression" dxfId="248" priority="552">
      <formula>MOD(ROW(),2)=1</formula>
    </cfRule>
  </conditionalFormatting>
  <conditionalFormatting sqref="J8:K8">
    <cfRule type="expression" dxfId="247" priority="550">
      <formula>MOD(ROW(),2)=1</formula>
    </cfRule>
  </conditionalFormatting>
  <conditionalFormatting sqref="B15 E15:H15 J15:V15">
    <cfRule type="expression" dxfId="246" priority="542">
      <formula>MOD(ROW(),2)=1</formula>
    </cfRule>
  </conditionalFormatting>
  <conditionalFormatting sqref="H15 J15:V15">
    <cfRule type="expression" dxfId="245" priority="539">
      <formula>MOD(ROW(),2)=1</formula>
    </cfRule>
  </conditionalFormatting>
  <conditionalFormatting sqref="K15:V15">
    <cfRule type="expression" dxfId="244" priority="540">
      <formula>K$1=#REF!</formula>
    </cfRule>
  </conditionalFormatting>
  <conditionalFormatting sqref="B15 E15:G15">
    <cfRule type="expression" dxfId="243" priority="538">
      <formula>MOD(ROW(),2)=1</formula>
    </cfRule>
  </conditionalFormatting>
  <conditionalFormatting sqref="H16 J16:K16">
    <cfRule type="expression" dxfId="242" priority="535">
      <formula>MOD(ROW(),2)=1</formula>
    </cfRule>
  </conditionalFormatting>
  <conditionalFormatting sqref="H16 J16:K16">
    <cfRule type="expression" dxfId="241" priority="532">
      <formula>MOD(ROW(),2)=1</formula>
    </cfRule>
  </conditionalFormatting>
  <conditionalFormatting sqref="K16">
    <cfRule type="expression" dxfId="240" priority="533">
      <formula>K$1=#REF!</formula>
    </cfRule>
  </conditionalFormatting>
  <conditionalFormatting sqref="H52 J52:V52">
    <cfRule type="expression" dxfId="239" priority="427">
      <formula>MOD(ROW(),2)=1</formula>
    </cfRule>
  </conditionalFormatting>
  <conditionalFormatting sqref="B20 E20:H20 J20:V20">
    <cfRule type="expression" dxfId="238" priority="528">
      <formula>MOD(ROW(),2)=1</formula>
    </cfRule>
  </conditionalFormatting>
  <conditionalFormatting sqref="K73">
    <cfRule type="expression" dxfId="237" priority="384">
      <formula>MOD(ROW(),2)=1</formula>
    </cfRule>
  </conditionalFormatting>
  <conditionalFormatting sqref="H28 J28:K28">
    <cfRule type="expression" dxfId="236" priority="490">
      <formula>MOD(ROW(),2)=1</formula>
    </cfRule>
  </conditionalFormatting>
  <conditionalFormatting sqref="H65:J65">
    <cfRule type="expression" dxfId="235" priority="422">
      <formula>MOD(ROW(),2)=1</formula>
    </cfRule>
  </conditionalFormatting>
  <conditionalFormatting sqref="H21 J21:K21">
    <cfRule type="expression" dxfId="234" priority="517">
      <formula>MOD(ROW(),2)=1</formula>
    </cfRule>
  </conditionalFormatting>
  <conditionalFormatting sqref="H23 J23:K23">
    <cfRule type="expression" dxfId="233" priority="512">
      <formula>MOD(ROW(),2)=1</formula>
    </cfRule>
  </conditionalFormatting>
  <conditionalFormatting sqref="K66">
    <cfRule type="expression" dxfId="232" priority="417">
      <formula>MOD(ROW(),2)=1</formula>
    </cfRule>
  </conditionalFormatting>
  <conditionalFormatting sqref="K66">
    <cfRule type="expression" dxfId="231" priority="416">
      <formula>MOD(ROW(),2)=1</formula>
    </cfRule>
  </conditionalFormatting>
  <conditionalFormatting sqref="H25 J25:K25">
    <cfRule type="expression" dxfId="230" priority="505">
      <formula>MOD(ROW(),2)=1</formula>
    </cfRule>
  </conditionalFormatting>
  <conditionalFormatting sqref="K67">
    <cfRule type="expression" dxfId="229" priority="413">
      <formula>MOD(ROW(),2)=1</formula>
    </cfRule>
  </conditionalFormatting>
  <conditionalFormatting sqref="H26 J26:K26">
    <cfRule type="expression" dxfId="228" priority="500">
      <formula>MOD(ROW(),2)=1</formula>
    </cfRule>
  </conditionalFormatting>
  <conditionalFormatting sqref="H67 J67">
    <cfRule type="expression" dxfId="227" priority="411">
      <formula>MOD(ROW(),2)=1</formula>
    </cfRule>
  </conditionalFormatting>
  <conditionalFormatting sqref="H27 J27:K27">
    <cfRule type="expression" dxfId="226" priority="495">
      <formula>MOD(ROW(),2)=1</formula>
    </cfRule>
  </conditionalFormatting>
  <conditionalFormatting sqref="K68">
    <cfRule type="expression" dxfId="225" priority="408">
      <formula>MOD(ROW(),2)=1</formula>
    </cfRule>
  </conditionalFormatting>
  <conditionalFormatting sqref="H68 J68">
    <cfRule type="expression" dxfId="224" priority="407">
      <formula>MOD(ROW(),2)=1</formula>
    </cfRule>
  </conditionalFormatting>
  <conditionalFormatting sqref="K69">
    <cfRule type="expression" dxfId="223" priority="405">
      <formula>MOD(ROW(),2)=1</formula>
    </cfRule>
  </conditionalFormatting>
  <conditionalFormatting sqref="K69">
    <cfRule type="expression" dxfId="222" priority="404">
      <formula>MOD(ROW(),2)=1</formula>
    </cfRule>
  </conditionalFormatting>
  <conditionalFormatting sqref="H29 J29:K29">
    <cfRule type="expression" dxfId="221" priority="485">
      <formula>MOD(ROW(),2)=1</formula>
    </cfRule>
  </conditionalFormatting>
  <conditionalFormatting sqref="K70">
    <cfRule type="expression" dxfId="220" priority="401">
      <formula>MOD(ROW(),2)=1</formula>
    </cfRule>
  </conditionalFormatting>
  <conditionalFormatting sqref="H30 J30:K30">
    <cfRule type="expression" dxfId="219" priority="480">
      <formula>MOD(ROW(),2)=1</formula>
    </cfRule>
  </conditionalFormatting>
  <conditionalFormatting sqref="H70 J70">
    <cfRule type="expression" dxfId="218" priority="399">
      <formula>MOD(ROW(),2)=1</formula>
    </cfRule>
  </conditionalFormatting>
  <conditionalFormatting sqref="H31 J31:K31">
    <cfRule type="expression" dxfId="217" priority="475">
      <formula>MOD(ROW(),2)=1</formula>
    </cfRule>
  </conditionalFormatting>
  <conditionalFormatting sqref="H32 J32:K32">
    <cfRule type="expression" dxfId="216" priority="470">
      <formula>MOD(ROW(),2)=1</formula>
    </cfRule>
  </conditionalFormatting>
  <conditionalFormatting sqref="K71">
    <cfRule type="expression" dxfId="215" priority="393">
      <formula>MOD(ROW(),2)=1</formula>
    </cfRule>
  </conditionalFormatting>
  <conditionalFormatting sqref="K71">
    <cfRule type="expression" dxfId="214" priority="392">
      <formula>MOD(ROW(),2)=1</formula>
    </cfRule>
  </conditionalFormatting>
  <conditionalFormatting sqref="H33 J33:K33">
    <cfRule type="expression" dxfId="213" priority="465">
      <formula>MOD(ROW(),2)=1</formula>
    </cfRule>
  </conditionalFormatting>
  <conditionalFormatting sqref="K72">
    <cfRule type="expression" dxfId="212" priority="389">
      <formula>MOD(ROW(),2)=1</formula>
    </cfRule>
  </conditionalFormatting>
  <conditionalFormatting sqref="H72 J72">
    <cfRule type="expression" dxfId="211" priority="387">
      <formula>MOD(ROW(),2)=1</formula>
    </cfRule>
  </conditionalFormatting>
  <conditionalFormatting sqref="H35">
    <cfRule type="expression" dxfId="210" priority="453">
      <formula>MOD(ROW(),2)=1</formula>
    </cfRule>
  </conditionalFormatting>
  <conditionalFormatting sqref="K73">
    <cfRule type="expression" dxfId="209" priority="385">
      <formula>MOD(ROW(),2)=1</formula>
    </cfRule>
  </conditionalFormatting>
  <conditionalFormatting sqref="H36">
    <cfRule type="expression" dxfId="208" priority="450">
      <formula>MOD(ROW(),2)=1</formula>
    </cfRule>
  </conditionalFormatting>
  <conditionalFormatting sqref="H37">
    <cfRule type="expression" dxfId="207" priority="447">
      <formula>MOD(ROW(),2)=1</formula>
    </cfRule>
  </conditionalFormatting>
  <conditionalFormatting sqref="H73 J73">
    <cfRule type="expression" dxfId="206" priority="383">
      <formula>MOD(ROW(),2)=1</formula>
    </cfRule>
  </conditionalFormatting>
  <conditionalFormatting sqref="H38">
    <cfRule type="expression" dxfId="205" priority="444">
      <formula>MOD(ROW(),2)=1</formula>
    </cfRule>
  </conditionalFormatting>
  <conditionalFormatting sqref="B40:B41 J40:V40 E40:H40 E41:G41 L41:V41">
    <cfRule type="expression" dxfId="204" priority="441">
      <formula>MOD(ROW(),2)=1</formula>
    </cfRule>
  </conditionalFormatting>
  <conditionalFormatting sqref="J42:V42 B42 E46 E42:H42 G46 E44:G45 L44:V44 L46:V46 B44:B46">
    <cfRule type="expression" dxfId="203" priority="437">
      <formula>MOD(ROW(),2)=1</formula>
    </cfRule>
  </conditionalFormatting>
  <conditionalFormatting sqref="K74">
    <cfRule type="expression" dxfId="202" priority="381">
      <formula>MOD(ROW(),2)=1</formula>
    </cfRule>
  </conditionalFormatting>
  <conditionalFormatting sqref="K74">
    <cfRule type="expression" dxfId="201" priority="380">
      <formula>MOD(ROW(),2)=1</formula>
    </cfRule>
  </conditionalFormatting>
  <conditionalFormatting sqref="E52:G52 B52">
    <cfRule type="expression" dxfId="200" priority="430">
      <formula>MOD(ROW(),2)=1</formula>
    </cfRule>
  </conditionalFormatting>
  <conditionalFormatting sqref="I84">
    <cfRule type="expression" dxfId="199" priority="287">
      <formula>MOD(ROW(),2)=1</formula>
    </cfRule>
  </conditionalFormatting>
  <conditionalFormatting sqref="H53">
    <cfRule type="expression" dxfId="198" priority="426">
      <formula>MOD(ROW(),2)=1</formula>
    </cfRule>
  </conditionalFormatting>
  <conditionalFormatting sqref="H55 J55">
    <cfRule type="expression" dxfId="197" priority="425">
      <formula>MOD(ROW(),2)=1</formula>
    </cfRule>
  </conditionalFormatting>
  <conditionalFormatting sqref="K76">
    <cfRule type="expression" dxfId="196" priority="373">
      <formula>MOD(ROW(),2)=1</formula>
    </cfRule>
  </conditionalFormatting>
  <conditionalFormatting sqref="K75">
    <cfRule type="expression" dxfId="195" priority="376">
      <formula>MOD(ROW(),2)=1</formula>
    </cfRule>
  </conditionalFormatting>
  <conditionalFormatting sqref="H74 J74">
    <cfRule type="expression" dxfId="194" priority="379">
      <formula>MOD(ROW(),2)=1</formula>
    </cfRule>
  </conditionalFormatting>
  <conditionalFormatting sqref="H66 J66">
    <cfRule type="expression" dxfId="193" priority="415">
      <formula>MOD(ROW(),2)=1</formula>
    </cfRule>
  </conditionalFormatting>
  <conditionalFormatting sqref="K67">
    <cfRule type="expression" dxfId="192" priority="412">
      <formula>MOD(ROW(),2)=1</formula>
    </cfRule>
  </conditionalFormatting>
  <conditionalFormatting sqref="K68">
    <cfRule type="expression" dxfId="191" priority="409">
      <formula>MOD(ROW(),2)=1</formula>
    </cfRule>
  </conditionalFormatting>
  <conditionalFormatting sqref="H69 J69">
    <cfRule type="expression" dxfId="190" priority="403">
      <formula>MOD(ROW(),2)=1</formula>
    </cfRule>
  </conditionalFormatting>
  <conditionalFormatting sqref="K70">
    <cfRule type="expression" dxfId="189" priority="400">
      <formula>MOD(ROW(),2)=1</formula>
    </cfRule>
  </conditionalFormatting>
  <conditionalFormatting sqref="H71 J71">
    <cfRule type="expression" dxfId="188" priority="391">
      <formula>MOD(ROW(),2)=1</formula>
    </cfRule>
  </conditionalFormatting>
  <conditionalFormatting sqref="K72">
    <cfRule type="expression" dxfId="187" priority="388">
      <formula>MOD(ROW(),2)=1</formula>
    </cfRule>
  </conditionalFormatting>
  <conditionalFormatting sqref="K75">
    <cfRule type="expression" dxfId="186" priority="377">
      <formula>MOD(ROW(),2)=1</formula>
    </cfRule>
  </conditionalFormatting>
  <conditionalFormatting sqref="H75 J75">
    <cfRule type="expression" dxfId="185" priority="375">
      <formula>MOD(ROW(),2)=1</formula>
    </cfRule>
  </conditionalFormatting>
  <conditionalFormatting sqref="K76">
    <cfRule type="expression" dxfId="184" priority="372">
      <formula>MOD(ROW(),2)=1</formula>
    </cfRule>
  </conditionalFormatting>
  <conditionalFormatting sqref="H76 J76">
    <cfRule type="expression" dxfId="183" priority="371">
      <formula>MOD(ROW(),2)=1</formula>
    </cfRule>
  </conditionalFormatting>
  <conditionalFormatting sqref="G84">
    <cfRule type="expression" dxfId="182" priority="362">
      <formula>MOD(ROW(),2)=1</formula>
    </cfRule>
  </conditionalFormatting>
  <conditionalFormatting sqref="J84:V84">
    <cfRule type="expression" dxfId="181" priority="357">
      <formula>MOD(ROW(),2)=1</formula>
    </cfRule>
  </conditionalFormatting>
  <conditionalFormatting sqref="B84 E84:F84">
    <cfRule type="expression" dxfId="180" priority="359">
      <formula>MOD(ROW(),2)=1</formula>
    </cfRule>
  </conditionalFormatting>
  <conditionalFormatting sqref="K84:V84">
    <cfRule type="expression" dxfId="179" priority="358">
      <formula>MOD(ROW(),2)=1</formula>
    </cfRule>
  </conditionalFormatting>
  <conditionalFormatting sqref="H84">
    <cfRule type="expression" dxfId="178" priority="356">
      <formula>MOD(ROW(),2)=1</formula>
    </cfRule>
  </conditionalFormatting>
  <conditionalFormatting sqref="H81">
    <cfRule type="expression" dxfId="177" priority="353">
      <formula>MOD(ROW(),2)=1</formula>
    </cfRule>
  </conditionalFormatting>
  <conditionalFormatting sqref="H82">
    <cfRule type="expression" dxfId="176" priority="351">
      <formula>MOD(ROW(),2)=1</formula>
    </cfRule>
  </conditionalFormatting>
  <conditionalFormatting sqref="G87">
    <cfRule type="expression" dxfId="175" priority="348">
      <formula>MOD(ROW(),2)=1</formula>
    </cfRule>
  </conditionalFormatting>
  <conditionalFormatting sqref="I12">
    <cfRule type="expression" dxfId="174" priority="205">
      <formula>MOD(ROW(),2)=1</formula>
    </cfRule>
  </conditionalFormatting>
  <conditionalFormatting sqref="J87:V87">
    <cfRule type="expression" dxfId="173" priority="343">
      <formula>MOD(ROW(),2)=1</formula>
    </cfRule>
  </conditionalFormatting>
  <conditionalFormatting sqref="B87 E87:F87">
    <cfRule type="expression" dxfId="172" priority="345">
      <formula>MOD(ROW(),2)=1</formula>
    </cfRule>
  </conditionalFormatting>
  <conditionalFormatting sqref="K87:V87">
    <cfRule type="expression" dxfId="171" priority="344">
      <formula>MOD(ROW(),2)=1</formula>
    </cfRule>
  </conditionalFormatting>
  <conditionalFormatting sqref="H87">
    <cfRule type="expression" dxfId="170" priority="342">
      <formula>MOD(ROW(),2)=1</formula>
    </cfRule>
  </conditionalFormatting>
  <conditionalFormatting sqref="H85">
    <cfRule type="expression" dxfId="169" priority="340">
      <formula>MOD(ROW(),2)=1</formula>
    </cfRule>
  </conditionalFormatting>
  <conditionalFormatting sqref="G88">
    <cfRule type="expression" dxfId="168" priority="338">
      <formula>MOD(ROW(),2)=1</formula>
    </cfRule>
  </conditionalFormatting>
  <conditionalFormatting sqref="I24">
    <cfRule type="expression" dxfId="167" priority="195">
      <formula>MOD(ROW(),2)=1</formula>
    </cfRule>
  </conditionalFormatting>
  <conditionalFormatting sqref="J88:V88">
    <cfRule type="expression" dxfId="166" priority="333">
      <formula>MOD(ROW(),2)=1</formula>
    </cfRule>
  </conditionalFormatting>
  <conditionalFormatting sqref="B88 E88:F88">
    <cfRule type="expression" dxfId="165" priority="335">
      <formula>MOD(ROW(),2)=1</formula>
    </cfRule>
  </conditionalFormatting>
  <conditionalFormatting sqref="K88:V88">
    <cfRule type="expression" dxfId="164" priority="334">
      <formula>MOD(ROW(),2)=1</formula>
    </cfRule>
  </conditionalFormatting>
  <conditionalFormatting sqref="H88">
    <cfRule type="expression" dxfId="163" priority="332">
      <formula>MOD(ROW(),2)=1</formula>
    </cfRule>
  </conditionalFormatting>
  <conditionalFormatting sqref="J89">
    <cfRule type="expression" dxfId="162" priority="330">
      <formula>MOD(ROW(),2)=1</formula>
    </cfRule>
  </conditionalFormatting>
  <conditionalFormatting sqref="H89">
    <cfRule type="expression" dxfId="161" priority="329">
      <formula>MOD(ROW(),2)=1</formula>
    </cfRule>
  </conditionalFormatting>
  <conditionalFormatting sqref="G90">
    <cfRule type="expression" dxfId="160" priority="327">
      <formula>MOD(ROW(),2)=1</formula>
    </cfRule>
  </conditionalFormatting>
  <conditionalFormatting sqref="I34">
    <cfRule type="expression" dxfId="159" priority="184">
      <formula>MOD(ROW(),2)=1</formula>
    </cfRule>
  </conditionalFormatting>
  <conditionalFormatting sqref="J90:V90">
    <cfRule type="expression" dxfId="158" priority="322">
      <formula>MOD(ROW(),2)=1</formula>
    </cfRule>
  </conditionalFormatting>
  <conditionalFormatting sqref="B90 E90:F90">
    <cfRule type="expression" dxfId="157" priority="324">
      <formula>MOD(ROW(),2)=1</formula>
    </cfRule>
  </conditionalFormatting>
  <conditionalFormatting sqref="K90:V90">
    <cfRule type="expression" dxfId="156" priority="323">
      <formula>MOD(ROW(),2)=1</formula>
    </cfRule>
  </conditionalFormatting>
  <conditionalFormatting sqref="H90">
    <cfRule type="expression" dxfId="155" priority="321">
      <formula>MOD(ROW(),2)=1</formula>
    </cfRule>
  </conditionalFormatting>
  <conditionalFormatting sqref="K46">
    <cfRule type="expression" dxfId="154" priority="319">
      <formula>MOD(ROW(),2)=1</formula>
    </cfRule>
  </conditionalFormatting>
  <conditionalFormatting sqref="H46 J46">
    <cfRule type="expression" dxfId="153" priority="317">
      <formula>MOD(ROW(),2)=1</formula>
    </cfRule>
  </conditionalFormatting>
  <conditionalFormatting sqref="J39:K39">
    <cfRule type="expression" dxfId="152" priority="314">
      <formula>MOD(ROW(),2)=1</formula>
    </cfRule>
  </conditionalFormatting>
  <conditionalFormatting sqref="H39">
    <cfRule type="expression" dxfId="151" priority="312">
      <formula>MOD(ROW(),2)=1</formula>
    </cfRule>
  </conditionalFormatting>
  <conditionalFormatting sqref="I52">
    <cfRule type="expression" dxfId="150" priority="170">
      <formula>MOD(ROW(),2)=1</formula>
    </cfRule>
  </conditionalFormatting>
  <conditionalFormatting sqref="I55">
    <cfRule type="expression" dxfId="149" priority="308">
      <formula>MOD(ROW(),2)=1</formula>
    </cfRule>
  </conditionalFormatting>
  <conditionalFormatting sqref="I70">
    <cfRule type="expression" dxfId="148" priority="301">
      <formula>MOD(ROW(),2)=1</formula>
    </cfRule>
  </conditionalFormatting>
  <conditionalFormatting sqref="I66">
    <cfRule type="expression" dxfId="147" priority="305">
      <formula>MOD(ROW(),2)=1</formula>
    </cfRule>
  </conditionalFormatting>
  <conditionalFormatting sqref="I67">
    <cfRule type="expression" dxfId="146" priority="304">
      <formula>MOD(ROW(),2)=1</formula>
    </cfRule>
  </conditionalFormatting>
  <conditionalFormatting sqref="I68">
    <cfRule type="expression" dxfId="145" priority="303">
      <formula>MOD(ROW(),2)=1</formula>
    </cfRule>
  </conditionalFormatting>
  <conditionalFormatting sqref="I69">
    <cfRule type="expression" dxfId="144" priority="302">
      <formula>MOD(ROW(),2)=1</formula>
    </cfRule>
  </conditionalFormatting>
  <conditionalFormatting sqref="I71">
    <cfRule type="expression" dxfId="143" priority="299">
      <formula>MOD(ROW(),2)=1</formula>
    </cfRule>
  </conditionalFormatting>
  <conditionalFormatting sqref="I72">
    <cfRule type="expression" dxfId="142" priority="298">
      <formula>MOD(ROW(),2)=1</formula>
    </cfRule>
  </conditionalFormatting>
  <conditionalFormatting sqref="I73">
    <cfRule type="expression" dxfId="141" priority="297">
      <formula>MOD(ROW(),2)=1</formula>
    </cfRule>
  </conditionalFormatting>
  <conditionalFormatting sqref="I74">
    <cfRule type="expression" dxfId="140" priority="295">
      <formula>MOD(ROW(),2)=1</formula>
    </cfRule>
  </conditionalFormatting>
  <conditionalFormatting sqref="I75">
    <cfRule type="expression" dxfId="139" priority="294">
      <formula>MOD(ROW(),2)=1</formula>
    </cfRule>
  </conditionalFormatting>
  <conditionalFormatting sqref="I76">
    <cfRule type="expression" dxfId="138" priority="293">
      <formula>MOD(ROW(),2)=1</formula>
    </cfRule>
  </conditionalFormatting>
  <conditionalFormatting sqref="I77">
    <cfRule type="expression" dxfId="137" priority="292">
      <formula>MOD(ROW(),2)=1</formula>
    </cfRule>
  </conditionalFormatting>
  <conditionalFormatting sqref="I80">
    <cfRule type="expression" dxfId="136" priority="290">
      <formula>MOD(ROW(),2)=1</formula>
    </cfRule>
  </conditionalFormatting>
  <conditionalFormatting sqref="I81">
    <cfRule type="expression" dxfId="135" priority="289">
      <formula>MOD(ROW(),2)=1</formula>
    </cfRule>
  </conditionalFormatting>
  <conditionalFormatting sqref="I82">
    <cfRule type="expression" dxfId="134" priority="288">
      <formula>MOD(ROW(),2)=1</formula>
    </cfRule>
  </conditionalFormatting>
  <conditionalFormatting sqref="I85">
    <cfRule type="expression" dxfId="133" priority="286">
      <formula>MOD(ROW(),2)=1</formula>
    </cfRule>
  </conditionalFormatting>
  <conditionalFormatting sqref="I87">
    <cfRule type="expression" dxfId="132" priority="285">
      <formula>MOD(ROW(),2)=1</formula>
    </cfRule>
  </conditionalFormatting>
  <conditionalFormatting sqref="I88">
    <cfRule type="expression" dxfId="131" priority="284">
      <formula>MOD(ROW(),2)=1</formula>
    </cfRule>
  </conditionalFormatting>
  <conditionalFormatting sqref="I89">
    <cfRule type="expression" dxfId="130" priority="283">
      <formula>MOD(ROW(),2)=1</formula>
    </cfRule>
  </conditionalFormatting>
  <conditionalFormatting sqref="I90">
    <cfRule type="expression" dxfId="129" priority="282">
      <formula>MOD(ROW(),2)=1</formula>
    </cfRule>
  </conditionalFormatting>
  <conditionalFormatting sqref="I91">
    <cfRule type="expression" dxfId="128" priority="281">
      <formula>MOD(ROW(),2)=1</formula>
    </cfRule>
  </conditionalFormatting>
  <conditionalFormatting sqref="H91">
    <cfRule type="expression" dxfId="127" priority="280">
      <formula>MOD(ROW(),2)=1</formula>
    </cfRule>
  </conditionalFormatting>
  <conditionalFormatting sqref="I2">
    <cfRule type="expression" dxfId="126" priority="279">
      <formula>MOD(ROW(),2)=1</formula>
    </cfRule>
  </conditionalFormatting>
  <conditionalFormatting sqref="I3">
    <cfRule type="expression" dxfId="125" priority="278">
      <formula>MOD(ROW(),2)=1</formula>
    </cfRule>
  </conditionalFormatting>
  <conditionalFormatting sqref="I4">
    <cfRule type="expression" dxfId="124" priority="277">
      <formula>MOD(ROW(),2)=1</formula>
    </cfRule>
  </conditionalFormatting>
  <conditionalFormatting sqref="I5">
    <cfRule type="expression" dxfId="123" priority="276">
      <formula>MOD(ROW(),2)=1</formula>
    </cfRule>
  </conditionalFormatting>
  <conditionalFormatting sqref="I6">
    <cfRule type="expression" dxfId="122" priority="275">
      <formula>MOD(ROW(),2)=1</formula>
    </cfRule>
  </conditionalFormatting>
  <conditionalFormatting sqref="I7">
    <cfRule type="expression" dxfId="121" priority="274">
      <formula>MOD(ROW(),2)=1</formula>
    </cfRule>
  </conditionalFormatting>
  <conditionalFormatting sqref="I8">
    <cfRule type="expression" dxfId="120" priority="273">
      <formula>MOD(ROW(),2)=1</formula>
    </cfRule>
  </conditionalFormatting>
  <conditionalFormatting sqref="I11">
    <cfRule type="expression" dxfId="119" priority="272">
      <formula>MOD(ROW(),2)=1</formula>
    </cfRule>
  </conditionalFormatting>
  <conditionalFormatting sqref="I13">
    <cfRule type="expression" dxfId="118" priority="204">
      <formula>MOD(ROW(),2)=1</formula>
    </cfRule>
  </conditionalFormatting>
  <conditionalFormatting sqref="I14">
    <cfRule type="expression" dxfId="117" priority="203">
      <formula>MOD(ROW(),2)=1</formula>
    </cfRule>
  </conditionalFormatting>
  <conditionalFormatting sqref="I15">
    <cfRule type="expression" dxfId="116" priority="202">
      <formula>MOD(ROW(),2)=1</formula>
    </cfRule>
  </conditionalFormatting>
  <conditionalFormatting sqref="I16">
    <cfRule type="expression" dxfId="115" priority="201">
      <formula>MOD(ROW(),2)=1</formula>
    </cfRule>
  </conditionalFormatting>
  <conditionalFormatting sqref="I17">
    <cfRule type="expression" dxfId="114" priority="200">
      <formula>MOD(ROW(),2)=1</formula>
    </cfRule>
  </conditionalFormatting>
  <conditionalFormatting sqref="I25">
    <cfRule type="expression" dxfId="113" priority="194">
      <formula>MOD(ROW(),2)=1</formula>
    </cfRule>
  </conditionalFormatting>
  <conditionalFormatting sqref="I20">
    <cfRule type="expression" dxfId="112" priority="198">
      <formula>MOD(ROW(),2)=1</formula>
    </cfRule>
  </conditionalFormatting>
  <conditionalFormatting sqref="I21">
    <cfRule type="expression" dxfId="111" priority="197">
      <formula>MOD(ROW(),2)=1</formula>
    </cfRule>
  </conditionalFormatting>
  <conditionalFormatting sqref="I23">
    <cfRule type="expression" dxfId="110" priority="196">
      <formula>MOD(ROW(),2)=1</formula>
    </cfRule>
  </conditionalFormatting>
  <conditionalFormatting sqref="I26">
    <cfRule type="expression" dxfId="109" priority="193">
      <formula>MOD(ROW(),2)=1</formula>
    </cfRule>
  </conditionalFormatting>
  <conditionalFormatting sqref="I27">
    <cfRule type="expression" dxfId="108" priority="192">
      <formula>MOD(ROW(),2)=1</formula>
    </cfRule>
  </conditionalFormatting>
  <conditionalFormatting sqref="I28">
    <cfRule type="expression" dxfId="107" priority="191">
      <formula>MOD(ROW(),2)=1</formula>
    </cfRule>
  </conditionalFormatting>
  <conditionalFormatting sqref="I29">
    <cfRule type="expression" dxfId="106" priority="190">
      <formula>MOD(ROW(),2)=1</formula>
    </cfRule>
  </conditionalFormatting>
  <conditionalFormatting sqref="I30">
    <cfRule type="expression" dxfId="105" priority="189">
      <formula>MOD(ROW(),2)=1</formula>
    </cfRule>
  </conditionalFormatting>
  <conditionalFormatting sqref="I31">
    <cfRule type="expression" dxfId="104" priority="188">
      <formula>MOD(ROW(),2)=1</formula>
    </cfRule>
  </conditionalFormatting>
  <conditionalFormatting sqref="I32">
    <cfRule type="expression" dxfId="103" priority="187">
      <formula>MOD(ROW(),2)=1</formula>
    </cfRule>
  </conditionalFormatting>
  <conditionalFormatting sqref="I33">
    <cfRule type="expression" dxfId="102" priority="186">
      <formula>MOD(ROW(),2)=1</formula>
    </cfRule>
  </conditionalFormatting>
  <conditionalFormatting sqref="I35">
    <cfRule type="expression" dxfId="101" priority="183">
      <formula>MOD(ROW(),2)=1</formula>
    </cfRule>
  </conditionalFormatting>
  <conditionalFormatting sqref="I53">
    <cfRule type="expression" dxfId="100" priority="169">
      <formula>MOD(ROW(),2)=1</formula>
    </cfRule>
  </conditionalFormatting>
  <conditionalFormatting sqref="I36">
    <cfRule type="expression" dxfId="99" priority="181">
      <formula>MOD(ROW(),2)=1</formula>
    </cfRule>
  </conditionalFormatting>
  <conditionalFormatting sqref="I37">
    <cfRule type="expression" dxfId="98" priority="180">
      <formula>MOD(ROW(),2)=1</formula>
    </cfRule>
  </conditionalFormatting>
  <conditionalFormatting sqref="I38">
    <cfRule type="expression" dxfId="97" priority="179">
      <formula>MOD(ROW(),2)=1</formula>
    </cfRule>
  </conditionalFormatting>
  <conditionalFormatting sqref="I39">
    <cfRule type="expression" dxfId="96" priority="178">
      <formula>MOD(ROW(),2)=1</formula>
    </cfRule>
  </conditionalFormatting>
  <conditionalFormatting sqref="I40">
    <cfRule type="expression" dxfId="95" priority="177">
      <formula>MOD(ROW(),2)=1</formula>
    </cfRule>
  </conditionalFormatting>
  <conditionalFormatting sqref="I42">
    <cfRule type="expression" dxfId="94" priority="176">
      <formula>MOD(ROW(),2)=1</formula>
    </cfRule>
  </conditionalFormatting>
  <conditionalFormatting sqref="I46">
    <cfRule type="expression" dxfId="93" priority="175">
      <formula>MOD(ROW(),2)=1</formula>
    </cfRule>
  </conditionalFormatting>
  <conditionalFormatting sqref="I47">
    <cfRule type="expression" dxfId="92" priority="173">
      <formula>MOD(ROW(),2)=1</formula>
    </cfRule>
  </conditionalFormatting>
  <conditionalFormatting sqref="L9:V10">
    <cfRule type="expression" dxfId="91" priority="161">
      <formula>MOD(ROW(),2)=1</formula>
    </cfRule>
  </conditionalFormatting>
  <conditionalFormatting sqref="H9">
    <cfRule type="expression" dxfId="90" priority="150">
      <formula>MOD(ROW(),2)=1</formula>
    </cfRule>
  </conditionalFormatting>
  <conditionalFormatting sqref="H86">
    <cfRule type="expression" dxfId="89" priority="159">
      <formula>MOD(ROW(),2)=1</formula>
    </cfRule>
  </conditionalFormatting>
  <conditionalFormatting sqref="I86">
    <cfRule type="expression" dxfId="88" priority="158">
      <formula>MOD(ROW(),2)=1</formula>
    </cfRule>
  </conditionalFormatting>
  <conditionalFormatting sqref="J9:K9">
    <cfRule type="expression" dxfId="87" priority="149">
      <formula>MOD(ROW(),2)=1</formula>
    </cfRule>
  </conditionalFormatting>
  <conditionalFormatting sqref="I9">
    <cfRule type="expression" dxfId="86" priority="148">
      <formula>MOD(ROW(),2)=1</formula>
    </cfRule>
  </conditionalFormatting>
  <conditionalFormatting sqref="K9">
    <cfRule type="expression" dxfId="85" priority="151">
      <formula>K$1=$H9</formula>
    </cfRule>
  </conditionalFormatting>
  <conditionalFormatting sqref="K9">
    <cfRule type="expression" dxfId="84" priority="152">
      <formula>K$1=$I9</formula>
    </cfRule>
  </conditionalFormatting>
  <conditionalFormatting sqref="K10">
    <cfRule type="expression" dxfId="83" priority="146">
      <formula>K$1=$H10</formula>
    </cfRule>
  </conditionalFormatting>
  <conditionalFormatting sqref="K10">
    <cfRule type="expression" dxfId="82" priority="147">
      <formula>K$1=$I10</formula>
    </cfRule>
  </conditionalFormatting>
  <conditionalFormatting sqref="H10">
    <cfRule type="expression" dxfId="81" priority="145">
      <formula>MOD(ROW(),2)=1</formula>
    </cfRule>
  </conditionalFormatting>
  <conditionalFormatting sqref="J10:K10">
    <cfRule type="expression" dxfId="80" priority="144">
      <formula>MOD(ROW(),2)=1</formula>
    </cfRule>
  </conditionalFormatting>
  <conditionalFormatting sqref="I10">
    <cfRule type="expression" dxfId="79" priority="143">
      <formula>MOD(ROW(),2)=1</formula>
    </cfRule>
  </conditionalFormatting>
  <conditionalFormatting sqref="F46">
    <cfRule type="expression" dxfId="78" priority="136">
      <formula>MOD(ROW(),2)=1</formula>
    </cfRule>
  </conditionalFormatting>
  <conditionalFormatting sqref="J44:K44 H44">
    <cfRule type="expression" dxfId="77" priority="131">
      <formula>MOD(ROW(),2)=1</formula>
    </cfRule>
  </conditionalFormatting>
  <conditionalFormatting sqref="I44">
    <cfRule type="expression" dxfId="76" priority="130">
      <formula>MOD(ROW(),2)=1</formula>
    </cfRule>
  </conditionalFormatting>
  <conditionalFormatting sqref="K18">
    <cfRule type="expression" dxfId="75" priority="121">
      <formula>K$1=$H18</formula>
    </cfRule>
  </conditionalFormatting>
  <conditionalFormatting sqref="K18">
    <cfRule type="expression" dxfId="74" priority="122">
      <formula>K$1=$I18</formula>
    </cfRule>
  </conditionalFormatting>
  <conditionalFormatting sqref="H18 J18:K18">
    <cfRule type="expression" dxfId="73" priority="123">
      <formula>MOD(ROW(),2)=1</formula>
    </cfRule>
  </conditionalFormatting>
  <conditionalFormatting sqref="I18">
    <cfRule type="expression" dxfId="72" priority="120">
      <formula>MOD(ROW(),2)=1</formula>
    </cfRule>
  </conditionalFormatting>
  <conditionalFormatting sqref="K78">
    <cfRule type="expression" dxfId="71" priority="118">
      <formula>MOD(ROW(),2)=1</formula>
    </cfRule>
  </conditionalFormatting>
  <conditionalFormatting sqref="J78:K78">
    <cfRule type="expression" dxfId="70" priority="117">
      <formula>MOD(ROW(),2)=1</formula>
    </cfRule>
  </conditionalFormatting>
  <conditionalFormatting sqref="H78">
    <cfRule type="expression" dxfId="69" priority="116">
      <formula>MOD(ROW(),2)=1</formula>
    </cfRule>
  </conditionalFormatting>
  <conditionalFormatting sqref="I78">
    <cfRule type="expression" dxfId="68" priority="115">
      <formula>MOD(ROW(),2)=1</formula>
    </cfRule>
  </conditionalFormatting>
  <conditionalFormatting sqref="J41:K41 H41">
    <cfRule type="expression" dxfId="67" priority="113">
      <formula>MOD(ROW(),2)=1</formula>
    </cfRule>
  </conditionalFormatting>
  <conditionalFormatting sqref="I41">
    <cfRule type="expression" dxfId="66" priority="112">
      <formula>MOD(ROW(),2)=1</formula>
    </cfRule>
  </conditionalFormatting>
  <conditionalFormatting sqref="J83">
    <cfRule type="expression" dxfId="65" priority="103">
      <formula>MOD(ROW(),2)=1</formula>
    </cfRule>
  </conditionalFormatting>
  <conditionalFormatting sqref="H83">
    <cfRule type="expression" dxfId="64" priority="102">
      <formula>MOD(ROW(),2)=1</formula>
    </cfRule>
  </conditionalFormatting>
  <conditionalFormatting sqref="I83">
    <cfRule type="expression" dxfId="63" priority="101">
      <formula>MOD(ROW(),2)=1</formula>
    </cfRule>
  </conditionalFormatting>
  <conditionalFormatting sqref="K83:V83">
    <cfRule type="expression" dxfId="62" priority="100">
      <formula>MOD(ROW(),2)=1</formula>
    </cfRule>
  </conditionalFormatting>
  <conditionalFormatting sqref="K83:V83">
    <cfRule type="expression" dxfId="61" priority="98">
      <formula>MOD(ROW(),2)=1</formula>
    </cfRule>
  </conditionalFormatting>
  <conditionalFormatting sqref="B51 G51">
    <cfRule type="expression" dxfId="60" priority="96">
      <formula>MOD(ROW(),2)=1</formula>
    </cfRule>
  </conditionalFormatting>
  <conditionalFormatting sqref="E51:F51">
    <cfRule type="expression" dxfId="59" priority="95">
      <formula>MOD(ROW(),2)=1</formula>
    </cfRule>
  </conditionalFormatting>
  <conditionalFormatting sqref="B51 E51 G51">
    <cfRule type="expression" dxfId="58" priority="94">
      <formula>MOD(ROW(),2)=1</formula>
    </cfRule>
  </conditionalFormatting>
  <conditionalFormatting sqref="B51 E51 G51">
    <cfRule type="expression" dxfId="57" priority="93">
      <formula>MOD(ROW(),2)=1</formula>
    </cfRule>
  </conditionalFormatting>
  <conditionalFormatting sqref="F51">
    <cfRule type="expression" dxfId="56" priority="92">
      <formula>MOD(ROW(),2)=1</formula>
    </cfRule>
  </conditionalFormatting>
  <conditionalFormatting sqref="J51:V51 H51">
    <cfRule type="expression" dxfId="55" priority="91">
      <formula>MOD(ROW(),2)=1</formula>
    </cfRule>
  </conditionalFormatting>
  <conditionalFormatting sqref="I51">
    <cfRule type="expression" dxfId="54" priority="89">
      <formula>MOD(ROW(),2)=1</formula>
    </cfRule>
  </conditionalFormatting>
  <conditionalFormatting sqref="E49:F50">
    <cfRule type="expression" dxfId="53" priority="84">
      <formula>MOD(ROW(),2)=1</formula>
    </cfRule>
  </conditionalFormatting>
  <conditionalFormatting sqref="J49:V49 H49">
    <cfRule type="expression" dxfId="52" priority="83">
      <formula>MOD(ROW(),2)=1</formula>
    </cfRule>
  </conditionalFormatting>
  <conditionalFormatting sqref="I49">
    <cfRule type="expression" dxfId="51" priority="81">
      <formula>MOD(ROW(),2)=1</formula>
    </cfRule>
  </conditionalFormatting>
  <conditionalFormatting sqref="F62">
    <cfRule type="expression" dxfId="50" priority="75">
      <formula>MOD(ROW(),2)=1</formula>
    </cfRule>
  </conditionalFormatting>
  <conditionalFormatting sqref="G79">
    <cfRule type="expression" dxfId="49" priority="71">
      <formula>MOD(ROW(),2)=1</formula>
    </cfRule>
  </conditionalFormatting>
  <conditionalFormatting sqref="K79">
    <cfRule type="expression" dxfId="48" priority="61">
      <formula>MOD(ROW(),2)=1</formula>
    </cfRule>
  </conditionalFormatting>
  <conditionalFormatting sqref="J79:K79">
    <cfRule type="expression" dxfId="47" priority="60">
      <formula>MOD(ROW(),2)=1</formula>
    </cfRule>
  </conditionalFormatting>
  <conditionalFormatting sqref="H79">
    <cfRule type="expression" dxfId="46" priority="59">
      <formula>MOD(ROW(),2)=1</formula>
    </cfRule>
  </conditionalFormatting>
  <conditionalFormatting sqref="I79">
    <cfRule type="expression" dxfId="45" priority="58">
      <formula>MOD(ROW(),2)=1</formula>
    </cfRule>
  </conditionalFormatting>
  <conditionalFormatting sqref="L79:V79">
    <cfRule type="expression" dxfId="44" priority="65">
      <formula>MOD(ROW(),2)=1</formula>
    </cfRule>
  </conditionalFormatting>
  <conditionalFormatting sqref="L79:V79">
    <cfRule type="expression" dxfId="43" priority="63">
      <formula>MOD(ROW(),2)=1</formula>
    </cfRule>
  </conditionalFormatting>
  <conditionalFormatting sqref="L79:V79">
    <cfRule type="expression" dxfId="42" priority="62">
      <formula>MOD(ROW(),2)=1</formula>
    </cfRule>
  </conditionalFormatting>
  <conditionalFormatting sqref="B48:G48">
    <cfRule type="expression" dxfId="41" priority="57">
      <formula>MOD(ROW(),2)=1</formula>
    </cfRule>
  </conditionalFormatting>
  <conditionalFormatting sqref="B48">
    <cfRule type="expression" dxfId="40" priority="56">
      <formula>MOD(ROW(),2)=1</formula>
    </cfRule>
  </conditionalFormatting>
  <conditionalFormatting sqref="E48:F48">
    <cfRule type="expression" dxfId="39" priority="55">
      <formula>MOD(ROW(),2)=1</formula>
    </cfRule>
  </conditionalFormatting>
  <conditionalFormatting sqref="J48:V48 H48">
    <cfRule type="expression" dxfId="38" priority="47">
      <formula>MOD(ROW(),2)=1</formula>
    </cfRule>
  </conditionalFormatting>
  <conditionalFormatting sqref="I48">
    <cfRule type="expression" dxfId="37" priority="45">
      <formula>MOD(ROW(),2)=1</formula>
    </cfRule>
  </conditionalFormatting>
  <conditionalFormatting sqref="F85">
    <cfRule type="expression" dxfId="36" priority="44">
      <formula>MOD(ROW(),2)=1</formula>
    </cfRule>
  </conditionalFormatting>
  <conditionalFormatting sqref="B22:G22">
    <cfRule type="expression" dxfId="35" priority="43">
      <formula>MOD(ROW(),2)=1</formula>
    </cfRule>
  </conditionalFormatting>
  <conditionalFormatting sqref="I19">
    <cfRule type="expression" dxfId="34" priority="33">
      <formula>MOD(ROW(),2)=1</formula>
    </cfRule>
  </conditionalFormatting>
  <conditionalFormatting sqref="B19:G19">
    <cfRule type="expression" dxfId="33" priority="42">
      <formula>MOD(ROW(),2)=1</formula>
    </cfRule>
  </conditionalFormatting>
  <conditionalFormatting sqref="B19 E19:G19">
    <cfRule type="expression" dxfId="32" priority="41">
      <formula>MOD(ROW(),2)=1</formula>
    </cfRule>
  </conditionalFormatting>
  <conditionalFormatting sqref="L19:V19">
    <cfRule type="expression" dxfId="31" priority="39">
      <formula>L$1=$H19</formula>
    </cfRule>
  </conditionalFormatting>
  <conditionalFormatting sqref="L19:V19">
    <cfRule type="expression" dxfId="30" priority="40">
      <formula>MOD(ROW(),2)=1</formula>
    </cfRule>
  </conditionalFormatting>
  <conditionalFormatting sqref="L19:V19">
    <cfRule type="expression" dxfId="29" priority="37">
      <formula>MOD(ROW(),2)=1</formula>
    </cfRule>
  </conditionalFormatting>
  <conditionalFormatting sqref="L19:V19">
    <cfRule type="expression" dxfId="28" priority="38">
      <formula>L$1=#REF!</formula>
    </cfRule>
  </conditionalFormatting>
  <conditionalFormatting sqref="K19">
    <cfRule type="expression" dxfId="27" priority="34">
      <formula>K$1=$H19</formula>
    </cfRule>
  </conditionalFormatting>
  <conditionalFormatting sqref="K19">
    <cfRule type="expression" dxfId="26" priority="35">
      <formula>K$1=$I19</formula>
    </cfRule>
  </conditionalFormatting>
  <conditionalFormatting sqref="H19 J19:K19">
    <cfRule type="expression" dxfId="25" priority="36">
      <formula>MOD(ROW(),2)=1</formula>
    </cfRule>
  </conditionalFormatting>
  <conditionalFormatting sqref="K45:V45">
    <cfRule type="expression" dxfId="24" priority="31">
      <formula>K$1=$H45</formula>
    </cfRule>
  </conditionalFormatting>
  <conditionalFormatting sqref="L45:V45">
    <cfRule type="expression" dxfId="23" priority="32">
      <formula>MOD(ROW(),2)=1</formula>
    </cfRule>
  </conditionalFormatting>
  <conditionalFormatting sqref="L45:V45">
    <cfRule type="expression" dxfId="22" priority="30">
      <formula>MOD(ROW(),2)=1</formula>
    </cfRule>
  </conditionalFormatting>
  <conditionalFormatting sqref="J45:K45 H45">
    <cfRule type="expression" dxfId="21" priority="29">
      <formula>MOD(ROW(),2)=1</formula>
    </cfRule>
  </conditionalFormatting>
  <conditionalFormatting sqref="I45">
    <cfRule type="expression" dxfId="20" priority="28">
      <formula>MOD(ROW(),2)=1</formula>
    </cfRule>
  </conditionalFormatting>
  <conditionalFormatting sqref="K22:V22">
    <cfRule type="expression" dxfId="19" priority="25">
      <formula>K$1=$H22</formula>
    </cfRule>
  </conditionalFormatting>
  <conditionalFormatting sqref="K22">
    <cfRule type="expression" dxfId="18" priority="26">
      <formula>K$1=$I22</formula>
    </cfRule>
  </conditionalFormatting>
  <conditionalFormatting sqref="L22:V22">
    <cfRule type="expression" dxfId="17" priority="27">
      <formula>MOD(ROW(),2)=1</formula>
    </cfRule>
  </conditionalFormatting>
  <conditionalFormatting sqref="H22 J22:K22">
    <cfRule type="expression" dxfId="16" priority="24">
      <formula>MOD(ROW(),2)=1</formula>
    </cfRule>
  </conditionalFormatting>
  <conditionalFormatting sqref="I22">
    <cfRule type="expression" dxfId="15" priority="23">
      <formula>MOD(ROW(),2)=1</formula>
    </cfRule>
  </conditionalFormatting>
  <conditionalFormatting sqref="E63">
    <cfRule type="expression" dxfId="14" priority="22">
      <formula>MOD(ROW(),2)=1</formula>
    </cfRule>
  </conditionalFormatting>
  <conditionalFormatting sqref="B43:E43 G43">
    <cfRule type="expression" dxfId="13" priority="14">
      <formula>MOD(ROW(),2)=1</formula>
    </cfRule>
  </conditionalFormatting>
  <conditionalFormatting sqref="F43">
    <cfRule type="expression" dxfId="12" priority="13">
      <formula>MOD(ROW(),2)=1</formula>
    </cfRule>
  </conditionalFormatting>
  <conditionalFormatting sqref="F43">
    <cfRule type="expression" dxfId="11" priority="12">
      <formula>MOD(ROW(),2)=1</formula>
    </cfRule>
  </conditionalFormatting>
  <conditionalFormatting sqref="F43">
    <cfRule type="expression" dxfId="10" priority="11">
      <formula>MOD(ROW(),2)=1</formula>
    </cfRule>
  </conditionalFormatting>
  <conditionalFormatting sqref="K43:V43">
    <cfRule type="expression" dxfId="9" priority="9">
      <formula>K$1=$H43</formula>
    </cfRule>
  </conditionalFormatting>
  <conditionalFormatting sqref="L43:V43">
    <cfRule type="expression" dxfId="8" priority="10">
      <formula>MOD(ROW(),2)=1</formula>
    </cfRule>
  </conditionalFormatting>
  <conditionalFormatting sqref="L43:V43">
    <cfRule type="expression" dxfId="7" priority="8">
      <formula>MOD(ROW(),2)=1</formula>
    </cfRule>
  </conditionalFormatting>
  <conditionalFormatting sqref="J43:K43 H43">
    <cfRule type="expression" dxfId="6" priority="7">
      <formula>MOD(ROW(),2)=1</formula>
    </cfRule>
  </conditionalFormatting>
  <conditionalFormatting sqref="I43">
    <cfRule type="expression" dxfId="5" priority="6">
      <formula>MOD(ROW(),2)=1</formula>
    </cfRule>
  </conditionalFormatting>
  <conditionalFormatting sqref="E50:F50">
    <cfRule type="expression" dxfId="4" priority="5">
      <formula>MOD(ROW(),2)=1</formula>
    </cfRule>
  </conditionalFormatting>
  <conditionalFormatting sqref="E50:F50">
    <cfRule type="expression" dxfId="3" priority="4">
      <formula>MOD(ROW(),2)=1</formula>
    </cfRule>
  </conditionalFormatting>
  <conditionalFormatting sqref="K50:V50">
    <cfRule type="expression" dxfId="2" priority="3">
      <formula>K$1=$H50</formula>
    </cfRule>
  </conditionalFormatting>
  <conditionalFormatting sqref="J50:V50 H50">
    <cfRule type="expression" dxfId="1" priority="2">
      <formula>MOD(ROW(),2)=1</formula>
    </cfRule>
  </conditionalFormatting>
  <conditionalFormatting sqref="I50">
    <cfRule type="expression" dxfId="0" priority="1">
      <formula>MOD(ROW(),2)=1</formula>
    </cfRule>
  </conditionalFormatting>
  <hyperlinks>
    <hyperlink ref="G19" r:id="rId1" xr:uid="{8A228858-5429-5F4D-B04A-382FDC7D00CA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5.33203125" bestFit="1" customWidth="1"/>
    <col min="2" max="2" width="3" bestFit="1" customWidth="1"/>
    <col min="3" max="3" width="7.33203125" bestFit="1" customWidth="1"/>
    <col min="4" max="4" width="5.83203125" bestFit="1" customWidth="1"/>
  </cols>
  <sheetData>
    <row r="1" spans="1:4" x14ac:dyDescent="0.2">
      <c r="A1" t="s">
        <v>24</v>
      </c>
      <c r="B1">
        <v>10</v>
      </c>
      <c r="C1" t="s">
        <v>21</v>
      </c>
    </row>
    <row r="2" spans="1:4" x14ac:dyDescent="0.2">
      <c r="A2" t="s">
        <v>25</v>
      </c>
      <c r="B2">
        <v>9</v>
      </c>
      <c r="C2" t="s">
        <v>21</v>
      </c>
    </row>
    <row r="3" spans="1:4" x14ac:dyDescent="0.2">
      <c r="A3" t="s">
        <v>9</v>
      </c>
      <c r="B3">
        <v>8</v>
      </c>
      <c r="C3" t="s">
        <v>21</v>
      </c>
    </row>
    <row r="4" spans="1:4" x14ac:dyDescent="0.2">
      <c r="A4" t="s">
        <v>10</v>
      </c>
      <c r="B4">
        <v>3</v>
      </c>
      <c r="C4" t="s">
        <v>21</v>
      </c>
      <c r="D4" s="1"/>
    </row>
    <row r="5" spans="1:4" x14ac:dyDescent="0.2">
      <c r="A5" t="s">
        <v>11</v>
      </c>
      <c r="B5">
        <v>3</v>
      </c>
      <c r="C5" t="s">
        <v>21</v>
      </c>
      <c r="D5" s="1"/>
    </row>
    <row r="6" spans="1:4" x14ac:dyDescent="0.2">
      <c r="A6" t="str">
        <f>IF(B6=2,"EET",IF(B6=3,"EEST"))</f>
        <v>EEST</v>
      </c>
      <c r="B6">
        <f>IF(C6="DST",3,2)</f>
        <v>3</v>
      </c>
      <c r="C6" t="s">
        <v>8</v>
      </c>
      <c r="D6" s="1" t="s">
        <v>22</v>
      </c>
    </row>
    <row r="7" spans="1:4" x14ac:dyDescent="0.2">
      <c r="A7" t="str">
        <f>IF(B7=1,"CET",IF(B7=2,"CEST"))</f>
        <v>CEST</v>
      </c>
      <c r="B7">
        <f>IF(C7="DST",2,1)</f>
        <v>2</v>
      </c>
      <c r="C7" t="s">
        <v>8</v>
      </c>
      <c r="D7" s="1" t="s">
        <v>22</v>
      </c>
    </row>
    <row r="8" spans="1:4" x14ac:dyDescent="0.2">
      <c r="A8" t="str">
        <f>IF(B8=1,"BST",IF(B8=0,"GMT"))</f>
        <v>BST</v>
      </c>
      <c r="B8">
        <f>IF(C8="DST",1,0)</f>
        <v>1</v>
      </c>
      <c r="C8" t="s">
        <v>8</v>
      </c>
      <c r="D8" s="1" t="s">
        <v>22</v>
      </c>
    </row>
    <row r="9" spans="1:4" x14ac:dyDescent="0.2">
      <c r="A9" t="str">
        <f>IF(B9=-5,"EST",IF(B9=-4,"EDT"))</f>
        <v>EDT</v>
      </c>
      <c r="B9">
        <f>IF(C9="DST",-4,-5)</f>
        <v>-4</v>
      </c>
      <c r="C9" t="s">
        <v>8</v>
      </c>
      <c r="D9" s="1" t="s">
        <v>23</v>
      </c>
    </row>
    <row r="10" spans="1:4" x14ac:dyDescent="0.2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23</v>
      </c>
    </row>
    <row r="11" spans="1:4" x14ac:dyDescent="0.2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23</v>
      </c>
    </row>
    <row r="12" spans="1:4" x14ac:dyDescent="0.2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23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Murray, Troy</cp:lastModifiedBy>
  <dcterms:created xsi:type="dcterms:W3CDTF">2017-08-24T14:12:39Z</dcterms:created>
  <dcterms:modified xsi:type="dcterms:W3CDTF">2019-04-06T21:09:16Z</dcterms:modified>
</cp:coreProperties>
</file>