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SER\Labs\ECS 202\Assignment\"/>
    </mc:Choice>
  </mc:AlternateContent>
  <xr:revisionPtr revIDLastSave="0" documentId="13_ncr:1_{6F804294-51FA-480B-805C-E69D46D275A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STOC_TS_Data_1995-2009" sheetId="1" r:id="rId1"/>
    <sheet name="Plot Data" sheetId="2" r:id="rId2"/>
    <sheet name="SST" sheetId="3" r:id="rId3"/>
    <sheet name="pCO2 vs pH with SST Export" sheetId="4" r:id="rId4"/>
  </sheets>
  <definedNames>
    <definedName name="_xlnm._FilterDatabase" localSheetId="2" hidden="1">SST!$A$1:$F$145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2" i="3"/>
  <c r="J2" i="3" l="1"/>
  <c r="J13" i="3"/>
  <c r="J12" i="3"/>
  <c r="J11" i="3"/>
  <c r="J10" i="3"/>
  <c r="J9" i="3"/>
  <c r="J8" i="3"/>
  <c r="J7" i="3"/>
  <c r="J6" i="3"/>
  <c r="J5" i="3"/>
  <c r="J4" i="3"/>
  <c r="J3" i="3"/>
  <c r="I10" i="3"/>
  <c r="I13" i="3"/>
  <c r="I12" i="3"/>
  <c r="I11" i="3"/>
  <c r="I9" i="3"/>
  <c r="I8" i="3"/>
  <c r="I7" i="3"/>
  <c r="I6" i="3"/>
  <c r="I5" i="3"/>
  <c r="I4" i="3"/>
  <c r="I3" i="3"/>
  <c r="I2" i="3"/>
  <c r="D13" i="3"/>
  <c r="E13" i="3" s="1"/>
  <c r="D14" i="3"/>
  <c r="E14" i="3" s="1"/>
  <c r="D30" i="3"/>
  <c r="E30" i="3" s="1"/>
  <c r="D45" i="3"/>
  <c r="E45" i="3" s="1"/>
  <c r="D62" i="3"/>
  <c r="E62" i="3" s="1"/>
  <c r="D63" i="3"/>
  <c r="E63" i="3" s="1"/>
  <c r="D64" i="3"/>
  <c r="E64" i="3" s="1"/>
  <c r="D73" i="3"/>
  <c r="E73" i="3" s="1"/>
  <c r="D82" i="3"/>
  <c r="E82" i="3" s="1"/>
  <c r="D97" i="3"/>
  <c r="E97" i="3" s="1"/>
  <c r="D120" i="3"/>
  <c r="E120" i="3" s="1"/>
  <c r="D136" i="3"/>
  <c r="E136" i="3" s="1"/>
  <c r="D3" i="3"/>
  <c r="E3" i="3" s="1"/>
  <c r="D31" i="3"/>
  <c r="E31" i="3" s="1"/>
  <c r="D46" i="3"/>
  <c r="E46" i="3" s="1"/>
  <c r="D65" i="3"/>
  <c r="E65" i="3" s="1"/>
  <c r="D74" i="3"/>
  <c r="E74" i="3" s="1"/>
  <c r="D75" i="3"/>
  <c r="E75" i="3" s="1"/>
  <c r="D83" i="3"/>
  <c r="E83" i="3" s="1"/>
  <c r="D121" i="3"/>
  <c r="E121" i="3" s="1"/>
  <c r="D137" i="3"/>
  <c r="E137" i="3" s="1"/>
  <c r="D4" i="3"/>
  <c r="E4" i="3" s="1"/>
  <c r="D15" i="3"/>
  <c r="E15" i="3" s="1"/>
  <c r="D32" i="3"/>
  <c r="E32" i="3" s="1"/>
  <c r="D47" i="3"/>
  <c r="E47" i="3" s="1"/>
  <c r="D48" i="3"/>
  <c r="E48" i="3" s="1"/>
  <c r="D66" i="3"/>
  <c r="E66" i="3" s="1"/>
  <c r="D76" i="3"/>
  <c r="E76" i="3" s="1"/>
  <c r="D84" i="3"/>
  <c r="E84" i="3" s="1"/>
  <c r="D109" i="3"/>
  <c r="E109" i="3" s="1"/>
  <c r="D110" i="3"/>
  <c r="E110" i="3" s="1"/>
  <c r="D122" i="3"/>
  <c r="E122" i="3" s="1"/>
  <c r="D138" i="3"/>
  <c r="E138" i="3" s="1"/>
  <c r="D16" i="3"/>
  <c r="E16" i="3" s="1"/>
  <c r="D17" i="3"/>
  <c r="E17" i="3" s="1"/>
  <c r="D18" i="3"/>
  <c r="E18" i="3" s="1"/>
  <c r="D33" i="3"/>
  <c r="E33" i="3" s="1"/>
  <c r="D111" i="3"/>
  <c r="E111" i="3" s="1"/>
  <c r="D123" i="3"/>
  <c r="E123" i="3" s="1"/>
  <c r="D5" i="3"/>
  <c r="E5" i="3" s="1"/>
  <c r="D19" i="3"/>
  <c r="E19" i="3" s="1"/>
  <c r="D34" i="3"/>
  <c r="E34" i="3" s="1"/>
  <c r="D49" i="3"/>
  <c r="E49" i="3" s="1"/>
  <c r="D85" i="3"/>
  <c r="E85" i="3" s="1"/>
  <c r="D92" i="3"/>
  <c r="E92" i="3" s="1"/>
  <c r="D98" i="3"/>
  <c r="E98" i="3" s="1"/>
  <c r="D124" i="3"/>
  <c r="E124" i="3" s="1"/>
  <c r="D139" i="3"/>
  <c r="E139" i="3" s="1"/>
  <c r="D6" i="3"/>
  <c r="E6" i="3" s="1"/>
  <c r="D20" i="3"/>
  <c r="E20" i="3" s="1"/>
  <c r="D21" i="3"/>
  <c r="E21" i="3" s="1"/>
  <c r="D35" i="3"/>
  <c r="E35" i="3" s="1"/>
  <c r="D36" i="3"/>
  <c r="E36" i="3" s="1"/>
  <c r="D50" i="3"/>
  <c r="E50" i="3" s="1"/>
  <c r="D67" i="3"/>
  <c r="E67" i="3" s="1"/>
  <c r="D77" i="3"/>
  <c r="E77" i="3" s="1"/>
  <c r="D99" i="3"/>
  <c r="E99" i="3" s="1"/>
  <c r="D100" i="3"/>
  <c r="E100" i="3" s="1"/>
  <c r="D112" i="3"/>
  <c r="E112" i="3" s="1"/>
  <c r="D22" i="3"/>
  <c r="E22" i="3" s="1"/>
  <c r="D37" i="3"/>
  <c r="E37" i="3" s="1"/>
  <c r="D51" i="3"/>
  <c r="E51" i="3" s="1"/>
  <c r="D68" i="3"/>
  <c r="E68" i="3" s="1"/>
  <c r="D86" i="3"/>
  <c r="E86" i="3" s="1"/>
  <c r="D101" i="3"/>
  <c r="E101" i="3" s="1"/>
  <c r="D113" i="3"/>
  <c r="E113" i="3" s="1"/>
  <c r="D125" i="3"/>
  <c r="E125" i="3" s="1"/>
  <c r="D23" i="3"/>
  <c r="E23" i="3" s="1"/>
  <c r="D24" i="3"/>
  <c r="E24" i="3" s="1"/>
  <c r="D25" i="3"/>
  <c r="E25" i="3" s="1"/>
  <c r="D38" i="3"/>
  <c r="E38" i="3" s="1"/>
  <c r="D52" i="3"/>
  <c r="E52" i="3" s="1"/>
  <c r="D69" i="3"/>
  <c r="E69" i="3" s="1"/>
  <c r="D78" i="3"/>
  <c r="E78" i="3" s="1"/>
  <c r="D87" i="3"/>
  <c r="E87" i="3" s="1"/>
  <c r="D102" i="3"/>
  <c r="E102" i="3" s="1"/>
  <c r="D126" i="3"/>
  <c r="E126" i="3" s="1"/>
  <c r="D127" i="3"/>
  <c r="E127" i="3" s="1"/>
  <c r="D7" i="3"/>
  <c r="E7" i="3" s="1"/>
  <c r="D8" i="3"/>
  <c r="E8" i="3" s="1"/>
  <c r="D26" i="3"/>
  <c r="E26" i="3" s="1"/>
  <c r="D53" i="3"/>
  <c r="E53" i="3" s="1"/>
  <c r="D54" i="3"/>
  <c r="E54" i="3" s="1"/>
  <c r="D128" i="3"/>
  <c r="E128" i="3" s="1"/>
  <c r="D140" i="3"/>
  <c r="E140" i="3" s="1"/>
  <c r="D9" i="3"/>
  <c r="E9" i="3" s="1"/>
  <c r="D27" i="3"/>
  <c r="E27" i="3" s="1"/>
  <c r="D39" i="3"/>
  <c r="E39" i="3" s="1"/>
  <c r="D55" i="3"/>
  <c r="E55" i="3" s="1"/>
  <c r="D88" i="3"/>
  <c r="E88" i="3" s="1"/>
  <c r="D89" i="3"/>
  <c r="E89" i="3" s="1"/>
  <c r="D93" i="3"/>
  <c r="E93" i="3" s="1"/>
  <c r="D103" i="3"/>
  <c r="E103" i="3" s="1"/>
  <c r="D114" i="3"/>
  <c r="E114" i="3" s="1"/>
  <c r="D129" i="3"/>
  <c r="E129" i="3" s="1"/>
  <c r="D130" i="3"/>
  <c r="E130" i="3" s="1"/>
  <c r="D141" i="3"/>
  <c r="E141" i="3" s="1"/>
  <c r="D145" i="3"/>
  <c r="E145" i="3" s="1"/>
  <c r="D10" i="3"/>
  <c r="E10" i="3" s="1"/>
  <c r="D40" i="3"/>
  <c r="E40" i="3" s="1"/>
  <c r="D56" i="3"/>
  <c r="E56" i="3" s="1"/>
  <c r="D57" i="3"/>
  <c r="E57" i="3" s="1"/>
  <c r="D70" i="3"/>
  <c r="E70" i="3" s="1"/>
  <c r="D79" i="3"/>
  <c r="E79" i="3" s="1"/>
  <c r="D80" i="3"/>
  <c r="E80" i="3" s="1"/>
  <c r="D90" i="3"/>
  <c r="E90" i="3" s="1"/>
  <c r="D94" i="3"/>
  <c r="E94" i="3" s="1"/>
  <c r="D104" i="3"/>
  <c r="E104" i="3" s="1"/>
  <c r="D105" i="3"/>
  <c r="E105" i="3" s="1"/>
  <c r="D115" i="3"/>
  <c r="E115" i="3" s="1"/>
  <c r="D131" i="3"/>
  <c r="E131" i="3" s="1"/>
  <c r="D142" i="3"/>
  <c r="E142" i="3" s="1"/>
  <c r="D11" i="3"/>
  <c r="E11" i="3" s="1"/>
  <c r="D28" i="3"/>
  <c r="E28" i="3" s="1"/>
  <c r="D41" i="3"/>
  <c r="E41" i="3" s="1"/>
  <c r="D58" i="3"/>
  <c r="E58" i="3" s="1"/>
  <c r="D71" i="3"/>
  <c r="E71" i="3" s="1"/>
  <c r="D81" i="3"/>
  <c r="E81" i="3" s="1"/>
  <c r="D91" i="3"/>
  <c r="E91" i="3" s="1"/>
  <c r="D95" i="3"/>
  <c r="E95" i="3" s="1"/>
  <c r="D116" i="3"/>
  <c r="E116" i="3" s="1"/>
  <c r="D117" i="3"/>
  <c r="E117" i="3" s="1"/>
  <c r="D118" i="3"/>
  <c r="E118" i="3" s="1"/>
  <c r="D132" i="3"/>
  <c r="E132" i="3" s="1"/>
  <c r="D42" i="3"/>
  <c r="E42" i="3" s="1"/>
  <c r="D43" i="3"/>
  <c r="E43" i="3" s="1"/>
  <c r="D59" i="3"/>
  <c r="E59" i="3" s="1"/>
  <c r="D60" i="3"/>
  <c r="E60" i="3" s="1"/>
  <c r="D96" i="3"/>
  <c r="E96" i="3" s="1"/>
  <c r="D143" i="3"/>
  <c r="E143" i="3" s="1"/>
  <c r="D144" i="3"/>
  <c r="E144" i="3" s="1"/>
  <c r="D12" i="3"/>
  <c r="E12" i="3" s="1"/>
  <c r="D29" i="3"/>
  <c r="E29" i="3" s="1"/>
  <c r="D44" i="3"/>
  <c r="E44" i="3" s="1"/>
  <c r="D61" i="3"/>
  <c r="E61" i="3" s="1"/>
  <c r="D72" i="3"/>
  <c r="E72" i="3" s="1"/>
  <c r="D133" i="3"/>
  <c r="E133" i="3" s="1"/>
  <c r="D134" i="3"/>
  <c r="E134" i="3" s="1"/>
  <c r="D135" i="3"/>
  <c r="E135" i="3" s="1"/>
  <c r="D2" i="3"/>
  <c r="E2" i="3" s="1"/>
  <c r="D107" i="3"/>
  <c r="E107" i="3" s="1"/>
  <c r="D108" i="3"/>
  <c r="E108" i="3" s="1"/>
  <c r="D119" i="3"/>
  <c r="E119" i="3" s="1"/>
  <c r="D106" i="3"/>
  <c r="E106" i="3" s="1"/>
  <c r="B107" i="3"/>
  <c r="B108" i="3"/>
  <c r="B119" i="3"/>
  <c r="B2" i="3"/>
  <c r="B13" i="3"/>
  <c r="B14" i="3"/>
  <c r="B30" i="3"/>
  <c r="B45" i="3"/>
  <c r="B62" i="3"/>
  <c r="B63" i="3"/>
  <c r="B64" i="3"/>
  <c r="B73" i="3"/>
  <c r="B82" i="3"/>
  <c r="B97" i="3"/>
  <c r="B120" i="3"/>
  <c r="B136" i="3"/>
  <c r="B3" i="3"/>
  <c r="B31" i="3"/>
  <c r="B46" i="3"/>
  <c r="B65" i="3"/>
  <c r="B74" i="3"/>
  <c r="B75" i="3"/>
  <c r="B83" i="3"/>
  <c r="B121" i="3"/>
  <c r="B137" i="3"/>
  <c r="B4" i="3"/>
  <c r="B15" i="3"/>
  <c r="B32" i="3"/>
  <c r="B47" i="3"/>
  <c r="B48" i="3"/>
  <c r="B66" i="3"/>
  <c r="B76" i="3"/>
  <c r="B84" i="3"/>
  <c r="B109" i="3"/>
  <c r="B110" i="3"/>
  <c r="B122" i="3"/>
  <c r="B138" i="3"/>
  <c r="B16" i="3"/>
  <c r="B17" i="3"/>
  <c r="B18" i="3"/>
  <c r="B33" i="3"/>
  <c r="B111" i="3"/>
  <c r="B123" i="3"/>
  <c r="B5" i="3"/>
  <c r="B19" i="3"/>
  <c r="B34" i="3"/>
  <c r="B49" i="3"/>
  <c r="B85" i="3"/>
  <c r="B92" i="3"/>
  <c r="B98" i="3"/>
  <c r="B124" i="3"/>
  <c r="B139" i="3"/>
  <c r="B6" i="3"/>
  <c r="B20" i="3"/>
  <c r="B21" i="3"/>
  <c r="B35" i="3"/>
  <c r="B36" i="3"/>
  <c r="B50" i="3"/>
  <c r="B67" i="3"/>
  <c r="B77" i="3"/>
  <c r="B99" i="3"/>
  <c r="B100" i="3"/>
  <c r="B112" i="3"/>
  <c r="B22" i="3"/>
  <c r="B37" i="3"/>
  <c r="B51" i="3"/>
  <c r="B68" i="3"/>
  <c r="B86" i="3"/>
  <c r="B101" i="3"/>
  <c r="B113" i="3"/>
  <c r="B125" i="3"/>
  <c r="B23" i="3"/>
  <c r="B24" i="3"/>
  <c r="B25" i="3"/>
  <c r="B38" i="3"/>
  <c r="B52" i="3"/>
  <c r="B69" i="3"/>
  <c r="B78" i="3"/>
  <c r="B87" i="3"/>
  <c r="B102" i="3"/>
  <c r="B126" i="3"/>
  <c r="B127" i="3"/>
  <c r="B7" i="3"/>
  <c r="B8" i="3"/>
  <c r="B26" i="3"/>
  <c r="B53" i="3"/>
  <c r="B54" i="3"/>
  <c r="B128" i="3"/>
  <c r="B140" i="3"/>
  <c r="B9" i="3"/>
  <c r="B27" i="3"/>
  <c r="B39" i="3"/>
  <c r="B55" i="3"/>
  <c r="B88" i="3"/>
  <c r="B89" i="3"/>
  <c r="B93" i="3"/>
  <c r="B103" i="3"/>
  <c r="B114" i="3"/>
  <c r="B129" i="3"/>
  <c r="B130" i="3"/>
  <c r="B141" i="3"/>
  <c r="B145" i="3"/>
  <c r="B10" i="3"/>
  <c r="B40" i="3"/>
  <c r="B56" i="3"/>
  <c r="B57" i="3"/>
  <c r="B70" i="3"/>
  <c r="B79" i="3"/>
  <c r="B80" i="3"/>
  <c r="B90" i="3"/>
  <c r="B94" i="3"/>
  <c r="B104" i="3"/>
  <c r="B105" i="3"/>
  <c r="B115" i="3"/>
  <c r="B131" i="3"/>
  <c r="B142" i="3"/>
  <c r="B11" i="3"/>
  <c r="B28" i="3"/>
  <c r="B41" i="3"/>
  <c r="B58" i="3"/>
  <c r="B71" i="3"/>
  <c r="B81" i="3"/>
  <c r="B91" i="3"/>
  <c r="B95" i="3"/>
  <c r="B116" i="3"/>
  <c r="B117" i="3"/>
  <c r="B118" i="3"/>
  <c r="B132" i="3"/>
  <c r="B42" i="3"/>
  <c r="B43" i="3"/>
  <c r="B59" i="3"/>
  <c r="B60" i="3"/>
  <c r="B96" i="3"/>
  <c r="B143" i="3"/>
  <c r="B144" i="3"/>
  <c r="B12" i="3"/>
  <c r="B29" i="3"/>
  <c r="B44" i="3"/>
  <c r="B61" i="3"/>
  <c r="B72" i="3"/>
  <c r="B133" i="3"/>
  <c r="B134" i="3"/>
  <c r="B135" i="3"/>
  <c r="B106" i="3"/>
</calcChain>
</file>

<file path=xl/sharedStrings.xml><?xml version="1.0" encoding="utf-8"?>
<sst xmlns="http://schemas.openxmlformats.org/spreadsheetml/2006/main" count="189" uniqueCount="35">
  <si>
    <t>STATION</t>
  </si>
  <si>
    <t>LATITUDE</t>
  </si>
  <si>
    <t>LONGITUDE</t>
  </si>
  <si>
    <t>DATE</t>
  </si>
  <si>
    <t>SST</t>
  </si>
  <si>
    <t>SSS</t>
  </si>
  <si>
    <t>ALKALI</t>
  </si>
  <si>
    <t>PH_TOT</t>
  </si>
  <si>
    <t>PH_TMP</t>
  </si>
  <si>
    <t>TCARBN</t>
  </si>
  <si>
    <t>FCO2</t>
  </si>
  <si>
    <t>PCO2</t>
  </si>
  <si>
    <t>DEG_C</t>
  </si>
  <si>
    <t>UMOL/KG</t>
  </si>
  <si>
    <t>UATM</t>
  </si>
  <si>
    <t>ESTOC</t>
  </si>
  <si>
    <t>SST (DEG_C)</t>
  </si>
  <si>
    <t>Year</t>
  </si>
  <si>
    <t>Day</t>
  </si>
  <si>
    <t>Month</t>
  </si>
  <si>
    <t>Average</t>
  </si>
  <si>
    <t>Std Dev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</si>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</sst>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Sea Surface 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 Data'!$B$1</c:f>
              <c:strCache>
                <c:ptCount val="1"/>
                <c:pt idx="0">
                  <c:v>SST (DEG_C)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Data'!$A$2:$A$146</c:f>
              <c:numCache>
                <c:formatCode>General</c:formatCode>
                <c:ptCount val="145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Data'!$B$2:$B$146</c:f>
              <c:numCache>
                <c:formatCode>General</c:formatCode>
                <c:ptCount val="145"/>
                <c:pt idx="0">
                  <c:v>23.023</c:v>
                </c:pt>
                <c:pt idx="1">
                  <c:v>23.318999999999999</c:v>
                </c:pt>
                <c:pt idx="2">
                  <c:v>23.280999999999999</c:v>
                </c:pt>
                <c:pt idx="3">
                  <c:v>22.277999999999999</c:v>
                </c:pt>
                <c:pt idx="4">
                  <c:v>19.196000000000002</c:v>
                </c:pt>
                <c:pt idx="5">
                  <c:v>19.026</c:v>
                </c:pt>
                <c:pt idx="6">
                  <c:v>19.029</c:v>
                </c:pt>
                <c:pt idx="7">
                  <c:v>18.37</c:v>
                </c:pt>
                <c:pt idx="8">
                  <c:v>19.071999999999999</c:v>
                </c:pt>
                <c:pt idx="9">
                  <c:v>20.058</c:v>
                </c:pt>
                <c:pt idx="10">
                  <c:v>20.067</c:v>
                </c:pt>
                <c:pt idx="11">
                  <c:v>19.843</c:v>
                </c:pt>
                <c:pt idx="12">
                  <c:v>20.46</c:v>
                </c:pt>
                <c:pt idx="13">
                  <c:v>21.033999999999999</c:v>
                </c:pt>
                <c:pt idx="14">
                  <c:v>23.393999999999998</c:v>
                </c:pt>
                <c:pt idx="15">
                  <c:v>22.841999999999999</c:v>
                </c:pt>
                <c:pt idx="16">
                  <c:v>20.541</c:v>
                </c:pt>
                <c:pt idx="17">
                  <c:v>19.466999999999999</c:v>
                </c:pt>
                <c:pt idx="18">
                  <c:v>19.11</c:v>
                </c:pt>
                <c:pt idx="19">
                  <c:v>19.963000000000001</c:v>
                </c:pt>
                <c:pt idx="20">
                  <c:v>20.675999999999998</c:v>
                </c:pt>
                <c:pt idx="21">
                  <c:v>22.318999999999999</c:v>
                </c:pt>
                <c:pt idx="22">
                  <c:v>22.318000000000001</c:v>
                </c:pt>
                <c:pt idx="23">
                  <c:v>22.515000000000001</c:v>
                </c:pt>
                <c:pt idx="24">
                  <c:v>23.367999999999999</c:v>
                </c:pt>
                <c:pt idx="25">
                  <c:v>22.170999999999999</c:v>
                </c:pt>
                <c:pt idx="26">
                  <c:v>20.440000000000001</c:v>
                </c:pt>
                <c:pt idx="27">
                  <c:v>19.614999999999998</c:v>
                </c:pt>
                <c:pt idx="28">
                  <c:v>19.789000000000001</c:v>
                </c:pt>
                <c:pt idx="29">
                  <c:v>19.728999999999999</c:v>
                </c:pt>
                <c:pt idx="30">
                  <c:v>19.605</c:v>
                </c:pt>
                <c:pt idx="31">
                  <c:v>19.783999999999999</c:v>
                </c:pt>
                <c:pt idx="32">
                  <c:v>21.003</c:v>
                </c:pt>
                <c:pt idx="33">
                  <c:v>21.315000000000001</c:v>
                </c:pt>
                <c:pt idx="34">
                  <c:v>23.437000000000001</c:v>
                </c:pt>
                <c:pt idx="35">
                  <c:v>23.616</c:v>
                </c:pt>
                <c:pt idx="36">
                  <c:v>22.004999999999999</c:v>
                </c:pt>
                <c:pt idx="37">
                  <c:v>20.145</c:v>
                </c:pt>
                <c:pt idx="38">
                  <c:v>18.588999999999999</c:v>
                </c:pt>
                <c:pt idx="39">
                  <c:v>17.922000000000001</c:v>
                </c:pt>
                <c:pt idx="40">
                  <c:v>17.881</c:v>
                </c:pt>
                <c:pt idx="41">
                  <c:v>17.997</c:v>
                </c:pt>
                <c:pt idx="42">
                  <c:v>23.414999999999999</c:v>
                </c:pt>
                <c:pt idx="43">
                  <c:v>22.635000000000002</c:v>
                </c:pt>
                <c:pt idx="44">
                  <c:v>18.341999999999999</c:v>
                </c:pt>
                <c:pt idx="45">
                  <c:v>18.658999999999999</c:v>
                </c:pt>
                <c:pt idx="46">
                  <c:v>18.79</c:v>
                </c:pt>
                <c:pt idx="47">
                  <c:v>18.821999999999999</c:v>
                </c:pt>
                <c:pt idx="48">
                  <c:v>21.602</c:v>
                </c:pt>
                <c:pt idx="49">
                  <c:v>22.93</c:v>
                </c:pt>
                <c:pt idx="50">
                  <c:v>23.044</c:v>
                </c:pt>
                <c:pt idx="51">
                  <c:v>21.094000000000001</c:v>
                </c:pt>
                <c:pt idx="52">
                  <c:v>20.983000000000001</c:v>
                </c:pt>
                <c:pt idx="53">
                  <c:v>18.997</c:v>
                </c:pt>
                <c:pt idx="54">
                  <c:v>18.997</c:v>
                </c:pt>
                <c:pt idx="55">
                  <c:v>18.919</c:v>
                </c:pt>
                <c:pt idx="56">
                  <c:v>18.995000000000001</c:v>
                </c:pt>
                <c:pt idx="57">
                  <c:v>18.995000000000001</c:v>
                </c:pt>
                <c:pt idx="58">
                  <c:v>19.102</c:v>
                </c:pt>
                <c:pt idx="59">
                  <c:v>19.744</c:v>
                </c:pt>
                <c:pt idx="60">
                  <c:v>21.335000000000001</c:v>
                </c:pt>
                <c:pt idx="61">
                  <c:v>24.146000000000001</c:v>
                </c:pt>
                <c:pt idx="62">
                  <c:v>24.603999999999999</c:v>
                </c:pt>
                <c:pt idx="63">
                  <c:v>24.126000000000001</c:v>
                </c:pt>
                <c:pt idx="64">
                  <c:v>18.901</c:v>
                </c:pt>
                <c:pt idx="65">
                  <c:v>18.87</c:v>
                </c:pt>
                <c:pt idx="66">
                  <c:v>18.87</c:v>
                </c:pt>
                <c:pt idx="67">
                  <c:v>19.032</c:v>
                </c:pt>
                <c:pt idx="68">
                  <c:v>20.521999999999998</c:v>
                </c:pt>
                <c:pt idx="69">
                  <c:v>22.599</c:v>
                </c:pt>
                <c:pt idx="70">
                  <c:v>23.513000000000002</c:v>
                </c:pt>
                <c:pt idx="71">
                  <c:v>22.111000000000001</c:v>
                </c:pt>
                <c:pt idx="72">
                  <c:v>19.605</c:v>
                </c:pt>
                <c:pt idx="73">
                  <c:v>18.786999999999999</c:v>
                </c:pt>
                <c:pt idx="74">
                  <c:v>18.651</c:v>
                </c:pt>
                <c:pt idx="75">
                  <c:v>18.792000000000002</c:v>
                </c:pt>
                <c:pt idx="76">
                  <c:v>19.518000000000001</c:v>
                </c:pt>
                <c:pt idx="77">
                  <c:v>19.251999999999999</c:v>
                </c:pt>
                <c:pt idx="78">
                  <c:v>21.077000000000002</c:v>
                </c:pt>
                <c:pt idx="79">
                  <c:v>22.9</c:v>
                </c:pt>
                <c:pt idx="80">
                  <c:v>23.795999999999999</c:v>
                </c:pt>
                <c:pt idx="81">
                  <c:v>23.401</c:v>
                </c:pt>
                <c:pt idx="82">
                  <c:v>22.753</c:v>
                </c:pt>
                <c:pt idx="83">
                  <c:v>19.37</c:v>
                </c:pt>
                <c:pt idx="84">
                  <c:v>19.37</c:v>
                </c:pt>
                <c:pt idx="85">
                  <c:v>19.075800000000001</c:v>
                </c:pt>
                <c:pt idx="86">
                  <c:v>19.459099999999999</c:v>
                </c:pt>
                <c:pt idx="87">
                  <c:v>19.484400000000001</c:v>
                </c:pt>
                <c:pt idx="88">
                  <c:v>23.65</c:v>
                </c:pt>
                <c:pt idx="89">
                  <c:v>21.115100000000002</c:v>
                </c:pt>
                <c:pt idx="90">
                  <c:v>18.248999999999999</c:v>
                </c:pt>
                <c:pt idx="91">
                  <c:v>18.044</c:v>
                </c:pt>
                <c:pt idx="92">
                  <c:v>18.268899999999999</c:v>
                </c:pt>
                <c:pt idx="93">
                  <c:v>19.14</c:v>
                </c:pt>
                <c:pt idx="94">
                  <c:v>22.055</c:v>
                </c:pt>
                <c:pt idx="95">
                  <c:v>22.85</c:v>
                </c:pt>
                <c:pt idx="96">
                  <c:v>23.687000000000001</c:v>
                </c:pt>
                <c:pt idx="97">
                  <c:v>23.771000000000001</c:v>
                </c:pt>
                <c:pt idx="98">
                  <c:v>23.86</c:v>
                </c:pt>
                <c:pt idx="99">
                  <c:v>23.687000000000001</c:v>
                </c:pt>
                <c:pt idx="100">
                  <c:v>22.036000000000001</c:v>
                </c:pt>
                <c:pt idx="101">
                  <c:v>20.7898</c:v>
                </c:pt>
                <c:pt idx="102">
                  <c:v>19.989999999999998</c:v>
                </c:pt>
                <c:pt idx="103">
                  <c:v>19.53</c:v>
                </c:pt>
                <c:pt idx="104">
                  <c:v>17.87</c:v>
                </c:pt>
                <c:pt idx="105">
                  <c:v>17.818000000000001</c:v>
                </c:pt>
                <c:pt idx="106">
                  <c:v>19.34</c:v>
                </c:pt>
                <c:pt idx="107">
                  <c:v>20.120999999999999</c:v>
                </c:pt>
                <c:pt idx="108">
                  <c:v>21.643000000000001</c:v>
                </c:pt>
                <c:pt idx="109">
                  <c:v>21.41</c:v>
                </c:pt>
                <c:pt idx="110">
                  <c:v>22.14</c:v>
                </c:pt>
                <c:pt idx="111">
                  <c:v>23.05</c:v>
                </c:pt>
                <c:pt idx="112">
                  <c:v>23.774999999999999</c:v>
                </c:pt>
                <c:pt idx="113">
                  <c:v>24.24</c:v>
                </c:pt>
                <c:pt idx="114">
                  <c:v>24.55</c:v>
                </c:pt>
                <c:pt idx="115">
                  <c:v>23.050699999999999</c:v>
                </c:pt>
                <c:pt idx="116">
                  <c:v>20.388999999999999</c:v>
                </c:pt>
                <c:pt idx="117">
                  <c:v>19.777999999999999</c:v>
                </c:pt>
                <c:pt idx="118">
                  <c:v>18.54</c:v>
                </c:pt>
                <c:pt idx="119">
                  <c:v>18.57</c:v>
                </c:pt>
                <c:pt idx="120">
                  <c:v>18.63</c:v>
                </c:pt>
                <c:pt idx="121">
                  <c:v>19.690999999999999</c:v>
                </c:pt>
                <c:pt idx="122">
                  <c:v>19.966000000000001</c:v>
                </c:pt>
                <c:pt idx="123">
                  <c:v>20.7</c:v>
                </c:pt>
                <c:pt idx="124">
                  <c:v>22.492000000000001</c:v>
                </c:pt>
                <c:pt idx="125">
                  <c:v>23.83</c:v>
                </c:pt>
                <c:pt idx="126">
                  <c:v>23.632999999999999</c:v>
                </c:pt>
                <c:pt idx="127">
                  <c:v>23.207000000000001</c:v>
                </c:pt>
                <c:pt idx="128">
                  <c:v>22.9316</c:v>
                </c:pt>
                <c:pt idx="129">
                  <c:v>19.288699999999999</c:v>
                </c:pt>
                <c:pt idx="130">
                  <c:v>19.103000000000002</c:v>
                </c:pt>
                <c:pt idx="131">
                  <c:v>19.212</c:v>
                </c:pt>
                <c:pt idx="132">
                  <c:v>19.709</c:v>
                </c:pt>
                <c:pt idx="133">
                  <c:v>22.663499999999999</c:v>
                </c:pt>
                <c:pt idx="134">
                  <c:v>20.190000000000001</c:v>
                </c:pt>
                <c:pt idx="135">
                  <c:v>20.133099999999999</c:v>
                </c:pt>
                <c:pt idx="136">
                  <c:v>18.9116</c:v>
                </c:pt>
                <c:pt idx="137">
                  <c:v>18.433700000000002</c:v>
                </c:pt>
                <c:pt idx="138">
                  <c:v>18.8935</c:v>
                </c:pt>
                <c:pt idx="139">
                  <c:v>18.669699999999999</c:v>
                </c:pt>
                <c:pt idx="140">
                  <c:v>19.297000000000001</c:v>
                </c:pt>
                <c:pt idx="141">
                  <c:v>23.977</c:v>
                </c:pt>
                <c:pt idx="142">
                  <c:v>23.4038</c:v>
                </c:pt>
                <c:pt idx="143">
                  <c:v>23.216000000000001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8-4EA3-8BC9-561672B0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SST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Data'!$C$1</c:f>
              <c:strCache>
                <c:ptCount val="1"/>
                <c:pt idx="0">
                  <c:v>PH_TOT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61067366579178E-2"/>
                  <c:y val="-0.370644138232720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Bahnschrift SemiBold" panose="020B0502040204020203" pitchFamily="34" charset="0"/>
                      </a:rPr>
                      <a:t>y = -0.0015x + 10.99</a:t>
                    </a:r>
                    <a:endParaRPr lang="en-US" sz="1100">
                      <a:latin typeface="Bahnschrift SemiBold" panose="020B0502040204020203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Data'!$C$2:$C$145</c:f>
              <c:numCache>
                <c:formatCode>General</c:formatCode>
                <c:ptCount val="144"/>
                <c:pt idx="0">
                  <c:v>8.0473999999999997</c:v>
                </c:pt>
                <c:pt idx="1">
                  <c:v>8.0495999999999999</c:v>
                </c:pt>
                <c:pt idx="2">
                  <c:v>8.0459999999999994</c:v>
                </c:pt>
                <c:pt idx="3">
                  <c:v>8.0434000000000001</c:v>
                </c:pt>
                <c:pt idx="4">
                  <c:v>8.0250000000000004</c:v>
                </c:pt>
                <c:pt idx="5">
                  <c:v>8.0223999999999993</c:v>
                </c:pt>
                <c:pt idx="6">
                  <c:v>8.0256000000000007</c:v>
                </c:pt>
                <c:pt idx="7">
                  <c:v>8.0260999999999996</c:v>
                </c:pt>
                <c:pt idx="8">
                  <c:v>8.0196000000000005</c:v>
                </c:pt>
                <c:pt idx="9">
                  <c:v>8.0275999999999996</c:v>
                </c:pt>
                <c:pt idx="10">
                  <c:v>8.0282999999999998</c:v>
                </c:pt>
                <c:pt idx="11">
                  <c:v>8.0267999999999997</c:v>
                </c:pt>
                <c:pt idx="12">
                  <c:v>8.0303000000000004</c:v>
                </c:pt>
                <c:pt idx="13">
                  <c:v>8.0387000000000004</c:v>
                </c:pt>
                <c:pt idx="14">
                  <c:v>8.0557999999999996</c:v>
                </c:pt>
                <c:pt idx="15">
                  <c:v>8.0457000000000001</c:v>
                </c:pt>
                <c:pt idx="16">
                  <c:v>8.0416000000000007</c:v>
                </c:pt>
                <c:pt idx="17">
                  <c:v>8.0329999999999995</c:v>
                </c:pt>
                <c:pt idx="18">
                  <c:v>8.0122</c:v>
                </c:pt>
                <c:pt idx="19">
                  <c:v>8.0279000000000007</c:v>
                </c:pt>
                <c:pt idx="20">
                  <c:v>8.0341000000000005</c:v>
                </c:pt>
                <c:pt idx="21">
                  <c:v>8.0358999999999998</c:v>
                </c:pt>
                <c:pt idx="22">
                  <c:v>8.0381999999999998</c:v>
                </c:pt>
                <c:pt idx="23">
                  <c:v>8.0361999999999991</c:v>
                </c:pt>
                <c:pt idx="24">
                  <c:v>8.0503999999999998</c:v>
                </c:pt>
                <c:pt idx="25">
                  <c:v>8.0418000000000003</c:v>
                </c:pt>
                <c:pt idx="26">
                  <c:v>8.0325000000000006</c:v>
                </c:pt>
                <c:pt idx="27">
                  <c:v>8.0315999999999992</c:v>
                </c:pt>
                <c:pt idx="28">
                  <c:v>8.0229999999999997</c:v>
                </c:pt>
                <c:pt idx="29">
                  <c:v>8.0229999999999997</c:v>
                </c:pt>
                <c:pt idx="30">
                  <c:v>8.0272000000000006</c:v>
                </c:pt>
                <c:pt idx="31">
                  <c:v>8.0190000000000001</c:v>
                </c:pt>
                <c:pt idx="32">
                  <c:v>8.0276999999999994</c:v>
                </c:pt>
                <c:pt idx="33">
                  <c:v>8.0292999999999992</c:v>
                </c:pt>
                <c:pt idx="34">
                  <c:v>8.0440000000000005</c:v>
                </c:pt>
                <c:pt idx="35">
                  <c:v>8.0443999999999996</c:v>
                </c:pt>
                <c:pt idx="36">
                  <c:v>8.0456000000000003</c:v>
                </c:pt>
                <c:pt idx="37">
                  <c:v>8.0364000000000004</c:v>
                </c:pt>
                <c:pt idx="38">
                  <c:v>8.0264000000000006</c:v>
                </c:pt>
                <c:pt idx="39">
                  <c:v>8.0266999999999999</c:v>
                </c:pt>
                <c:pt idx="40">
                  <c:v>8.0261999999999993</c:v>
                </c:pt>
                <c:pt idx="41">
                  <c:v>8.0174000000000003</c:v>
                </c:pt>
                <c:pt idx="42">
                  <c:v>8.0444999999999993</c:v>
                </c:pt>
                <c:pt idx="43">
                  <c:v>8.0422999999999991</c:v>
                </c:pt>
                <c:pt idx="44">
                  <c:v>8.0271000000000008</c:v>
                </c:pt>
                <c:pt idx="45">
                  <c:v>8.0246999999999993</c:v>
                </c:pt>
                <c:pt idx="46">
                  <c:v>8.0193999999999992</c:v>
                </c:pt>
                <c:pt idx="47">
                  <c:v>8.0129999999999999</c:v>
                </c:pt>
                <c:pt idx="48">
                  <c:v>8.0311000000000003</c:v>
                </c:pt>
                <c:pt idx="49">
                  <c:v>8.0442999999999998</c:v>
                </c:pt>
                <c:pt idx="50">
                  <c:v>8.0435999999999996</c:v>
                </c:pt>
                <c:pt idx="51">
                  <c:v>8.0387000000000004</c:v>
                </c:pt>
                <c:pt idx="52">
                  <c:v>8.0300999999999991</c:v>
                </c:pt>
                <c:pt idx="53">
                  <c:v>8.0084999999999997</c:v>
                </c:pt>
                <c:pt idx="54">
                  <c:v>8.0076999999999998</c:v>
                </c:pt>
                <c:pt idx="55">
                  <c:v>8.0094999999999992</c:v>
                </c:pt>
                <c:pt idx="56">
                  <c:v>8.0108999999999995</c:v>
                </c:pt>
                <c:pt idx="57">
                  <c:v>8.0147999999999993</c:v>
                </c:pt>
                <c:pt idx="58">
                  <c:v>8.0152000000000001</c:v>
                </c:pt>
                <c:pt idx="59">
                  <c:v>8.0233000000000008</c:v>
                </c:pt>
                <c:pt idx="60">
                  <c:v>8.0263000000000009</c:v>
                </c:pt>
                <c:pt idx="61">
                  <c:v>8.0447000000000006</c:v>
                </c:pt>
                <c:pt idx="62">
                  <c:v>8.048</c:v>
                </c:pt>
                <c:pt idx="63">
                  <c:v>8.0471000000000004</c:v>
                </c:pt>
                <c:pt idx="64">
                  <c:v>8.0164000000000009</c:v>
                </c:pt>
                <c:pt idx="65">
                  <c:v>8.0182000000000002</c:v>
                </c:pt>
                <c:pt idx="66">
                  <c:v>8.0187000000000008</c:v>
                </c:pt>
                <c:pt idx="67">
                  <c:v>8.0252999999999997</c:v>
                </c:pt>
                <c:pt idx="68">
                  <c:v>8.0208999999999993</c:v>
                </c:pt>
                <c:pt idx="69">
                  <c:v>8.0332000000000008</c:v>
                </c:pt>
                <c:pt idx="70">
                  <c:v>8.0401000000000007</c:v>
                </c:pt>
                <c:pt idx="71">
                  <c:v>8.0294000000000008</c:v>
                </c:pt>
                <c:pt idx="72">
                  <c:v>8.0121000000000002</c:v>
                </c:pt>
                <c:pt idx="73">
                  <c:v>8.0059000000000005</c:v>
                </c:pt>
                <c:pt idx="74">
                  <c:v>8.0100999999999996</c:v>
                </c:pt>
                <c:pt idx="75">
                  <c:v>8.0144000000000002</c:v>
                </c:pt>
                <c:pt idx="76">
                  <c:v>8.0227000000000004</c:v>
                </c:pt>
                <c:pt idx="77">
                  <c:v>8.0222999999999995</c:v>
                </c:pt>
                <c:pt idx="78">
                  <c:v>8.0251999999999999</c:v>
                </c:pt>
                <c:pt idx="79">
                  <c:v>8.0388000000000002</c:v>
                </c:pt>
                <c:pt idx="80">
                  <c:v>8.0381999999999998</c:v>
                </c:pt>
                <c:pt idx="81">
                  <c:v>8.0296000000000003</c:v>
                </c:pt>
                <c:pt idx="82">
                  <c:v>8.0207999999999995</c:v>
                </c:pt>
                <c:pt idx="83">
                  <c:v>8.0082000000000004</c:v>
                </c:pt>
                <c:pt idx="84">
                  <c:v>8.0023</c:v>
                </c:pt>
                <c:pt idx="85">
                  <c:v>8.0071999999999992</c:v>
                </c:pt>
                <c:pt idx="86">
                  <c:v>8.0056999999999992</c:v>
                </c:pt>
                <c:pt idx="87">
                  <c:v>8.0124999999999993</c:v>
                </c:pt>
                <c:pt idx="88">
                  <c:v>8.0357000000000003</c:v>
                </c:pt>
                <c:pt idx="89">
                  <c:v>8.0357000000000003</c:v>
                </c:pt>
                <c:pt idx="90">
                  <c:v>8.0074000000000005</c:v>
                </c:pt>
                <c:pt idx="91">
                  <c:v>8.0020000000000007</c:v>
                </c:pt>
                <c:pt idx="92">
                  <c:v>8.0000999999999998</c:v>
                </c:pt>
                <c:pt idx="93">
                  <c:v>8.0106000000000002</c:v>
                </c:pt>
                <c:pt idx="94">
                  <c:v>8.0302000000000007</c:v>
                </c:pt>
                <c:pt idx="95">
                  <c:v>8.0327000000000002</c:v>
                </c:pt>
                <c:pt idx="96">
                  <c:v>8.0360999999999994</c:v>
                </c:pt>
                <c:pt idx="97">
                  <c:v>8.0378000000000007</c:v>
                </c:pt>
                <c:pt idx="98">
                  <c:v>8.0386000000000006</c:v>
                </c:pt>
                <c:pt idx="99">
                  <c:v>8.0380000000000003</c:v>
                </c:pt>
                <c:pt idx="100">
                  <c:v>8.0299999999999994</c:v>
                </c:pt>
                <c:pt idx="101">
                  <c:v>8.0218000000000007</c:v>
                </c:pt>
                <c:pt idx="102">
                  <c:v>8.0188000000000006</c:v>
                </c:pt>
                <c:pt idx="103">
                  <c:v>8.0191999999999997</c:v>
                </c:pt>
                <c:pt idx="104">
                  <c:v>8.0020000000000007</c:v>
                </c:pt>
                <c:pt idx="105">
                  <c:v>8.0014000000000003</c:v>
                </c:pt>
                <c:pt idx="106">
                  <c:v>8.0043000000000006</c:v>
                </c:pt>
                <c:pt idx="107">
                  <c:v>8.0084999999999997</c:v>
                </c:pt>
                <c:pt idx="108">
                  <c:v>8.0206999999999997</c:v>
                </c:pt>
                <c:pt idx="109">
                  <c:v>8.0213000000000001</c:v>
                </c:pt>
                <c:pt idx="110">
                  <c:v>8.0250000000000004</c:v>
                </c:pt>
                <c:pt idx="111">
                  <c:v>8.0271000000000008</c:v>
                </c:pt>
                <c:pt idx="112">
                  <c:v>8.0328999999999997</c:v>
                </c:pt>
                <c:pt idx="113">
                  <c:v>8.0418000000000003</c:v>
                </c:pt>
                <c:pt idx="114">
                  <c:v>8.0386000000000006</c:v>
                </c:pt>
                <c:pt idx="115">
                  <c:v>8.032</c:v>
                </c:pt>
                <c:pt idx="116">
                  <c:v>8.0241000000000007</c:v>
                </c:pt>
                <c:pt idx="117">
                  <c:v>8.0196000000000005</c:v>
                </c:pt>
                <c:pt idx="118">
                  <c:v>8.0139999999999993</c:v>
                </c:pt>
                <c:pt idx="119">
                  <c:v>8.0002999999999993</c:v>
                </c:pt>
                <c:pt idx="120">
                  <c:v>8.0042000000000009</c:v>
                </c:pt>
                <c:pt idx="121">
                  <c:v>8.0113000000000003</c:v>
                </c:pt>
                <c:pt idx="122">
                  <c:v>8.0077999999999996</c:v>
                </c:pt>
                <c:pt idx="123">
                  <c:v>8.0132999999999992</c:v>
                </c:pt>
                <c:pt idx="124">
                  <c:v>8.0251999999999999</c:v>
                </c:pt>
                <c:pt idx="125">
                  <c:v>8.0344999999999995</c:v>
                </c:pt>
                <c:pt idx="126">
                  <c:v>8.0380000000000003</c:v>
                </c:pt>
                <c:pt idx="127">
                  <c:v>8.0371000000000006</c:v>
                </c:pt>
                <c:pt idx="128">
                  <c:v>8.0297999999999998</c:v>
                </c:pt>
                <c:pt idx="129">
                  <c:v>8.0146999999999995</c:v>
                </c:pt>
                <c:pt idx="130">
                  <c:v>8.0127000000000006</c:v>
                </c:pt>
                <c:pt idx="131">
                  <c:v>8.0021000000000004</c:v>
                </c:pt>
                <c:pt idx="132">
                  <c:v>8.0042000000000009</c:v>
                </c:pt>
                <c:pt idx="133">
                  <c:v>8.0325000000000006</c:v>
                </c:pt>
                <c:pt idx="134">
                  <c:v>8.0084999999999997</c:v>
                </c:pt>
                <c:pt idx="135">
                  <c:v>8.0094999999999992</c:v>
                </c:pt>
                <c:pt idx="136">
                  <c:v>8.0035000000000007</c:v>
                </c:pt>
                <c:pt idx="137">
                  <c:v>7.9988999999999999</c:v>
                </c:pt>
                <c:pt idx="138">
                  <c:v>7.9996</c:v>
                </c:pt>
                <c:pt idx="139">
                  <c:v>8.0060000000000002</c:v>
                </c:pt>
                <c:pt idx="140">
                  <c:v>8.0090000000000003</c:v>
                </c:pt>
                <c:pt idx="141">
                  <c:v>8.0252999999999997</c:v>
                </c:pt>
                <c:pt idx="142">
                  <c:v>8.0220000000000002</c:v>
                </c:pt>
                <c:pt idx="143">
                  <c:v>8.032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12D-8C6A-39C8A04E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8.0650000000000013"/>
          <c:min val="7.993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pCO</a:t>
            </a:r>
            <a:r>
              <a:rPr lang="en-US" baseline="-25000">
                <a:latin typeface="Bahnschrift SemiBold" panose="020B0502040204020203" pitchFamily="34" charset="0"/>
              </a:rPr>
              <a:t>2</a:t>
            </a:r>
            <a:endParaRPr lang="en-US"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Data'!$D$1</c:f>
              <c:strCache>
                <c:ptCount val="1"/>
                <c:pt idx="0">
                  <c:v>PCO2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44400699912514E-2"/>
                  <c:y val="0.3195519830854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Data'!$D$2:$D$145</c:f>
              <c:numCache>
                <c:formatCode>General</c:formatCode>
                <c:ptCount val="144"/>
                <c:pt idx="0">
                  <c:v>377.65</c:v>
                </c:pt>
                <c:pt idx="1">
                  <c:v>380.04</c:v>
                </c:pt>
                <c:pt idx="2">
                  <c:v>383.11</c:v>
                </c:pt>
                <c:pt idx="3">
                  <c:v>370.43</c:v>
                </c:pt>
                <c:pt idx="4">
                  <c:v>343.06</c:v>
                </c:pt>
                <c:pt idx="5">
                  <c:v>343.72</c:v>
                </c:pt>
                <c:pt idx="6">
                  <c:v>340.43</c:v>
                </c:pt>
                <c:pt idx="7">
                  <c:v>330.24</c:v>
                </c:pt>
                <c:pt idx="8">
                  <c:v>347.15</c:v>
                </c:pt>
                <c:pt idx="9">
                  <c:v>354.12</c:v>
                </c:pt>
                <c:pt idx="10">
                  <c:v>353.49</c:v>
                </c:pt>
                <c:pt idx="11">
                  <c:v>351.56</c:v>
                </c:pt>
                <c:pt idx="12">
                  <c:v>357.37</c:v>
                </c:pt>
                <c:pt idx="13">
                  <c:v>357.17</c:v>
                </c:pt>
                <c:pt idx="14">
                  <c:v>374.83</c:v>
                </c:pt>
                <c:pt idx="15">
                  <c:v>376.88</c:v>
                </c:pt>
                <c:pt idx="16">
                  <c:v>347.25</c:v>
                </c:pt>
                <c:pt idx="17">
                  <c:v>340.15</c:v>
                </c:pt>
                <c:pt idx="18">
                  <c:v>354.46</c:v>
                </c:pt>
                <c:pt idx="19">
                  <c:v>352.57</c:v>
                </c:pt>
                <c:pt idx="20">
                  <c:v>357.06</c:v>
                </c:pt>
                <c:pt idx="21">
                  <c:v>379.88</c:v>
                </c:pt>
                <c:pt idx="22">
                  <c:v>377.66</c:v>
                </c:pt>
                <c:pt idx="23">
                  <c:v>381.65</c:v>
                </c:pt>
                <c:pt idx="24">
                  <c:v>379.07</c:v>
                </c:pt>
                <c:pt idx="25">
                  <c:v>370.94</c:v>
                </c:pt>
                <c:pt idx="26">
                  <c:v>355.04</c:v>
                </c:pt>
                <c:pt idx="27">
                  <c:v>343.87</c:v>
                </c:pt>
                <c:pt idx="28">
                  <c:v>354.42</c:v>
                </c:pt>
                <c:pt idx="29">
                  <c:v>353.62</c:v>
                </c:pt>
                <c:pt idx="30">
                  <c:v>348</c:v>
                </c:pt>
                <c:pt idx="31">
                  <c:v>358.62</c:v>
                </c:pt>
                <c:pt idx="32">
                  <c:v>367.26</c:v>
                </c:pt>
                <c:pt idx="33">
                  <c:v>370.47</c:v>
                </c:pt>
                <c:pt idx="34">
                  <c:v>387.44</c:v>
                </c:pt>
                <c:pt idx="35">
                  <c:v>389.69</c:v>
                </c:pt>
                <c:pt idx="36">
                  <c:v>363.64</c:v>
                </c:pt>
                <c:pt idx="37">
                  <c:v>346.1</c:v>
                </c:pt>
                <c:pt idx="38">
                  <c:v>333.73</c:v>
                </c:pt>
                <c:pt idx="39">
                  <c:v>324.06</c:v>
                </c:pt>
                <c:pt idx="40">
                  <c:v>323.76</c:v>
                </c:pt>
                <c:pt idx="41">
                  <c:v>333.3</c:v>
                </c:pt>
                <c:pt idx="42">
                  <c:v>386.45</c:v>
                </c:pt>
                <c:pt idx="43">
                  <c:v>375.65</c:v>
                </c:pt>
                <c:pt idx="44">
                  <c:v>328.66</c:v>
                </c:pt>
                <c:pt idx="45">
                  <c:v>336.24</c:v>
                </c:pt>
                <c:pt idx="46">
                  <c:v>343.8</c:v>
                </c:pt>
                <c:pt idx="47">
                  <c:v>350.27</c:v>
                </c:pt>
                <c:pt idx="48">
                  <c:v>372.96</c:v>
                </c:pt>
                <c:pt idx="49">
                  <c:v>379.55</c:v>
                </c:pt>
                <c:pt idx="50">
                  <c:v>382.49</c:v>
                </c:pt>
                <c:pt idx="51">
                  <c:v>358.32</c:v>
                </c:pt>
                <c:pt idx="52">
                  <c:v>365.4</c:v>
                </c:pt>
                <c:pt idx="53">
                  <c:v>356.88</c:v>
                </c:pt>
                <c:pt idx="54">
                  <c:v>357.65</c:v>
                </c:pt>
                <c:pt idx="55">
                  <c:v>354.65</c:v>
                </c:pt>
                <c:pt idx="56">
                  <c:v>354.57</c:v>
                </c:pt>
                <c:pt idx="57">
                  <c:v>350.53</c:v>
                </c:pt>
                <c:pt idx="58">
                  <c:v>351.72</c:v>
                </c:pt>
                <c:pt idx="59">
                  <c:v>352.88</c:v>
                </c:pt>
                <c:pt idx="60">
                  <c:v>372.97</c:v>
                </c:pt>
                <c:pt idx="61">
                  <c:v>397.92</c:v>
                </c:pt>
                <c:pt idx="62">
                  <c:v>402.27</c:v>
                </c:pt>
                <c:pt idx="63">
                  <c:v>394.13</c:v>
                </c:pt>
                <c:pt idx="64">
                  <c:v>347.31</c:v>
                </c:pt>
                <c:pt idx="65">
                  <c:v>346.03</c:v>
                </c:pt>
                <c:pt idx="66">
                  <c:v>345.48</c:v>
                </c:pt>
                <c:pt idx="67">
                  <c:v>340.77</c:v>
                </c:pt>
                <c:pt idx="68">
                  <c:v>366.85</c:v>
                </c:pt>
                <c:pt idx="69">
                  <c:v>384.78</c:v>
                </c:pt>
                <c:pt idx="70">
                  <c:v>393.93</c:v>
                </c:pt>
                <c:pt idx="71">
                  <c:v>382.7</c:v>
                </c:pt>
                <c:pt idx="72">
                  <c:v>362.28</c:v>
                </c:pt>
                <c:pt idx="73">
                  <c:v>356.3</c:v>
                </c:pt>
                <c:pt idx="74">
                  <c:v>350.02</c:v>
                </c:pt>
                <c:pt idx="75">
                  <c:v>347.63</c:v>
                </c:pt>
                <c:pt idx="76">
                  <c:v>350.63</c:v>
                </c:pt>
                <c:pt idx="77">
                  <c:v>346.85</c:v>
                </c:pt>
                <c:pt idx="78">
                  <c:v>371.67</c:v>
                </c:pt>
                <c:pt idx="79">
                  <c:v>385.62</c:v>
                </c:pt>
                <c:pt idx="80">
                  <c:v>399.09</c:v>
                </c:pt>
                <c:pt idx="81">
                  <c:v>402.53</c:v>
                </c:pt>
                <c:pt idx="82">
                  <c:v>400.79</c:v>
                </c:pt>
                <c:pt idx="83">
                  <c:v>362.84</c:v>
                </c:pt>
                <c:pt idx="84">
                  <c:v>373.46</c:v>
                </c:pt>
                <c:pt idx="85">
                  <c:v>358.5</c:v>
                </c:pt>
                <c:pt idx="86">
                  <c:v>369.31</c:v>
                </c:pt>
                <c:pt idx="87">
                  <c:v>360.09</c:v>
                </c:pt>
                <c:pt idx="88">
                  <c:v>406.02</c:v>
                </c:pt>
                <c:pt idx="89">
                  <c:v>370.62</c:v>
                </c:pt>
                <c:pt idx="90">
                  <c:v>348.72</c:v>
                </c:pt>
                <c:pt idx="91">
                  <c:v>349.14</c:v>
                </c:pt>
                <c:pt idx="92">
                  <c:v>354.18</c:v>
                </c:pt>
                <c:pt idx="93">
                  <c:v>357.17</c:v>
                </c:pt>
                <c:pt idx="94">
                  <c:v>380.96</c:v>
                </c:pt>
                <c:pt idx="95">
                  <c:v>387.1</c:v>
                </c:pt>
                <c:pt idx="96">
                  <c:v>403.25</c:v>
                </c:pt>
                <c:pt idx="97">
                  <c:v>398.14</c:v>
                </c:pt>
                <c:pt idx="98">
                  <c:v>400.89</c:v>
                </c:pt>
                <c:pt idx="99">
                  <c:v>400</c:v>
                </c:pt>
                <c:pt idx="100">
                  <c:v>380.24</c:v>
                </c:pt>
                <c:pt idx="101">
                  <c:v>369.78</c:v>
                </c:pt>
                <c:pt idx="102">
                  <c:v>360.17</c:v>
                </c:pt>
                <c:pt idx="103">
                  <c:v>354.16</c:v>
                </c:pt>
                <c:pt idx="104">
                  <c:v>347.19</c:v>
                </c:pt>
                <c:pt idx="105">
                  <c:v>359.44</c:v>
                </c:pt>
                <c:pt idx="106">
                  <c:v>366.55</c:v>
                </c:pt>
                <c:pt idx="107">
                  <c:v>370.7</c:v>
                </c:pt>
                <c:pt idx="108">
                  <c:v>383.68</c:v>
                </c:pt>
                <c:pt idx="109">
                  <c:v>378.8</c:v>
                </c:pt>
                <c:pt idx="110">
                  <c:v>387.02</c:v>
                </c:pt>
                <c:pt idx="111">
                  <c:v>404.14</c:v>
                </c:pt>
                <c:pt idx="112">
                  <c:v>410.21</c:v>
                </c:pt>
                <c:pt idx="113">
                  <c:v>400.85</c:v>
                </c:pt>
                <c:pt idx="114">
                  <c:v>410.53</c:v>
                </c:pt>
                <c:pt idx="115">
                  <c:v>394.36</c:v>
                </c:pt>
                <c:pt idx="116">
                  <c:v>361.2</c:v>
                </c:pt>
                <c:pt idx="117">
                  <c:v>356.85</c:v>
                </c:pt>
                <c:pt idx="118">
                  <c:v>354.7</c:v>
                </c:pt>
                <c:pt idx="119">
                  <c:v>361.07</c:v>
                </c:pt>
                <c:pt idx="120">
                  <c:v>362.5</c:v>
                </c:pt>
                <c:pt idx="121">
                  <c:v>363.82</c:v>
                </c:pt>
                <c:pt idx="122">
                  <c:v>371.5</c:v>
                </c:pt>
                <c:pt idx="123">
                  <c:v>377.19</c:v>
                </c:pt>
                <c:pt idx="124">
                  <c:v>392.64</c:v>
                </c:pt>
                <c:pt idx="125">
                  <c:v>405.48</c:v>
                </c:pt>
                <c:pt idx="126">
                  <c:v>396.29</c:v>
                </c:pt>
                <c:pt idx="127">
                  <c:v>390.02</c:v>
                </c:pt>
                <c:pt idx="128">
                  <c:v>398.6</c:v>
                </c:pt>
                <c:pt idx="129">
                  <c:v>356</c:v>
                </c:pt>
                <c:pt idx="130">
                  <c:v>350.01</c:v>
                </c:pt>
                <c:pt idx="131">
                  <c:v>366.68</c:v>
                </c:pt>
                <c:pt idx="132">
                  <c:v>367.38</c:v>
                </c:pt>
                <c:pt idx="133">
                  <c:v>388.03</c:v>
                </c:pt>
                <c:pt idx="134">
                  <c:v>376.13</c:v>
                </c:pt>
                <c:pt idx="135">
                  <c:v>374.99</c:v>
                </c:pt>
                <c:pt idx="136">
                  <c:v>366.76</c:v>
                </c:pt>
                <c:pt idx="137">
                  <c:v>358.05</c:v>
                </c:pt>
                <c:pt idx="138">
                  <c:v>366.11</c:v>
                </c:pt>
                <c:pt idx="139">
                  <c:v>353.43</c:v>
                </c:pt>
                <c:pt idx="140">
                  <c:v>367.21</c:v>
                </c:pt>
                <c:pt idx="141">
                  <c:v>412.62</c:v>
                </c:pt>
                <c:pt idx="143">
                  <c:v>412.55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A-4DE1-8EF9-B3A9CD2D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42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pCO</a:t>
                </a:r>
                <a:r>
                  <a:rPr lang="en-IN" baseline="-25000">
                    <a:latin typeface="Bahnschrift SemiBold" panose="020B0502040204020203" pitchFamily="34" charset="0"/>
                  </a:rPr>
                  <a:t>2</a:t>
                </a:r>
                <a:endParaRPr lang="en-IN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  <a:latin typeface="Bahnschrift SemiBold" panose="020B0502040204020203" pitchFamily="34" charset="0"/>
              </a:rPr>
              <a:t>Sea Surface Temperature (°C)</a:t>
            </a:r>
            <a:endParaRPr lang="en-IN" sz="1200">
              <a:effectLst/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SST!$J$2:$J$13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plus>
            <c:minus>
              <c:numRef>
                <c:f>SST!$J$2:$J$13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SST!$H$2:$H$13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SST!$I$2:$I$13</c:f>
              <c:numCache>
                <c:formatCode>General</c:formatCode>
                <c:ptCount val="12"/>
                <c:pt idx="0">
                  <c:v>19.240963636363634</c:v>
                </c:pt>
                <c:pt idx="1">
                  <c:v>18.745558823529414</c:v>
                </c:pt>
                <c:pt idx="2">
                  <c:v>18.780140000000003</c:v>
                </c:pt>
                <c:pt idx="3">
                  <c:v>19.184894117647058</c:v>
                </c:pt>
                <c:pt idx="4">
                  <c:v>19.778636363636366</c:v>
                </c:pt>
                <c:pt idx="5">
                  <c:v>21.281222222222222</c:v>
                </c:pt>
                <c:pt idx="6">
                  <c:v>21.763299999999997</c:v>
                </c:pt>
                <c:pt idx="7">
                  <c:v>22.964500000000001</c:v>
                </c:pt>
                <c:pt idx="8">
                  <c:v>23.707666666666668</c:v>
                </c:pt>
                <c:pt idx="9">
                  <c:v>23.600769230769227</c:v>
                </c:pt>
                <c:pt idx="10">
                  <c:v>22.849358823529411</c:v>
                </c:pt>
                <c:pt idx="11">
                  <c:v>20.6447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2-4140-8D2D-6145AE28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90031"/>
        <c:axId val="497405279"/>
      </c:scatterChart>
      <c:valAx>
        <c:axId val="655790031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  <a:latin typeface="Bahnschrift SemiBold" panose="020B0502040204020203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5279"/>
        <c:crosses val="autoZero"/>
        <c:crossBetween val="midCat"/>
      </c:valAx>
      <c:valAx>
        <c:axId val="497405279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Bahnschrift SemiBold" panose="020B0502040204020203" pitchFamily="34" charset="0"/>
                  </a:rPr>
                  <a:t>Average SST (°C)</a:t>
                </a:r>
                <a:endParaRPr lang="en-IN" sz="400">
                  <a:effectLst/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00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  <a:latin typeface="Bahnschrift SemiBold" panose="020B0502040204020203" pitchFamily="34" charset="0"/>
              </a:rPr>
              <a:t>Sea Surface Temperature (°C)</a:t>
            </a:r>
            <a:endParaRPr lang="en-IN" sz="1200">
              <a:effectLst/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SST!$F$1</c:f>
              <c:strCache>
                <c:ptCount val="1"/>
                <c:pt idx="0">
                  <c:v>SST (DEG_C)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SST!$C$2:$C$145</c:f>
              <c:numCache>
                <c:formatCode>General</c:formatCode>
                <c:ptCount val="144"/>
                <c:pt idx="0">
                  <c:v>23.943999999964944</c:v>
                </c:pt>
                <c:pt idx="1">
                  <c:v>10.986499999980879</c:v>
                </c:pt>
                <c:pt idx="2">
                  <c:v>20.987499999960164</c:v>
                </c:pt>
                <c:pt idx="3">
                  <c:v>23.943999999964944</c:v>
                </c:pt>
                <c:pt idx="4">
                  <c:v>25.002500000031205</c:v>
                </c:pt>
                <c:pt idx="5">
                  <c:v>23.943999999964944</c:v>
                </c:pt>
                <c:pt idx="6">
                  <c:v>30.003000000020847</c:v>
                </c:pt>
                <c:pt idx="7">
                  <c:v>10.986499999980879</c:v>
                </c:pt>
                <c:pt idx="8">
                  <c:v>12.00849999997331</c:v>
                </c:pt>
                <c:pt idx="9">
                  <c:v>5.9859999999912361</c:v>
                </c:pt>
                <c:pt idx="10">
                  <c:v>25.988000000032798</c:v>
                </c:pt>
                <c:pt idx="11">
                  <c:v>34.894000000037977</c:v>
                </c:pt>
                <c:pt idx="12">
                  <c:v>37.887000000033595</c:v>
                </c:pt>
                <c:pt idx="13">
                  <c:v>48.982999999986987</c:v>
                </c:pt>
                <c:pt idx="14">
                  <c:v>32.996000000016465</c:v>
                </c:pt>
                <c:pt idx="15">
                  <c:v>35.989000000012084</c:v>
                </c:pt>
                <c:pt idx="16">
                  <c:v>47.997499999985394</c:v>
                </c:pt>
                <c:pt idx="17">
                  <c:v>30.915500000040765</c:v>
                </c:pt>
                <c:pt idx="18">
                  <c:v>50.004999999979418</c:v>
                </c:pt>
                <c:pt idx="19">
                  <c:v>52.012499999973443</c:v>
                </c:pt>
                <c:pt idx="20">
                  <c:v>57.998499999964679</c:v>
                </c:pt>
                <c:pt idx="21">
                  <c:v>30.988500000022441</c:v>
                </c:pt>
                <c:pt idx="22">
                  <c:v>50.990499999981012</c:v>
                </c:pt>
                <c:pt idx="23">
                  <c:v>53.98349999997663</c:v>
                </c:pt>
                <c:pt idx="24">
                  <c:v>54.421500000032665</c:v>
                </c:pt>
                <c:pt idx="25">
                  <c:v>45.405999999971982</c:v>
                </c:pt>
                <c:pt idx="26">
                  <c:v>52.997999999975036</c:v>
                </c:pt>
                <c:pt idx="27">
                  <c:v>52.414000000038641</c:v>
                </c:pt>
                <c:pt idx="28">
                  <c:v>74.788499999982605</c:v>
                </c:pt>
                <c:pt idx="29">
                  <c:v>73.985500000018192</c:v>
                </c:pt>
                <c:pt idx="30">
                  <c:v>83.986499999997477</c:v>
                </c:pt>
                <c:pt idx="31">
                  <c:v>78.986000000007834</c:v>
                </c:pt>
                <c:pt idx="32">
                  <c:v>71.795499999986987</c:v>
                </c:pt>
                <c:pt idx="33">
                  <c:v>82.01549999999429</c:v>
                </c:pt>
                <c:pt idx="34">
                  <c:v>87.015999999983933</c:v>
                </c:pt>
                <c:pt idx="35">
                  <c:v>63.984500000038906</c:v>
                </c:pt>
                <c:pt idx="36">
                  <c:v>77.015000000004648</c:v>
                </c:pt>
                <c:pt idx="37">
                  <c:v>70.846499999976231</c:v>
                </c:pt>
                <c:pt idx="38">
                  <c:v>64.823999999994157</c:v>
                </c:pt>
                <c:pt idx="39">
                  <c:v>80.847500000038508</c:v>
                </c:pt>
                <c:pt idx="40">
                  <c:v>62.816500000000133</c:v>
                </c:pt>
                <c:pt idx="41">
                  <c:v>66.831499999988182</c:v>
                </c:pt>
                <c:pt idx="42">
                  <c:v>84.826000000035719</c:v>
                </c:pt>
                <c:pt idx="43">
                  <c:v>114.68300000001022</c:v>
                </c:pt>
                <c:pt idx="44">
                  <c:v>103.98850000003904</c:v>
                </c:pt>
                <c:pt idx="45">
                  <c:v>97.016999999963218</c:v>
                </c:pt>
                <c:pt idx="46">
                  <c:v>115.01150000001076</c:v>
                </c:pt>
                <c:pt idx="47">
                  <c:v>93.732000000040898</c:v>
                </c:pt>
                <c:pt idx="48">
                  <c:v>113.00400000001673</c:v>
                </c:pt>
                <c:pt idx="49">
                  <c:v>105.01050000003147</c:v>
                </c:pt>
                <c:pt idx="50">
                  <c:v>97.016999999963218</c:v>
                </c:pt>
                <c:pt idx="51">
                  <c:v>111.25199999995857</c:v>
                </c:pt>
                <c:pt idx="52">
                  <c:v>116.2525000000312</c:v>
                </c:pt>
                <c:pt idx="53">
                  <c:v>104.2439999999749</c:v>
                </c:pt>
                <c:pt idx="54">
                  <c:v>95.994999999970787</c:v>
                </c:pt>
                <c:pt idx="55">
                  <c:v>118.26000000002523</c:v>
                </c:pt>
                <c:pt idx="56">
                  <c:v>98.257999999983667</c:v>
                </c:pt>
                <c:pt idx="57">
                  <c:v>105.26599999996733</c:v>
                </c:pt>
                <c:pt idx="58">
                  <c:v>115.26700000002961</c:v>
                </c:pt>
                <c:pt idx="59">
                  <c:v>98.257999999983667</c:v>
                </c:pt>
                <c:pt idx="60">
                  <c:v>135.63399999997955</c:v>
                </c:pt>
                <c:pt idx="61">
                  <c:v>137.60499999998274</c:v>
                </c:pt>
                <c:pt idx="62">
                  <c:v>142.60549999997238</c:v>
                </c:pt>
                <c:pt idx="63">
                  <c:v>133.9914999999769</c:v>
                </c:pt>
                <c:pt idx="64">
                  <c:v>140.01399999995897</c:v>
                </c:pt>
                <c:pt idx="65">
                  <c:v>136.98449999997251</c:v>
                </c:pt>
                <c:pt idx="66">
                  <c:v>135.99899999997092</c:v>
                </c:pt>
                <c:pt idx="67">
                  <c:v>135.01349999996933</c:v>
                </c:pt>
                <c:pt idx="68">
                  <c:v>143.99250000003917</c:v>
                </c:pt>
                <c:pt idx="69">
                  <c:v>136.98449999997251</c:v>
                </c:pt>
                <c:pt idx="70">
                  <c:v>140.67099999996003</c:v>
                </c:pt>
                <c:pt idx="71">
                  <c:v>163.5565000000247</c:v>
                </c:pt>
                <c:pt idx="72">
                  <c:v>161.98700000000372</c:v>
                </c:pt>
                <c:pt idx="73">
                  <c:v>163.99449999999774</c:v>
                </c:pt>
                <c:pt idx="74">
                  <c:v>176.00299999997105</c:v>
                </c:pt>
                <c:pt idx="75">
                  <c:v>178.99599999996667</c:v>
                </c:pt>
                <c:pt idx="76">
                  <c:v>165.01649999999017</c:v>
                </c:pt>
                <c:pt idx="77">
                  <c:v>158.00850000000651</c:v>
                </c:pt>
                <c:pt idx="78">
                  <c:v>159.06699999998978</c:v>
                </c:pt>
                <c:pt idx="79">
                  <c:v>151.00050000002284</c:v>
                </c:pt>
                <c:pt idx="80">
                  <c:v>190.49349999998526</c:v>
                </c:pt>
                <c:pt idx="81">
                  <c:v>184.9820000000409</c:v>
                </c:pt>
                <c:pt idx="82">
                  <c:v>183.01100000003771</c:v>
                </c:pt>
                <c:pt idx="83">
                  <c:v>196.4794999999765</c:v>
                </c:pt>
                <c:pt idx="84">
                  <c:v>181.0034999999607</c:v>
                </c:pt>
                <c:pt idx="85">
                  <c:v>198.01250000000664</c:v>
                </c:pt>
                <c:pt idx="86">
                  <c:v>194.98300000002018</c:v>
                </c:pt>
                <c:pt idx="87">
                  <c:v>209.51000000002523</c:v>
                </c:pt>
                <c:pt idx="88">
                  <c:v>194.98300000002018</c:v>
                </c:pt>
                <c:pt idx="89">
                  <c:v>186.00400000003333</c:v>
                </c:pt>
                <c:pt idx="90">
                  <c:v>238.3450000000073</c:v>
                </c:pt>
                <c:pt idx="91">
                  <c:v>238.92900000002669</c:v>
                </c:pt>
                <c:pt idx="92">
                  <c:v>221.91999999998075</c:v>
                </c:pt>
                <c:pt idx="93">
                  <c:v>234.98700000002032</c:v>
                </c:pt>
                <c:pt idx="94">
                  <c:v>234.91400000003864</c:v>
                </c:pt>
                <c:pt idx="95">
                  <c:v>270.24599999996667</c:v>
                </c:pt>
                <c:pt idx="96">
                  <c:v>260.28149999997822</c:v>
                </c:pt>
                <c:pt idx="97">
                  <c:v>243.01699999999641</c:v>
                </c:pt>
                <c:pt idx="98">
                  <c:v>269.99050000003081</c:v>
                </c:pt>
                <c:pt idx="99">
                  <c:v>256.99649999997291</c:v>
                </c:pt>
                <c:pt idx="100">
                  <c:v>254.98899999997889</c:v>
                </c:pt>
                <c:pt idx="101">
                  <c:v>244.9879999999996</c:v>
                </c:pt>
                <c:pt idx="102">
                  <c:v>243.01699999999641</c:v>
                </c:pt>
                <c:pt idx="103">
                  <c:v>256.01099999997132</c:v>
                </c:pt>
                <c:pt idx="104">
                  <c:v>274.00550000001886</c:v>
                </c:pt>
                <c:pt idx="105">
                  <c:v>276.01300000001288</c:v>
                </c:pt>
                <c:pt idx="106">
                  <c:v>279.0060000000085</c:v>
                </c:pt>
                <c:pt idx="107">
                  <c:v>271.01250000002324</c:v>
                </c:pt>
                <c:pt idx="108">
                  <c:v>279.99150000001009</c:v>
                </c:pt>
                <c:pt idx="109">
                  <c:v>296.01499999997145</c:v>
                </c:pt>
                <c:pt idx="110">
                  <c:v>282.98450000000571</c:v>
                </c:pt>
                <c:pt idx="111">
                  <c:v>289.99249999998938</c:v>
                </c:pt>
                <c:pt idx="112">
                  <c:v>271.34100000002377</c:v>
                </c:pt>
                <c:pt idx="113">
                  <c:v>276.74299999999562</c:v>
                </c:pt>
                <c:pt idx="114">
                  <c:v>281.74349999998526</c:v>
                </c:pt>
                <c:pt idx="115">
                  <c:v>286.01399999999217</c:v>
                </c:pt>
                <c:pt idx="116">
                  <c:v>297.98599999997464</c:v>
                </c:pt>
                <c:pt idx="117">
                  <c:v>329.01099999998792</c:v>
                </c:pt>
                <c:pt idx="118">
                  <c:v>303.16900000000146</c:v>
                </c:pt>
                <c:pt idx="119">
                  <c:v>309.00900000002935</c:v>
                </c:pt>
                <c:pt idx="120">
                  <c:v>322.00300000000425</c:v>
                </c:pt>
                <c:pt idx="121">
                  <c:v>307.00150000003532</c:v>
                </c:pt>
                <c:pt idx="122">
                  <c:v>323.09799999997836</c:v>
                </c:pt>
                <c:pt idx="123">
                  <c:v>327.98899999999549</c:v>
                </c:pt>
                <c:pt idx="124">
                  <c:v>302.98649999996428</c:v>
                </c:pt>
                <c:pt idx="125">
                  <c:v>307.98700000003691</c:v>
                </c:pt>
                <c:pt idx="126">
                  <c:v>308.1694999999911</c:v>
                </c:pt>
                <c:pt idx="127">
                  <c:v>301.74550000002682</c:v>
                </c:pt>
                <c:pt idx="128">
                  <c:v>326.16400000003864</c:v>
                </c:pt>
                <c:pt idx="129">
                  <c:v>315.17749999997477</c:v>
                </c:pt>
                <c:pt idx="130">
                  <c:v>302.76750000001925</c:v>
                </c:pt>
                <c:pt idx="131">
                  <c:v>300.76000000002523</c:v>
                </c:pt>
                <c:pt idx="132">
                  <c:v>311.16651500001808</c:v>
                </c:pt>
                <c:pt idx="133">
                  <c:v>314.15549999998234</c:v>
                </c:pt>
                <c:pt idx="134">
                  <c:v>351.0205000000235</c:v>
                </c:pt>
                <c:pt idx="135">
                  <c:v>337.00449999997318</c:v>
                </c:pt>
                <c:pt idx="136">
                  <c:v>349.99850000003107</c:v>
                </c:pt>
                <c:pt idx="137">
                  <c:v>333.09900000004063</c:v>
                </c:pt>
                <c:pt idx="138">
                  <c:v>347.58949999997185</c:v>
                </c:pt>
                <c:pt idx="139">
                  <c:v>340.58149999998818</c:v>
                </c:pt>
                <c:pt idx="140">
                  <c:v>355.98450000002231</c:v>
                </c:pt>
                <c:pt idx="141">
                  <c:v>337.58849999999256</c:v>
                </c:pt>
                <c:pt idx="142">
                  <c:v>340.58149999998818</c:v>
                </c:pt>
                <c:pt idx="143">
                  <c:v>364.01449999999841</c:v>
                </c:pt>
              </c:numCache>
            </c:numRef>
          </c:xVal>
          <c:yVal>
            <c:numRef>
              <c:f>SST!$F$2:$F$145</c:f>
              <c:numCache>
                <c:formatCode>General</c:formatCode>
                <c:ptCount val="144"/>
                <c:pt idx="0">
                  <c:v>19.196000000000002</c:v>
                </c:pt>
                <c:pt idx="1">
                  <c:v>19.466999999999999</c:v>
                </c:pt>
                <c:pt idx="2">
                  <c:v>20.440000000000001</c:v>
                </c:pt>
                <c:pt idx="3">
                  <c:v>18.341999999999999</c:v>
                </c:pt>
                <c:pt idx="4">
                  <c:v>18.997</c:v>
                </c:pt>
                <c:pt idx="5">
                  <c:v>19.37</c:v>
                </c:pt>
                <c:pt idx="6">
                  <c:v>19.37</c:v>
                </c:pt>
                <c:pt idx="7">
                  <c:v>18.248999999999999</c:v>
                </c:pt>
                <c:pt idx="8">
                  <c:v>19.53</c:v>
                </c:pt>
                <c:pt idx="9">
                  <c:v>19.777999999999999</c:v>
                </c:pt>
                <c:pt idx="10">
                  <c:v>18.9116</c:v>
                </c:pt>
                <c:pt idx="11">
                  <c:v>19.026</c:v>
                </c:pt>
                <c:pt idx="12">
                  <c:v>19.029</c:v>
                </c:pt>
                <c:pt idx="13">
                  <c:v>19.614999999999998</c:v>
                </c:pt>
                <c:pt idx="14">
                  <c:v>18.588999999999999</c:v>
                </c:pt>
                <c:pt idx="15">
                  <c:v>17.922000000000001</c:v>
                </c:pt>
                <c:pt idx="16">
                  <c:v>17.881</c:v>
                </c:pt>
                <c:pt idx="17">
                  <c:v>18.658999999999999</c:v>
                </c:pt>
                <c:pt idx="18">
                  <c:v>18.997</c:v>
                </c:pt>
                <c:pt idx="19">
                  <c:v>18.919</c:v>
                </c:pt>
                <c:pt idx="20">
                  <c:v>18.901</c:v>
                </c:pt>
                <c:pt idx="21">
                  <c:v>19.605</c:v>
                </c:pt>
                <c:pt idx="22">
                  <c:v>18.786999999999999</c:v>
                </c:pt>
                <c:pt idx="23">
                  <c:v>18.651</c:v>
                </c:pt>
                <c:pt idx="24">
                  <c:v>19.075800000000001</c:v>
                </c:pt>
                <c:pt idx="25">
                  <c:v>18.044</c:v>
                </c:pt>
                <c:pt idx="26">
                  <c:v>18.54</c:v>
                </c:pt>
                <c:pt idx="27">
                  <c:v>18.433700000000002</c:v>
                </c:pt>
                <c:pt idx="28">
                  <c:v>18.37</c:v>
                </c:pt>
                <c:pt idx="29">
                  <c:v>19.11</c:v>
                </c:pt>
                <c:pt idx="30">
                  <c:v>19.789000000000001</c:v>
                </c:pt>
                <c:pt idx="31">
                  <c:v>17.997</c:v>
                </c:pt>
                <c:pt idx="32">
                  <c:v>18.79</c:v>
                </c:pt>
                <c:pt idx="33">
                  <c:v>18.995000000000001</c:v>
                </c:pt>
                <c:pt idx="34">
                  <c:v>18.995000000000001</c:v>
                </c:pt>
                <c:pt idx="35">
                  <c:v>18.87</c:v>
                </c:pt>
                <c:pt idx="36">
                  <c:v>18.792000000000002</c:v>
                </c:pt>
                <c:pt idx="37">
                  <c:v>18.268899999999999</c:v>
                </c:pt>
                <c:pt idx="38">
                  <c:v>17.87</c:v>
                </c:pt>
                <c:pt idx="39">
                  <c:v>18.57</c:v>
                </c:pt>
                <c:pt idx="40">
                  <c:v>19.288699999999999</c:v>
                </c:pt>
                <c:pt idx="41">
                  <c:v>19.103000000000002</c:v>
                </c:pt>
                <c:pt idx="42">
                  <c:v>18.8935</c:v>
                </c:pt>
                <c:pt idx="43">
                  <c:v>19.071999999999999</c:v>
                </c:pt>
                <c:pt idx="44">
                  <c:v>19.963000000000001</c:v>
                </c:pt>
                <c:pt idx="45">
                  <c:v>19.728999999999999</c:v>
                </c:pt>
                <c:pt idx="46">
                  <c:v>19.605</c:v>
                </c:pt>
                <c:pt idx="47">
                  <c:v>18.821999999999999</c:v>
                </c:pt>
                <c:pt idx="48">
                  <c:v>19.102</c:v>
                </c:pt>
                <c:pt idx="49">
                  <c:v>18.87</c:v>
                </c:pt>
                <c:pt idx="50">
                  <c:v>19.518000000000001</c:v>
                </c:pt>
                <c:pt idx="51">
                  <c:v>19.459099999999999</c:v>
                </c:pt>
                <c:pt idx="52">
                  <c:v>19.484400000000001</c:v>
                </c:pt>
                <c:pt idx="53">
                  <c:v>19.14</c:v>
                </c:pt>
                <c:pt idx="54">
                  <c:v>17.818000000000001</c:v>
                </c:pt>
                <c:pt idx="55">
                  <c:v>19.34</c:v>
                </c:pt>
                <c:pt idx="56">
                  <c:v>18.63</c:v>
                </c:pt>
                <c:pt idx="57">
                  <c:v>19.212</c:v>
                </c:pt>
                <c:pt idx="58">
                  <c:v>19.709</c:v>
                </c:pt>
                <c:pt idx="59">
                  <c:v>18.669699999999999</c:v>
                </c:pt>
                <c:pt idx="60">
                  <c:v>20.058</c:v>
                </c:pt>
                <c:pt idx="61">
                  <c:v>20.067</c:v>
                </c:pt>
                <c:pt idx="62">
                  <c:v>19.843</c:v>
                </c:pt>
                <c:pt idx="63">
                  <c:v>20.675999999999998</c:v>
                </c:pt>
                <c:pt idx="64">
                  <c:v>19.783999999999999</c:v>
                </c:pt>
                <c:pt idx="65">
                  <c:v>19.744</c:v>
                </c:pt>
                <c:pt idx="66">
                  <c:v>19.032</c:v>
                </c:pt>
                <c:pt idx="67">
                  <c:v>19.251999999999999</c:v>
                </c:pt>
                <c:pt idx="68">
                  <c:v>20.120999999999999</c:v>
                </c:pt>
                <c:pt idx="69">
                  <c:v>19.690999999999999</c:v>
                </c:pt>
                <c:pt idx="70">
                  <c:v>19.297000000000001</c:v>
                </c:pt>
                <c:pt idx="71">
                  <c:v>20.46</c:v>
                </c:pt>
                <c:pt idx="72">
                  <c:v>22.318999999999999</c:v>
                </c:pt>
                <c:pt idx="73">
                  <c:v>22.318000000000001</c:v>
                </c:pt>
                <c:pt idx="74">
                  <c:v>21.003</c:v>
                </c:pt>
                <c:pt idx="75">
                  <c:v>21.335000000000001</c:v>
                </c:pt>
                <c:pt idx="76">
                  <c:v>21.077000000000002</c:v>
                </c:pt>
                <c:pt idx="77">
                  <c:v>21.643000000000001</c:v>
                </c:pt>
                <c:pt idx="78">
                  <c:v>21.41</c:v>
                </c:pt>
                <c:pt idx="79">
                  <c:v>19.966000000000001</c:v>
                </c:pt>
                <c:pt idx="80">
                  <c:v>21.033999999999999</c:v>
                </c:pt>
                <c:pt idx="81">
                  <c:v>22.515000000000001</c:v>
                </c:pt>
                <c:pt idx="82">
                  <c:v>21.315000000000001</c:v>
                </c:pt>
                <c:pt idx="83">
                  <c:v>21.602</c:v>
                </c:pt>
                <c:pt idx="84">
                  <c:v>20.521999999999998</c:v>
                </c:pt>
                <c:pt idx="85">
                  <c:v>22.9</c:v>
                </c:pt>
                <c:pt idx="86">
                  <c:v>22.055</c:v>
                </c:pt>
                <c:pt idx="87">
                  <c:v>22.85</c:v>
                </c:pt>
                <c:pt idx="88">
                  <c:v>22.14</c:v>
                </c:pt>
                <c:pt idx="89">
                  <c:v>20.7</c:v>
                </c:pt>
                <c:pt idx="90">
                  <c:v>22.93</c:v>
                </c:pt>
                <c:pt idx="91">
                  <c:v>23.687000000000001</c:v>
                </c:pt>
                <c:pt idx="92">
                  <c:v>23.05</c:v>
                </c:pt>
                <c:pt idx="93">
                  <c:v>22.492000000000001</c:v>
                </c:pt>
                <c:pt idx="94">
                  <c:v>22.663499999999999</c:v>
                </c:pt>
                <c:pt idx="95">
                  <c:v>23.393999999999998</c:v>
                </c:pt>
                <c:pt idx="96">
                  <c:v>23.044</c:v>
                </c:pt>
                <c:pt idx="97">
                  <c:v>24.146000000000001</c:v>
                </c:pt>
                <c:pt idx="98">
                  <c:v>24.603999999999999</c:v>
                </c:pt>
                <c:pt idx="99">
                  <c:v>22.599</c:v>
                </c:pt>
                <c:pt idx="100">
                  <c:v>23.795999999999999</c:v>
                </c:pt>
                <c:pt idx="101">
                  <c:v>23.771000000000001</c:v>
                </c:pt>
                <c:pt idx="102">
                  <c:v>23.774999999999999</c:v>
                </c:pt>
                <c:pt idx="103">
                  <c:v>24.24</c:v>
                </c:pt>
                <c:pt idx="104">
                  <c:v>23.023</c:v>
                </c:pt>
                <c:pt idx="105">
                  <c:v>23.318999999999999</c:v>
                </c:pt>
                <c:pt idx="106">
                  <c:v>23.280999999999999</c:v>
                </c:pt>
                <c:pt idx="107">
                  <c:v>23.437000000000001</c:v>
                </c:pt>
                <c:pt idx="108">
                  <c:v>23.616</c:v>
                </c:pt>
                <c:pt idx="109">
                  <c:v>23.414999999999999</c:v>
                </c:pt>
                <c:pt idx="110">
                  <c:v>24.126000000000001</c:v>
                </c:pt>
                <c:pt idx="111">
                  <c:v>23.513000000000002</c:v>
                </c:pt>
                <c:pt idx="112">
                  <c:v>23.86</c:v>
                </c:pt>
                <c:pt idx="113">
                  <c:v>24.55</c:v>
                </c:pt>
                <c:pt idx="114">
                  <c:v>23.83</c:v>
                </c:pt>
                <c:pt idx="115">
                  <c:v>23.632999999999999</c:v>
                </c:pt>
                <c:pt idx="116">
                  <c:v>23.207000000000001</c:v>
                </c:pt>
                <c:pt idx="117">
                  <c:v>22.277999999999999</c:v>
                </c:pt>
                <c:pt idx="118">
                  <c:v>22.841999999999999</c:v>
                </c:pt>
                <c:pt idx="119">
                  <c:v>23.367999999999999</c:v>
                </c:pt>
                <c:pt idx="120">
                  <c:v>22.004999999999999</c:v>
                </c:pt>
                <c:pt idx="121">
                  <c:v>22.635000000000002</c:v>
                </c:pt>
                <c:pt idx="122">
                  <c:v>21.094000000000001</c:v>
                </c:pt>
                <c:pt idx="123">
                  <c:v>22.111000000000001</c:v>
                </c:pt>
                <c:pt idx="124">
                  <c:v>23.401</c:v>
                </c:pt>
                <c:pt idx="125">
                  <c:v>22.753</c:v>
                </c:pt>
                <c:pt idx="126">
                  <c:v>23.65</c:v>
                </c:pt>
                <c:pt idx="127">
                  <c:v>23.687000000000001</c:v>
                </c:pt>
                <c:pt idx="128">
                  <c:v>22.036000000000001</c:v>
                </c:pt>
                <c:pt idx="129">
                  <c:v>23.050699999999999</c:v>
                </c:pt>
                <c:pt idx="130">
                  <c:v>22.9316</c:v>
                </c:pt>
                <c:pt idx="131">
                  <c:v>23.977</c:v>
                </c:pt>
                <c:pt idx="132">
                  <c:v>23.4038</c:v>
                </c:pt>
                <c:pt idx="133">
                  <c:v>23.216000000000001</c:v>
                </c:pt>
                <c:pt idx="134">
                  <c:v>20.541</c:v>
                </c:pt>
                <c:pt idx="135">
                  <c:v>22.170999999999999</c:v>
                </c:pt>
                <c:pt idx="136">
                  <c:v>20.145</c:v>
                </c:pt>
                <c:pt idx="137">
                  <c:v>20.983000000000001</c:v>
                </c:pt>
                <c:pt idx="138">
                  <c:v>21.115100000000002</c:v>
                </c:pt>
                <c:pt idx="139">
                  <c:v>20.7898</c:v>
                </c:pt>
                <c:pt idx="140">
                  <c:v>20.388999999999999</c:v>
                </c:pt>
                <c:pt idx="141">
                  <c:v>20.190000000000001</c:v>
                </c:pt>
                <c:pt idx="142">
                  <c:v>20.133099999999999</c:v>
                </c:pt>
                <c:pt idx="143">
                  <c:v>19.989999999999998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D-4760-8D97-5B9610FE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81823"/>
        <c:axId val="2077305775"/>
      </c:scatterChart>
      <c:valAx>
        <c:axId val="2075081823"/>
        <c:scaling>
          <c:orientation val="minMax"/>
          <c:max val="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5775"/>
        <c:crosses val="autoZero"/>
        <c:crossBetween val="midCat"/>
      </c:valAx>
      <c:valAx>
        <c:axId val="2077305775"/>
        <c:scaling>
          <c:orientation val="minMax"/>
          <c:max val="26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SST</a:t>
                </a:r>
                <a:r>
                  <a:rPr lang="en-IN" baseline="0">
                    <a:latin typeface="Bahnschrift SemiBold" panose="020B0502040204020203" pitchFamily="34" charset="0"/>
                  </a:rPr>
                  <a:t> (°C)</a:t>
                </a:r>
                <a:endParaRPr lang="en-IN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818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87630</xdr:rowOff>
    </xdr:from>
    <xdr:to>
      <xdr:col>12</xdr:col>
      <xdr:colOff>297180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7707A-CCE9-45EB-9633-28F5B655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121920</xdr:rowOff>
    </xdr:from>
    <xdr:to>
      <xdr:col>12</xdr:col>
      <xdr:colOff>304800</xdr:colOff>
      <xdr:row>32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D72F6-EC11-4370-AFBA-5C9D2AB82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5</xdr:row>
      <xdr:rowOff>137160</xdr:rowOff>
    </xdr:from>
    <xdr:to>
      <xdr:col>20</xdr:col>
      <xdr:colOff>548640</xdr:colOff>
      <xdr:row>20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240E1-1123-4204-921C-3A839754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</xdr:row>
      <xdr:rowOff>110490</xdr:rowOff>
    </xdr:from>
    <xdr:to>
      <xdr:col>18</xdr:col>
      <xdr:colOff>236220</xdr:colOff>
      <xdr:row>16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B25D6-6CE5-4972-86DE-1DDDECE7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18</xdr:row>
      <xdr:rowOff>26670</xdr:rowOff>
    </xdr:from>
    <xdr:to>
      <xdr:col>14</xdr:col>
      <xdr:colOff>205740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88AF4-06C1-4187-B537-30434F904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workbookViewId="0">
      <selection activeCell="C3" sqref="C3"/>
    </sheetView>
  </sheetViews>
  <sheetFormatPr defaultRowHeight="14.4" x14ac:dyDescent="0.3"/>
  <cols>
    <col min="2" max="2" width="10.88671875" customWidth="1"/>
    <col min="3" max="3" width="1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E2" t="s">
        <v>12</v>
      </c>
      <c r="G2" t="s">
        <v>13</v>
      </c>
      <c r="J2" t="s">
        <v>13</v>
      </c>
      <c r="K2" t="s">
        <v>14</v>
      </c>
      <c r="L2" t="s">
        <v>14</v>
      </c>
    </row>
    <row r="3" spans="1:12" x14ac:dyDescent="0.3">
      <c r="A3" t="s">
        <v>15</v>
      </c>
      <c r="B3">
        <v>29.065999999999999</v>
      </c>
      <c r="C3">
        <v>-15.833</v>
      </c>
      <c r="D3">
        <v>1995.7507000000001</v>
      </c>
      <c r="E3">
        <v>23.023</v>
      </c>
      <c r="F3">
        <v>36.915999999999997</v>
      </c>
      <c r="G3">
        <v>2415.6799999999998</v>
      </c>
      <c r="H3">
        <v>8.0473999999999997</v>
      </c>
      <c r="I3">
        <v>25</v>
      </c>
      <c r="J3">
        <v>2089.11</v>
      </c>
      <c r="K3">
        <v>376.42</v>
      </c>
      <c r="L3">
        <v>377.65</v>
      </c>
    </row>
    <row r="4" spans="1:12" x14ac:dyDescent="0.3">
      <c r="A4" t="s">
        <v>15</v>
      </c>
      <c r="B4">
        <v>29.065999999999999</v>
      </c>
      <c r="C4">
        <v>-15.833</v>
      </c>
      <c r="D4">
        <v>1995.7562</v>
      </c>
      <c r="E4">
        <v>23.318999999999999</v>
      </c>
      <c r="F4">
        <v>36.948</v>
      </c>
      <c r="G4">
        <v>2418.19</v>
      </c>
      <c r="H4">
        <v>8.0495999999999999</v>
      </c>
      <c r="I4">
        <v>25</v>
      </c>
      <c r="J4">
        <v>2089.71</v>
      </c>
      <c r="K4">
        <v>378.8</v>
      </c>
      <c r="L4">
        <v>380.04</v>
      </c>
    </row>
    <row r="5" spans="1:12" x14ac:dyDescent="0.3">
      <c r="A5" t="s">
        <v>15</v>
      </c>
      <c r="B5">
        <v>29.065999999999999</v>
      </c>
      <c r="C5">
        <v>-15.833</v>
      </c>
      <c r="D5">
        <v>1995.7644</v>
      </c>
      <c r="E5">
        <v>23.280999999999999</v>
      </c>
      <c r="F5">
        <v>36.938000000000002</v>
      </c>
      <c r="G5">
        <v>2416.17</v>
      </c>
      <c r="H5">
        <v>8.0459999999999994</v>
      </c>
      <c r="I5">
        <v>25</v>
      </c>
      <c r="J5">
        <v>2090.2600000000002</v>
      </c>
      <c r="K5">
        <v>381.87</v>
      </c>
      <c r="L5">
        <v>383.11</v>
      </c>
    </row>
    <row r="6" spans="1:12" x14ac:dyDescent="0.3">
      <c r="A6" t="s">
        <v>15</v>
      </c>
      <c r="B6">
        <v>29.065999999999999</v>
      </c>
      <c r="C6">
        <v>-15.833</v>
      </c>
      <c r="D6">
        <v>1995.9014</v>
      </c>
      <c r="E6">
        <v>22.277999999999999</v>
      </c>
      <c r="F6">
        <v>36.911000000000001</v>
      </c>
      <c r="G6">
        <v>2414.4</v>
      </c>
      <c r="H6">
        <v>8.0434000000000001</v>
      </c>
      <c r="I6">
        <v>25</v>
      </c>
      <c r="J6">
        <v>2090.4899999999998</v>
      </c>
      <c r="K6">
        <v>369.25</v>
      </c>
      <c r="L6">
        <v>370.43</v>
      </c>
    </row>
    <row r="7" spans="1:12" x14ac:dyDescent="0.3">
      <c r="A7" t="s">
        <v>15</v>
      </c>
      <c r="B7">
        <v>29.065999999999999</v>
      </c>
      <c r="C7">
        <v>-15.833</v>
      </c>
      <c r="D7">
        <v>1996.0655999999999</v>
      </c>
      <c r="E7">
        <v>19.196000000000002</v>
      </c>
      <c r="F7">
        <v>36.738</v>
      </c>
      <c r="G7">
        <v>2403.19</v>
      </c>
      <c r="H7">
        <v>8.0250000000000004</v>
      </c>
      <c r="I7">
        <v>25</v>
      </c>
      <c r="J7">
        <v>2093.08</v>
      </c>
      <c r="K7">
        <v>341.91</v>
      </c>
      <c r="L7">
        <v>343.06</v>
      </c>
    </row>
    <row r="8" spans="1:12" x14ac:dyDescent="0.3">
      <c r="A8" t="s">
        <v>15</v>
      </c>
      <c r="B8">
        <v>29.065999999999999</v>
      </c>
      <c r="C8">
        <v>-15.833</v>
      </c>
      <c r="D8">
        <v>1996.0956000000001</v>
      </c>
      <c r="E8">
        <v>19.026</v>
      </c>
      <c r="F8">
        <v>36.716000000000001</v>
      </c>
      <c r="G8">
        <v>2405.9499999999998</v>
      </c>
      <c r="H8">
        <v>8.0223999999999993</v>
      </c>
      <c r="I8">
        <v>25</v>
      </c>
      <c r="J8">
        <v>2097.37</v>
      </c>
      <c r="K8">
        <v>342.54</v>
      </c>
      <c r="L8">
        <v>343.72</v>
      </c>
    </row>
    <row r="9" spans="1:12" x14ac:dyDescent="0.3">
      <c r="A9" t="s">
        <v>15</v>
      </c>
      <c r="B9">
        <v>29.065999999999999</v>
      </c>
      <c r="C9">
        <v>-15.833</v>
      </c>
      <c r="D9">
        <v>1996.1038000000001</v>
      </c>
      <c r="E9">
        <v>19.029</v>
      </c>
      <c r="F9">
        <v>36.731999999999999</v>
      </c>
      <c r="G9">
        <v>2405.42</v>
      </c>
      <c r="H9">
        <v>8.0256000000000007</v>
      </c>
      <c r="I9">
        <v>25</v>
      </c>
      <c r="J9">
        <v>2094.7600000000002</v>
      </c>
      <c r="K9">
        <v>339.26</v>
      </c>
      <c r="L9">
        <v>340.43</v>
      </c>
    </row>
    <row r="10" spans="1:12" x14ac:dyDescent="0.3">
      <c r="A10" t="s">
        <v>15</v>
      </c>
      <c r="B10">
        <v>29.065999999999999</v>
      </c>
      <c r="C10">
        <v>-15.833</v>
      </c>
      <c r="D10">
        <v>1996.2049</v>
      </c>
      <c r="E10">
        <v>18.37</v>
      </c>
      <c r="F10">
        <v>36.590000000000003</v>
      </c>
      <c r="G10">
        <v>2398.5300000000002</v>
      </c>
      <c r="H10">
        <v>8.0260999999999996</v>
      </c>
      <c r="I10">
        <v>25</v>
      </c>
      <c r="J10">
        <v>2089.27</v>
      </c>
      <c r="K10">
        <v>329.14</v>
      </c>
      <c r="L10">
        <v>330.24</v>
      </c>
    </row>
    <row r="11" spans="1:12" x14ac:dyDescent="0.3">
      <c r="A11" t="s">
        <v>15</v>
      </c>
      <c r="B11">
        <v>29.065999999999999</v>
      </c>
      <c r="C11">
        <v>-15.833</v>
      </c>
      <c r="D11">
        <v>1996.3142</v>
      </c>
      <c r="E11">
        <v>19.071999999999999</v>
      </c>
      <c r="F11">
        <v>36.848999999999997</v>
      </c>
      <c r="G11">
        <v>2409.08</v>
      </c>
      <c r="H11">
        <v>8.0196000000000005</v>
      </c>
      <c r="I11">
        <v>25</v>
      </c>
      <c r="J11">
        <v>2100.91</v>
      </c>
      <c r="K11">
        <v>346</v>
      </c>
      <c r="L11">
        <v>347.15</v>
      </c>
    </row>
    <row r="12" spans="1:12" x14ac:dyDescent="0.3">
      <c r="A12" t="s">
        <v>15</v>
      </c>
      <c r="B12">
        <v>29.065999999999999</v>
      </c>
      <c r="C12">
        <v>-15.833</v>
      </c>
      <c r="D12">
        <v>1996.3715999999999</v>
      </c>
      <c r="E12">
        <v>20.058</v>
      </c>
      <c r="F12">
        <v>36.874000000000002</v>
      </c>
      <c r="G12">
        <v>2414.3000000000002</v>
      </c>
      <c r="H12">
        <v>8.0275999999999996</v>
      </c>
      <c r="I12">
        <v>25</v>
      </c>
      <c r="J12">
        <v>2100.56</v>
      </c>
      <c r="K12">
        <v>352.96</v>
      </c>
      <c r="L12">
        <v>354.12</v>
      </c>
    </row>
    <row r="13" spans="1:12" x14ac:dyDescent="0.3">
      <c r="A13" t="s">
        <v>15</v>
      </c>
      <c r="B13">
        <v>29.065999999999999</v>
      </c>
      <c r="C13">
        <v>-15.833</v>
      </c>
      <c r="D13">
        <v>1996.377</v>
      </c>
      <c r="E13">
        <v>20.067</v>
      </c>
      <c r="F13">
        <v>36.825000000000003</v>
      </c>
      <c r="G13">
        <v>2413.09</v>
      </c>
      <c r="H13">
        <v>8.0282999999999998</v>
      </c>
      <c r="I13">
        <v>25</v>
      </c>
      <c r="J13">
        <v>2099.38</v>
      </c>
      <c r="K13">
        <v>352.29</v>
      </c>
      <c r="L13">
        <v>353.49</v>
      </c>
    </row>
    <row r="14" spans="1:12" x14ac:dyDescent="0.3">
      <c r="A14" t="s">
        <v>15</v>
      </c>
      <c r="B14">
        <v>29.065999999999999</v>
      </c>
      <c r="C14">
        <v>-15.833</v>
      </c>
      <c r="D14">
        <v>1996.3906999999999</v>
      </c>
      <c r="E14">
        <v>19.843</v>
      </c>
      <c r="F14">
        <v>36.798000000000002</v>
      </c>
      <c r="G14">
        <v>2411.0100000000002</v>
      </c>
      <c r="H14">
        <v>8.0267999999999997</v>
      </c>
      <c r="I14">
        <v>25</v>
      </c>
      <c r="J14">
        <v>2098.65</v>
      </c>
      <c r="K14">
        <v>350.37</v>
      </c>
      <c r="L14">
        <v>351.56</v>
      </c>
    </row>
    <row r="15" spans="1:12" x14ac:dyDescent="0.3">
      <c r="A15" t="s">
        <v>15</v>
      </c>
      <c r="B15">
        <v>29.065999999999999</v>
      </c>
      <c r="C15">
        <v>-15.833</v>
      </c>
      <c r="D15">
        <v>1996.4481000000001</v>
      </c>
      <c r="E15">
        <v>20.46</v>
      </c>
      <c r="F15">
        <v>36.834000000000003</v>
      </c>
      <c r="G15">
        <v>2414.36</v>
      </c>
      <c r="H15">
        <v>8.0303000000000004</v>
      </c>
      <c r="I15">
        <v>25</v>
      </c>
      <c r="J15">
        <v>2099.2399999999998</v>
      </c>
      <c r="K15">
        <v>356.19</v>
      </c>
      <c r="L15">
        <v>357.37</v>
      </c>
    </row>
    <row r="16" spans="1:12" x14ac:dyDescent="0.3">
      <c r="A16" t="s">
        <v>15</v>
      </c>
      <c r="B16">
        <v>29.065999999999999</v>
      </c>
      <c r="C16">
        <v>-15.833</v>
      </c>
      <c r="D16">
        <v>1996.5219</v>
      </c>
      <c r="E16">
        <v>21.033999999999999</v>
      </c>
      <c r="F16">
        <v>36.831000000000003</v>
      </c>
      <c r="G16">
        <v>2414.2199999999998</v>
      </c>
      <c r="H16">
        <v>8.0387000000000004</v>
      </c>
      <c r="I16">
        <v>25</v>
      </c>
      <c r="J16">
        <v>2093.9</v>
      </c>
      <c r="K16">
        <v>356</v>
      </c>
      <c r="L16">
        <v>357.17</v>
      </c>
    </row>
    <row r="17" spans="1:12" x14ac:dyDescent="0.3">
      <c r="A17" t="s">
        <v>15</v>
      </c>
      <c r="B17">
        <v>29.065999999999999</v>
      </c>
      <c r="C17">
        <v>-15.833</v>
      </c>
      <c r="D17">
        <v>1996.7403999999999</v>
      </c>
      <c r="E17">
        <v>23.393999999999998</v>
      </c>
      <c r="F17">
        <v>36.92</v>
      </c>
      <c r="G17">
        <v>2419.7800000000002</v>
      </c>
      <c r="H17">
        <v>8.0557999999999996</v>
      </c>
      <c r="I17">
        <v>25</v>
      </c>
      <c r="J17">
        <v>2087.41</v>
      </c>
      <c r="K17">
        <v>373.65</v>
      </c>
      <c r="L17">
        <v>374.83</v>
      </c>
    </row>
    <row r="18" spans="1:12" x14ac:dyDescent="0.3">
      <c r="A18" t="s">
        <v>15</v>
      </c>
      <c r="B18">
        <v>29.065999999999999</v>
      </c>
      <c r="C18">
        <v>-15.833</v>
      </c>
      <c r="D18">
        <v>1996.8306</v>
      </c>
      <c r="E18">
        <v>22.841999999999999</v>
      </c>
      <c r="F18">
        <v>36.850999999999999</v>
      </c>
      <c r="G18">
        <v>2415.69</v>
      </c>
      <c r="H18">
        <v>8.0457000000000001</v>
      </c>
      <c r="I18">
        <v>25</v>
      </c>
      <c r="J18">
        <v>2090.66</v>
      </c>
      <c r="K18">
        <v>375.65</v>
      </c>
      <c r="L18">
        <v>376.88</v>
      </c>
    </row>
    <row r="19" spans="1:12" x14ac:dyDescent="0.3">
      <c r="A19" t="s">
        <v>15</v>
      </c>
      <c r="B19">
        <v>29.065999999999999</v>
      </c>
      <c r="C19">
        <v>-15.833</v>
      </c>
      <c r="D19">
        <v>1996.9617000000001</v>
      </c>
      <c r="E19">
        <v>20.541</v>
      </c>
      <c r="F19">
        <v>36.889000000000003</v>
      </c>
      <c r="G19">
        <v>2415.6999999999998</v>
      </c>
      <c r="H19">
        <v>8.0416000000000007</v>
      </c>
      <c r="I19">
        <v>25</v>
      </c>
      <c r="J19">
        <v>2093</v>
      </c>
      <c r="K19">
        <v>346.12</v>
      </c>
      <c r="L19">
        <v>347.25</v>
      </c>
    </row>
    <row r="20" spans="1:12" x14ac:dyDescent="0.3">
      <c r="A20" t="s">
        <v>15</v>
      </c>
      <c r="B20">
        <v>29.065999999999999</v>
      </c>
      <c r="C20">
        <v>-15.833</v>
      </c>
      <c r="D20">
        <v>1997.0300999999999</v>
      </c>
      <c r="E20">
        <v>19.466999999999999</v>
      </c>
      <c r="F20">
        <v>36.802999999999997</v>
      </c>
      <c r="G20">
        <v>2411.75</v>
      </c>
      <c r="H20">
        <v>8.0329999999999995</v>
      </c>
      <c r="I20">
        <v>25</v>
      </c>
      <c r="J20">
        <v>2095.42</v>
      </c>
      <c r="K20">
        <v>338.99</v>
      </c>
      <c r="L20">
        <v>340.15</v>
      </c>
    </row>
    <row r="21" spans="1:12" x14ac:dyDescent="0.3">
      <c r="A21" t="s">
        <v>15</v>
      </c>
      <c r="B21">
        <v>29.065999999999999</v>
      </c>
      <c r="C21">
        <v>-15.833</v>
      </c>
      <c r="D21">
        <v>1997.2027</v>
      </c>
      <c r="E21">
        <v>19.11</v>
      </c>
      <c r="F21">
        <v>36.762</v>
      </c>
      <c r="G21">
        <v>2403.02</v>
      </c>
      <c r="H21">
        <v>8.0122</v>
      </c>
      <c r="I21">
        <v>25</v>
      </c>
      <c r="J21">
        <v>2100.56</v>
      </c>
      <c r="K21">
        <v>353.29</v>
      </c>
      <c r="L21">
        <v>354.46</v>
      </c>
    </row>
    <row r="22" spans="1:12" x14ac:dyDescent="0.3">
      <c r="A22" t="s">
        <v>15</v>
      </c>
      <c r="B22">
        <v>29.065999999999999</v>
      </c>
      <c r="C22">
        <v>-15.833</v>
      </c>
      <c r="D22">
        <v>1997.2849000000001</v>
      </c>
      <c r="E22">
        <v>19.963000000000001</v>
      </c>
      <c r="F22">
        <v>36.871000000000002</v>
      </c>
      <c r="G22">
        <v>2415.11</v>
      </c>
      <c r="H22">
        <v>8.0279000000000007</v>
      </c>
      <c r="I22">
        <v>25</v>
      </c>
      <c r="J22">
        <v>2101.12</v>
      </c>
      <c r="K22">
        <v>351.42</v>
      </c>
      <c r="L22">
        <v>352.57</v>
      </c>
    </row>
    <row r="23" spans="1:12" x14ac:dyDescent="0.3">
      <c r="A23" t="s">
        <v>15</v>
      </c>
      <c r="B23">
        <v>29.065999999999999</v>
      </c>
      <c r="C23">
        <v>-15.833</v>
      </c>
      <c r="D23">
        <v>1997.3670999999999</v>
      </c>
      <c r="E23">
        <v>20.675999999999998</v>
      </c>
      <c r="F23">
        <v>36.996400000000001</v>
      </c>
      <c r="G23">
        <v>2419.9</v>
      </c>
      <c r="H23">
        <v>8.0341000000000005</v>
      </c>
      <c r="I23">
        <v>25</v>
      </c>
      <c r="J23">
        <v>2100.69</v>
      </c>
      <c r="K23">
        <v>355.89</v>
      </c>
      <c r="L23">
        <v>357.06</v>
      </c>
    </row>
    <row r="24" spans="1:12" x14ac:dyDescent="0.3">
      <c r="A24" t="s">
        <v>15</v>
      </c>
      <c r="B24">
        <v>29.065999999999999</v>
      </c>
      <c r="C24">
        <v>-15.833</v>
      </c>
      <c r="D24">
        <v>1997.4438</v>
      </c>
      <c r="E24">
        <v>22.318999999999999</v>
      </c>
      <c r="F24">
        <v>36.991</v>
      </c>
      <c r="G24">
        <v>2420.71</v>
      </c>
      <c r="H24">
        <v>8.0358999999999998</v>
      </c>
      <c r="I24">
        <v>25</v>
      </c>
      <c r="J24">
        <v>2100.3200000000002</v>
      </c>
      <c r="K24">
        <v>378.62</v>
      </c>
      <c r="L24">
        <v>379.88</v>
      </c>
    </row>
    <row r="25" spans="1:12" x14ac:dyDescent="0.3">
      <c r="A25" t="s">
        <v>15</v>
      </c>
      <c r="B25">
        <v>29.065999999999999</v>
      </c>
      <c r="C25">
        <v>-15.833</v>
      </c>
      <c r="D25">
        <v>1997.4493</v>
      </c>
      <c r="E25">
        <v>22.318000000000001</v>
      </c>
      <c r="F25">
        <v>36.984999999999999</v>
      </c>
      <c r="G25">
        <v>2422.4699999999998</v>
      </c>
      <c r="H25">
        <v>8.0381999999999998</v>
      </c>
      <c r="I25">
        <v>25</v>
      </c>
      <c r="J25">
        <v>2100.5</v>
      </c>
      <c r="K25">
        <v>376.41</v>
      </c>
      <c r="L25">
        <v>377.66</v>
      </c>
    </row>
    <row r="26" spans="1:12" x14ac:dyDescent="0.3">
      <c r="A26" t="s">
        <v>15</v>
      </c>
      <c r="B26">
        <v>29.065999999999999</v>
      </c>
      <c r="C26">
        <v>-15.833</v>
      </c>
      <c r="D26">
        <v>1997.5068000000001</v>
      </c>
      <c r="E26">
        <v>22.515000000000001</v>
      </c>
      <c r="F26">
        <v>36.847999999999999</v>
      </c>
      <c r="G26">
        <v>2412.2800000000002</v>
      </c>
      <c r="H26">
        <v>8.0361999999999991</v>
      </c>
      <c r="I26">
        <v>25</v>
      </c>
      <c r="J26">
        <v>2093.59</v>
      </c>
      <c r="K26">
        <v>380.43</v>
      </c>
      <c r="L26">
        <v>381.65</v>
      </c>
    </row>
    <row r="27" spans="1:12" x14ac:dyDescent="0.3">
      <c r="A27" t="s">
        <v>15</v>
      </c>
      <c r="B27">
        <v>29.065999999999999</v>
      </c>
      <c r="C27">
        <v>-15.833</v>
      </c>
      <c r="D27">
        <v>1997.8466000000001</v>
      </c>
      <c r="E27">
        <v>23.367999999999999</v>
      </c>
      <c r="F27">
        <v>36.737000000000002</v>
      </c>
      <c r="G27">
        <v>2408.91</v>
      </c>
      <c r="H27">
        <v>8.0503999999999998</v>
      </c>
      <c r="I27">
        <v>25</v>
      </c>
      <c r="J27">
        <v>2082.44</v>
      </c>
      <c r="K27">
        <v>377.88</v>
      </c>
      <c r="L27">
        <v>379.07</v>
      </c>
    </row>
    <row r="28" spans="1:12" x14ac:dyDescent="0.3">
      <c r="A28" t="s">
        <v>15</v>
      </c>
      <c r="B28">
        <v>29.065999999999999</v>
      </c>
      <c r="C28">
        <v>-15.833</v>
      </c>
      <c r="D28">
        <v>1997.9232999999999</v>
      </c>
      <c r="E28">
        <v>22.170999999999999</v>
      </c>
      <c r="F28">
        <v>36.896000000000001</v>
      </c>
      <c r="G28">
        <v>2416.85</v>
      </c>
      <c r="H28">
        <v>8.0418000000000003</v>
      </c>
      <c r="I28">
        <v>25</v>
      </c>
      <c r="J28">
        <v>2093.8200000000002</v>
      </c>
      <c r="K28">
        <v>369.76</v>
      </c>
      <c r="L28">
        <v>370.94</v>
      </c>
    </row>
    <row r="29" spans="1:12" x14ac:dyDescent="0.3">
      <c r="A29" t="s">
        <v>15</v>
      </c>
      <c r="B29">
        <v>29.065999999999999</v>
      </c>
      <c r="C29">
        <v>-15.833</v>
      </c>
      <c r="D29">
        <v>1998.0574999999999</v>
      </c>
      <c r="E29">
        <v>20.440000000000001</v>
      </c>
      <c r="F29">
        <v>36.918999999999997</v>
      </c>
      <c r="G29">
        <v>2417.3000000000002</v>
      </c>
      <c r="H29">
        <v>8.0325000000000006</v>
      </c>
      <c r="I29">
        <v>25</v>
      </c>
      <c r="J29">
        <v>2099.9</v>
      </c>
      <c r="K29">
        <v>353.89</v>
      </c>
      <c r="L29">
        <v>355.04</v>
      </c>
    </row>
    <row r="30" spans="1:12" x14ac:dyDescent="0.3">
      <c r="A30" t="s">
        <v>15</v>
      </c>
      <c r="B30">
        <v>29.065999999999999</v>
      </c>
      <c r="C30">
        <v>-15.833</v>
      </c>
      <c r="D30">
        <v>1998.1342</v>
      </c>
      <c r="E30">
        <v>19.614999999999998</v>
      </c>
      <c r="F30">
        <v>36.850999999999999</v>
      </c>
      <c r="G30">
        <v>2414.48</v>
      </c>
      <c r="H30">
        <v>8.0315999999999992</v>
      </c>
      <c r="I30">
        <v>25</v>
      </c>
      <c r="J30">
        <v>2098.4</v>
      </c>
      <c r="K30">
        <v>342.74</v>
      </c>
      <c r="L30">
        <v>343.87</v>
      </c>
    </row>
    <row r="31" spans="1:12" x14ac:dyDescent="0.3">
      <c r="A31" t="s">
        <v>15</v>
      </c>
      <c r="B31">
        <v>29.065999999999999</v>
      </c>
      <c r="C31">
        <v>-15.833</v>
      </c>
      <c r="D31">
        <v>1998.2301</v>
      </c>
      <c r="E31">
        <v>19.789000000000001</v>
      </c>
      <c r="F31">
        <v>36.811999999999998</v>
      </c>
      <c r="G31">
        <v>2410.19</v>
      </c>
      <c r="H31">
        <v>8.0229999999999997</v>
      </c>
      <c r="I31">
        <v>25</v>
      </c>
      <c r="J31">
        <v>2100.13</v>
      </c>
      <c r="K31">
        <v>353.21</v>
      </c>
      <c r="L31">
        <v>354.42</v>
      </c>
    </row>
    <row r="32" spans="1:12" x14ac:dyDescent="0.3">
      <c r="A32" t="s">
        <v>15</v>
      </c>
      <c r="B32">
        <v>29.065999999999999</v>
      </c>
      <c r="C32">
        <v>-15.833</v>
      </c>
      <c r="D32">
        <v>1998.2657999999999</v>
      </c>
      <c r="E32">
        <v>19.728999999999999</v>
      </c>
      <c r="F32">
        <v>36.85</v>
      </c>
      <c r="G32">
        <v>2411.25</v>
      </c>
      <c r="H32">
        <v>8.0229999999999997</v>
      </c>
      <c r="I32">
        <v>25</v>
      </c>
      <c r="J32">
        <v>2100.83</v>
      </c>
      <c r="K32">
        <v>352.42</v>
      </c>
      <c r="L32">
        <v>353.62</v>
      </c>
    </row>
    <row r="33" spans="1:12" x14ac:dyDescent="0.3">
      <c r="A33" t="s">
        <v>15</v>
      </c>
      <c r="B33">
        <v>29.065999999999999</v>
      </c>
      <c r="C33">
        <v>-15.833</v>
      </c>
      <c r="D33">
        <v>1998.3151</v>
      </c>
      <c r="E33">
        <v>19.605</v>
      </c>
      <c r="F33">
        <v>36.86</v>
      </c>
      <c r="G33">
        <v>2413.6999999999998</v>
      </c>
      <c r="H33">
        <v>8.0272000000000006</v>
      </c>
      <c r="I33">
        <v>25</v>
      </c>
      <c r="J33">
        <v>2100.4</v>
      </c>
      <c r="K33">
        <v>346.81</v>
      </c>
      <c r="L33">
        <v>348</v>
      </c>
    </row>
    <row r="34" spans="1:12" x14ac:dyDescent="0.3">
      <c r="A34" t="s">
        <v>15</v>
      </c>
      <c r="B34">
        <v>29.065999999999999</v>
      </c>
      <c r="C34">
        <v>-15.833</v>
      </c>
      <c r="D34">
        <v>1998.3835999999999</v>
      </c>
      <c r="E34">
        <v>19.783999999999999</v>
      </c>
      <c r="F34">
        <v>36.915999999999997</v>
      </c>
      <c r="G34">
        <v>2413.2199999999998</v>
      </c>
      <c r="H34">
        <v>8.0190000000000001</v>
      </c>
      <c r="I34">
        <v>25</v>
      </c>
      <c r="J34">
        <v>2104.6</v>
      </c>
      <c r="K34">
        <v>357.45</v>
      </c>
      <c r="L34">
        <v>358.62</v>
      </c>
    </row>
    <row r="35" spans="1:12" x14ac:dyDescent="0.3">
      <c r="A35" t="s">
        <v>15</v>
      </c>
      <c r="B35">
        <v>29.065999999999999</v>
      </c>
      <c r="C35">
        <v>-15.833</v>
      </c>
      <c r="D35">
        <v>1998.4821999999999</v>
      </c>
      <c r="E35">
        <v>21.003</v>
      </c>
      <c r="F35">
        <v>36.779000000000003</v>
      </c>
      <c r="G35">
        <v>2407.7600000000002</v>
      </c>
      <c r="H35">
        <v>8.0276999999999994</v>
      </c>
      <c r="I35">
        <v>25</v>
      </c>
      <c r="J35">
        <v>2095.3000000000002</v>
      </c>
      <c r="K35">
        <v>366.08</v>
      </c>
      <c r="L35">
        <v>367.26</v>
      </c>
    </row>
    <row r="36" spans="1:12" x14ac:dyDescent="0.3">
      <c r="A36" t="s">
        <v>15</v>
      </c>
      <c r="B36">
        <v>29.065999999999999</v>
      </c>
      <c r="C36">
        <v>-15.833</v>
      </c>
      <c r="D36">
        <v>1998.5014000000001</v>
      </c>
      <c r="E36">
        <v>21.315000000000001</v>
      </c>
      <c r="F36">
        <v>36.793999999999997</v>
      </c>
      <c r="G36">
        <v>2409.8000000000002</v>
      </c>
      <c r="H36">
        <v>8.0292999999999992</v>
      </c>
      <c r="I36">
        <v>25</v>
      </c>
      <c r="J36">
        <v>2096</v>
      </c>
      <c r="K36">
        <v>369.23</v>
      </c>
      <c r="L36">
        <v>370.47</v>
      </c>
    </row>
    <row r="37" spans="1:12" x14ac:dyDescent="0.3">
      <c r="A37" t="s">
        <v>15</v>
      </c>
      <c r="B37">
        <v>29.065999999999999</v>
      </c>
      <c r="C37">
        <v>-15.833</v>
      </c>
      <c r="D37">
        <v>1998.7425000000001</v>
      </c>
      <c r="E37">
        <v>23.437000000000001</v>
      </c>
      <c r="F37">
        <v>36.741</v>
      </c>
      <c r="G37">
        <v>2410.38</v>
      </c>
      <c r="H37">
        <v>8.0440000000000005</v>
      </c>
      <c r="I37">
        <v>25</v>
      </c>
      <c r="J37">
        <v>2087.81</v>
      </c>
      <c r="K37">
        <v>386.22</v>
      </c>
      <c r="L37">
        <v>387.44</v>
      </c>
    </row>
    <row r="38" spans="1:12" x14ac:dyDescent="0.3">
      <c r="A38" t="s">
        <v>15</v>
      </c>
      <c r="B38">
        <v>29.065999999999999</v>
      </c>
      <c r="C38">
        <v>-15.833</v>
      </c>
      <c r="D38">
        <v>1998.7671</v>
      </c>
      <c r="E38">
        <v>23.616</v>
      </c>
      <c r="F38">
        <v>36.868000000000002</v>
      </c>
      <c r="G38">
        <v>2412.31</v>
      </c>
      <c r="H38">
        <v>8.0443999999999996</v>
      </c>
      <c r="I38">
        <v>25</v>
      </c>
      <c r="J38">
        <v>2088.34</v>
      </c>
      <c r="K38">
        <v>388.47</v>
      </c>
      <c r="L38">
        <v>389.69</v>
      </c>
    </row>
    <row r="39" spans="1:12" x14ac:dyDescent="0.3">
      <c r="A39" t="s">
        <v>15</v>
      </c>
      <c r="B39">
        <v>29.065999999999999</v>
      </c>
      <c r="C39">
        <v>-15.833</v>
      </c>
      <c r="D39">
        <v>1998.8822</v>
      </c>
      <c r="E39">
        <v>22.004999999999999</v>
      </c>
      <c r="F39">
        <v>36.701000000000001</v>
      </c>
      <c r="G39">
        <v>2407.65</v>
      </c>
      <c r="H39">
        <v>8.0456000000000003</v>
      </c>
      <c r="I39">
        <v>25</v>
      </c>
      <c r="J39">
        <v>2084.6</v>
      </c>
      <c r="K39">
        <v>362.48</v>
      </c>
      <c r="L39">
        <v>363.64</v>
      </c>
    </row>
    <row r="40" spans="1:12" x14ac:dyDescent="0.3">
      <c r="A40" t="s">
        <v>15</v>
      </c>
      <c r="B40">
        <v>29.065999999999999</v>
      </c>
      <c r="C40">
        <v>-15.833</v>
      </c>
      <c r="D40">
        <v>1998.9589000000001</v>
      </c>
      <c r="E40">
        <v>20.145</v>
      </c>
      <c r="F40">
        <v>36.720999999999997</v>
      </c>
      <c r="G40">
        <v>2407.9699999999998</v>
      </c>
      <c r="H40">
        <v>8.0364000000000004</v>
      </c>
      <c r="I40">
        <v>25</v>
      </c>
      <c r="J40">
        <v>2090.52</v>
      </c>
      <c r="K40">
        <v>344.98</v>
      </c>
      <c r="L40">
        <v>346.1</v>
      </c>
    </row>
    <row r="41" spans="1:12" x14ac:dyDescent="0.3">
      <c r="A41" t="s">
        <v>15</v>
      </c>
      <c r="B41">
        <v>29.065999999999999</v>
      </c>
      <c r="C41">
        <v>-15.833</v>
      </c>
      <c r="D41">
        <v>1999.0904</v>
      </c>
      <c r="E41">
        <v>18.588999999999999</v>
      </c>
      <c r="F41">
        <v>36.720999999999997</v>
      </c>
      <c r="G41">
        <v>2406.17</v>
      </c>
      <c r="H41">
        <v>8.0264000000000006</v>
      </c>
      <c r="I41">
        <v>25</v>
      </c>
      <c r="J41">
        <v>2095.0700000000002</v>
      </c>
      <c r="K41">
        <v>332.62</v>
      </c>
      <c r="L41">
        <v>333.73</v>
      </c>
    </row>
    <row r="42" spans="1:12" x14ac:dyDescent="0.3">
      <c r="A42" t="s">
        <v>15</v>
      </c>
      <c r="B42">
        <v>29.065999999999999</v>
      </c>
      <c r="C42">
        <v>-15.833</v>
      </c>
      <c r="D42">
        <v>1999.0986</v>
      </c>
      <c r="E42">
        <v>17.922000000000001</v>
      </c>
      <c r="F42">
        <v>36.664000000000001</v>
      </c>
      <c r="G42">
        <v>2403.38</v>
      </c>
      <c r="H42">
        <v>8.0266999999999999</v>
      </c>
      <c r="I42">
        <v>25</v>
      </c>
      <c r="J42">
        <v>2092.7399999999998</v>
      </c>
      <c r="K42">
        <v>322.98</v>
      </c>
      <c r="L42">
        <v>324.06</v>
      </c>
    </row>
    <row r="43" spans="1:12" x14ac:dyDescent="0.3">
      <c r="A43" t="s">
        <v>15</v>
      </c>
      <c r="B43">
        <v>29.065999999999999</v>
      </c>
      <c r="C43">
        <v>-15.833</v>
      </c>
      <c r="D43">
        <v>1999.1315</v>
      </c>
      <c r="E43">
        <v>17.881</v>
      </c>
      <c r="F43">
        <v>36.645000000000003</v>
      </c>
      <c r="G43">
        <v>2401.71</v>
      </c>
      <c r="H43">
        <v>8.0261999999999993</v>
      </c>
      <c r="I43">
        <v>25</v>
      </c>
      <c r="J43">
        <v>2091.66</v>
      </c>
      <c r="K43">
        <v>322.63</v>
      </c>
      <c r="L43">
        <v>323.76</v>
      </c>
    </row>
    <row r="44" spans="1:12" x14ac:dyDescent="0.3">
      <c r="A44" t="s">
        <v>15</v>
      </c>
      <c r="B44">
        <v>29.065999999999999</v>
      </c>
      <c r="C44">
        <v>-15.833</v>
      </c>
      <c r="D44">
        <v>1999.2164</v>
      </c>
      <c r="E44">
        <v>17.997</v>
      </c>
      <c r="F44">
        <v>36.662999999999997</v>
      </c>
      <c r="G44">
        <v>2399.46</v>
      </c>
      <c r="H44">
        <v>8.0174000000000003</v>
      </c>
      <c r="I44">
        <v>25</v>
      </c>
      <c r="J44">
        <v>2094.9</v>
      </c>
      <c r="K44">
        <v>332.14</v>
      </c>
      <c r="L44">
        <v>333.3</v>
      </c>
    </row>
    <row r="45" spans="1:12" x14ac:dyDescent="0.3">
      <c r="A45" t="s">
        <v>15</v>
      </c>
      <c r="B45">
        <v>29.065999999999999</v>
      </c>
      <c r="C45">
        <v>-15.833</v>
      </c>
      <c r="D45">
        <v>1999.8109999999999</v>
      </c>
      <c r="E45">
        <v>23.414999999999999</v>
      </c>
      <c r="F45">
        <v>36.802999999999997</v>
      </c>
      <c r="G45">
        <v>2411.44</v>
      </c>
      <c r="H45">
        <v>8.0444999999999993</v>
      </c>
      <c r="I45">
        <v>25</v>
      </c>
      <c r="J45">
        <v>2087.94</v>
      </c>
      <c r="K45">
        <v>385.24</v>
      </c>
      <c r="L45">
        <v>386.45</v>
      </c>
    </row>
    <row r="46" spans="1:12" x14ac:dyDescent="0.3">
      <c r="A46" t="s">
        <v>15</v>
      </c>
      <c r="B46">
        <v>29.065999999999999</v>
      </c>
      <c r="C46">
        <v>-15.833</v>
      </c>
      <c r="D46">
        <v>1999.8411000000001</v>
      </c>
      <c r="E46">
        <v>22.635000000000002</v>
      </c>
      <c r="F46">
        <v>36.636000000000003</v>
      </c>
      <c r="G46">
        <v>2400.6</v>
      </c>
      <c r="H46">
        <v>8.0422999999999991</v>
      </c>
      <c r="I46">
        <v>25</v>
      </c>
      <c r="J46">
        <v>2080.8000000000002</v>
      </c>
      <c r="K46">
        <v>374.41</v>
      </c>
      <c r="L46">
        <v>375.65</v>
      </c>
    </row>
    <row r="47" spans="1:12" x14ac:dyDescent="0.3">
      <c r="A47" t="s">
        <v>15</v>
      </c>
      <c r="B47">
        <v>29.065999999999999</v>
      </c>
      <c r="C47">
        <v>-15.833</v>
      </c>
      <c r="D47">
        <v>2000.0655999999999</v>
      </c>
      <c r="E47">
        <v>18.341999999999999</v>
      </c>
      <c r="F47">
        <v>36.591999999999999</v>
      </c>
      <c r="G47">
        <v>2396.84</v>
      </c>
      <c r="H47">
        <v>8.0271000000000008</v>
      </c>
      <c r="I47">
        <v>25</v>
      </c>
      <c r="J47">
        <v>2087.1</v>
      </c>
      <c r="K47">
        <v>327.57</v>
      </c>
      <c r="L47">
        <v>328.66</v>
      </c>
    </row>
    <row r="48" spans="1:12" x14ac:dyDescent="0.3">
      <c r="A48" t="s">
        <v>15</v>
      </c>
      <c r="B48">
        <v>29.065999999999999</v>
      </c>
      <c r="C48">
        <v>-15.833</v>
      </c>
      <c r="D48">
        <v>2000.0847000000001</v>
      </c>
      <c r="E48">
        <v>18.658999999999999</v>
      </c>
      <c r="F48">
        <v>36.677999999999997</v>
      </c>
      <c r="G48">
        <v>2405.1</v>
      </c>
      <c r="H48">
        <v>8.0246999999999993</v>
      </c>
      <c r="I48">
        <v>25</v>
      </c>
      <c r="J48">
        <v>2095.4299999999998</v>
      </c>
      <c r="K48">
        <v>335.13</v>
      </c>
      <c r="L48">
        <v>336.24</v>
      </c>
    </row>
    <row r="49" spans="1:12" x14ac:dyDescent="0.3">
      <c r="A49" t="s">
        <v>15</v>
      </c>
      <c r="B49">
        <v>29.065999999999999</v>
      </c>
      <c r="C49">
        <v>-15.833</v>
      </c>
      <c r="D49">
        <v>2000.1967</v>
      </c>
      <c r="E49">
        <v>18.79</v>
      </c>
      <c r="F49">
        <v>36.783000000000001</v>
      </c>
      <c r="G49">
        <v>2410.92</v>
      </c>
      <c r="H49">
        <v>8.0193999999999992</v>
      </c>
      <c r="I49">
        <v>25</v>
      </c>
      <c r="J49">
        <v>2103.1999999999998</v>
      </c>
      <c r="K49">
        <v>342.66</v>
      </c>
      <c r="L49">
        <v>343.8</v>
      </c>
    </row>
    <row r="50" spans="1:12" x14ac:dyDescent="0.3">
      <c r="A50" t="s">
        <v>15</v>
      </c>
      <c r="B50">
        <v>29.065999999999999</v>
      </c>
      <c r="C50">
        <v>-15.833</v>
      </c>
      <c r="D50">
        <v>2000.2568000000001</v>
      </c>
      <c r="E50">
        <v>18.821999999999999</v>
      </c>
      <c r="F50">
        <v>36.847999999999999</v>
      </c>
      <c r="G50">
        <v>2410.12</v>
      </c>
      <c r="H50">
        <v>8.0129999999999999</v>
      </c>
      <c r="I50">
        <v>25</v>
      </c>
      <c r="J50">
        <v>2105.9</v>
      </c>
      <c r="K50">
        <v>349.11</v>
      </c>
      <c r="L50">
        <v>350.27</v>
      </c>
    </row>
    <row r="51" spans="1:12" x14ac:dyDescent="0.3">
      <c r="A51" t="s">
        <v>15</v>
      </c>
      <c r="B51">
        <v>29.065999999999999</v>
      </c>
      <c r="C51">
        <v>-15.833</v>
      </c>
      <c r="D51">
        <v>2000.5382999999999</v>
      </c>
      <c r="E51">
        <v>21.602</v>
      </c>
      <c r="F51">
        <v>36.738999999999997</v>
      </c>
      <c r="G51">
        <v>2409.02</v>
      </c>
      <c r="H51">
        <v>8.0311000000000003</v>
      </c>
      <c r="I51">
        <v>25</v>
      </c>
      <c r="J51">
        <v>2094.6</v>
      </c>
      <c r="K51">
        <v>371.77</v>
      </c>
      <c r="L51">
        <v>372.96</v>
      </c>
    </row>
    <row r="52" spans="1:12" x14ac:dyDescent="0.3">
      <c r="A52" t="s">
        <v>15</v>
      </c>
      <c r="B52">
        <v>29.065999999999999</v>
      </c>
      <c r="C52">
        <v>-15.833</v>
      </c>
      <c r="D52">
        <v>2000.653</v>
      </c>
      <c r="E52">
        <v>22.93</v>
      </c>
      <c r="F52">
        <v>36.844000000000001</v>
      </c>
      <c r="G52">
        <v>2414.23</v>
      </c>
      <c r="H52">
        <v>8.0442999999999998</v>
      </c>
      <c r="I52">
        <v>25</v>
      </c>
      <c r="J52">
        <v>2090.3000000000002</v>
      </c>
      <c r="K52">
        <v>378.36</v>
      </c>
      <c r="L52">
        <v>379.55</v>
      </c>
    </row>
    <row r="53" spans="1:12" x14ac:dyDescent="0.3">
      <c r="A53" t="s">
        <v>15</v>
      </c>
      <c r="B53">
        <v>29.065999999999999</v>
      </c>
      <c r="C53">
        <v>-15.833</v>
      </c>
      <c r="D53">
        <v>2000.7130999999999</v>
      </c>
      <c r="E53">
        <v>23.044</v>
      </c>
      <c r="F53">
        <v>36.811999999999998</v>
      </c>
      <c r="G53">
        <v>2414</v>
      </c>
      <c r="H53">
        <v>8.0435999999999996</v>
      </c>
      <c r="I53">
        <v>25</v>
      </c>
      <c r="J53">
        <v>2090.9899999999998</v>
      </c>
      <c r="K53">
        <v>380.94</v>
      </c>
      <c r="L53">
        <v>382.49</v>
      </c>
    </row>
    <row r="54" spans="1:12" x14ac:dyDescent="0.3">
      <c r="A54" t="s">
        <v>15</v>
      </c>
      <c r="B54">
        <v>29.065999999999999</v>
      </c>
      <c r="C54">
        <v>-15.833</v>
      </c>
      <c r="D54">
        <v>2000.8851999999999</v>
      </c>
      <c r="E54">
        <v>21.094000000000001</v>
      </c>
      <c r="F54">
        <v>36.972000000000001</v>
      </c>
      <c r="G54">
        <v>2418.7199999999998</v>
      </c>
      <c r="H54">
        <v>8.0387000000000004</v>
      </c>
      <c r="I54">
        <v>25</v>
      </c>
      <c r="J54">
        <v>2096.91</v>
      </c>
      <c r="K54">
        <v>357.17</v>
      </c>
      <c r="L54">
        <v>358.32</v>
      </c>
    </row>
    <row r="55" spans="1:12" x14ac:dyDescent="0.3">
      <c r="A55" t="s">
        <v>15</v>
      </c>
      <c r="B55">
        <v>29.065999999999999</v>
      </c>
      <c r="C55">
        <v>-15.833</v>
      </c>
      <c r="D55">
        <v>2000.9126000000001</v>
      </c>
      <c r="E55">
        <v>20.983000000000001</v>
      </c>
      <c r="F55">
        <v>36.950000000000003</v>
      </c>
      <c r="G55">
        <v>2416.9899999999998</v>
      </c>
      <c r="H55">
        <v>8.0300999999999991</v>
      </c>
      <c r="I55">
        <v>25</v>
      </c>
      <c r="J55">
        <v>2100.9</v>
      </c>
      <c r="K55">
        <v>364.22</v>
      </c>
      <c r="L55">
        <v>365.4</v>
      </c>
    </row>
    <row r="56" spans="1:12" x14ac:dyDescent="0.3">
      <c r="A56" t="s">
        <v>15</v>
      </c>
      <c r="B56">
        <v>29.065999999999999</v>
      </c>
      <c r="C56">
        <v>-15.833</v>
      </c>
      <c r="D56">
        <v>2001.0685000000001</v>
      </c>
      <c r="E56">
        <v>18.997</v>
      </c>
      <c r="F56">
        <v>36.829000000000001</v>
      </c>
      <c r="G56">
        <v>2406.88</v>
      </c>
      <c r="H56">
        <v>8.0084999999999997</v>
      </c>
      <c r="I56">
        <v>25</v>
      </c>
      <c r="J56">
        <v>2105.8000000000002</v>
      </c>
      <c r="K56">
        <v>355.71</v>
      </c>
      <c r="L56">
        <v>356.88</v>
      </c>
    </row>
    <row r="57" spans="1:12" x14ac:dyDescent="0.3">
      <c r="A57" t="s">
        <v>15</v>
      </c>
      <c r="B57">
        <v>29.065999999999999</v>
      </c>
      <c r="C57">
        <v>-15.833</v>
      </c>
      <c r="D57">
        <v>2001.1369999999999</v>
      </c>
      <c r="E57">
        <v>18.997</v>
      </c>
      <c r="F57">
        <v>36.829000000000001</v>
      </c>
      <c r="G57">
        <v>2406.4299999999998</v>
      </c>
      <c r="H57">
        <v>8.0076999999999998</v>
      </c>
      <c r="I57">
        <v>25</v>
      </c>
      <c r="J57">
        <v>2105.89</v>
      </c>
      <c r="K57">
        <v>356.47</v>
      </c>
      <c r="L57">
        <v>357.65</v>
      </c>
    </row>
    <row r="58" spans="1:12" x14ac:dyDescent="0.3">
      <c r="A58" t="s">
        <v>15</v>
      </c>
      <c r="B58">
        <v>29.065999999999999</v>
      </c>
      <c r="C58">
        <v>-15.833</v>
      </c>
      <c r="D58">
        <v>2001.1424999999999</v>
      </c>
      <c r="E58">
        <v>18.919</v>
      </c>
      <c r="F58">
        <v>36.796999999999997</v>
      </c>
      <c r="G58">
        <v>2405.58</v>
      </c>
      <c r="H58">
        <v>8.0094999999999992</v>
      </c>
      <c r="I58">
        <v>25</v>
      </c>
      <c r="J58">
        <v>2104.2600000000002</v>
      </c>
      <c r="K58">
        <v>353.48</v>
      </c>
      <c r="L58">
        <v>354.65</v>
      </c>
    </row>
    <row r="59" spans="1:12" x14ac:dyDescent="0.3">
      <c r="A59" t="s">
        <v>15</v>
      </c>
      <c r="B59">
        <v>29.065999999999999</v>
      </c>
      <c r="C59">
        <v>-15.833</v>
      </c>
      <c r="D59">
        <v>2001.2247</v>
      </c>
      <c r="E59">
        <v>18.995000000000001</v>
      </c>
      <c r="F59">
        <v>36.796999999999997</v>
      </c>
      <c r="G59">
        <v>2406.88</v>
      </c>
      <c r="H59">
        <v>8.0108999999999995</v>
      </c>
      <c r="I59">
        <v>25</v>
      </c>
      <c r="J59">
        <v>2104.61</v>
      </c>
      <c r="K59">
        <v>353.39</v>
      </c>
      <c r="L59">
        <v>354.57</v>
      </c>
    </row>
    <row r="60" spans="1:12" x14ac:dyDescent="0.3">
      <c r="A60" t="s">
        <v>15</v>
      </c>
      <c r="B60">
        <v>29.065999999999999</v>
      </c>
      <c r="C60">
        <v>-15.833</v>
      </c>
      <c r="D60">
        <v>2001.2384</v>
      </c>
      <c r="E60">
        <v>18.995000000000001</v>
      </c>
      <c r="F60">
        <v>36.796999999999997</v>
      </c>
      <c r="G60">
        <v>2406.2199999999998</v>
      </c>
      <c r="H60">
        <v>8.0147999999999993</v>
      </c>
      <c r="I60">
        <v>25</v>
      </c>
      <c r="J60">
        <v>2101.62</v>
      </c>
      <c r="K60">
        <v>349.36</v>
      </c>
      <c r="L60">
        <v>350.53</v>
      </c>
    </row>
    <row r="61" spans="1:12" x14ac:dyDescent="0.3">
      <c r="A61" t="s">
        <v>15</v>
      </c>
      <c r="B61">
        <v>29.065999999999999</v>
      </c>
      <c r="C61">
        <v>-15.833</v>
      </c>
      <c r="D61">
        <v>2001.3096</v>
      </c>
      <c r="E61">
        <v>19.102</v>
      </c>
      <c r="F61">
        <v>36.792000000000002</v>
      </c>
      <c r="G61">
        <v>2406.4299999999998</v>
      </c>
      <c r="H61">
        <v>8.0152000000000001</v>
      </c>
      <c r="I61">
        <v>25</v>
      </c>
      <c r="J61">
        <v>2101.61</v>
      </c>
      <c r="K61">
        <v>350.57</v>
      </c>
      <c r="L61">
        <v>351.72</v>
      </c>
    </row>
    <row r="62" spans="1:12" x14ac:dyDescent="0.3">
      <c r="A62" t="s">
        <v>15</v>
      </c>
      <c r="B62">
        <v>29.065999999999999</v>
      </c>
      <c r="C62">
        <v>-15.833</v>
      </c>
      <c r="D62">
        <v>2001.3752999999999</v>
      </c>
      <c r="E62">
        <v>19.744</v>
      </c>
      <c r="F62">
        <v>36.792000000000002</v>
      </c>
      <c r="G62">
        <v>2406.14</v>
      </c>
      <c r="H62">
        <v>8.0233000000000008</v>
      </c>
      <c r="I62">
        <v>25</v>
      </c>
      <c r="J62">
        <v>2096.4</v>
      </c>
      <c r="K62">
        <v>351.72</v>
      </c>
      <c r="L62">
        <v>352.88</v>
      </c>
    </row>
    <row r="63" spans="1:12" x14ac:dyDescent="0.3">
      <c r="A63" t="s">
        <v>15</v>
      </c>
      <c r="B63">
        <v>29.065999999999999</v>
      </c>
      <c r="C63">
        <v>-15.833</v>
      </c>
      <c r="D63">
        <v>2001.4903999999999</v>
      </c>
      <c r="E63">
        <v>21.335000000000001</v>
      </c>
      <c r="F63">
        <v>36.732999999999997</v>
      </c>
      <c r="G63">
        <v>2402.64</v>
      </c>
      <c r="H63">
        <v>8.0263000000000009</v>
      </c>
      <c r="I63">
        <v>25</v>
      </c>
      <c r="J63">
        <v>2091.8000000000002</v>
      </c>
      <c r="K63">
        <v>371.77</v>
      </c>
      <c r="L63">
        <v>372.97</v>
      </c>
    </row>
    <row r="64" spans="1:12" x14ac:dyDescent="0.3">
      <c r="A64" t="s">
        <v>15</v>
      </c>
      <c r="B64">
        <v>29.065999999999999</v>
      </c>
      <c r="C64">
        <v>-15.833</v>
      </c>
      <c r="D64">
        <v>2001.6658</v>
      </c>
      <c r="E64">
        <v>24.146000000000001</v>
      </c>
      <c r="F64">
        <v>36.825000000000003</v>
      </c>
      <c r="G64">
        <v>2412.67</v>
      </c>
      <c r="H64">
        <v>8.0447000000000006</v>
      </c>
      <c r="I64">
        <v>25</v>
      </c>
      <c r="J64">
        <v>2088.8000000000002</v>
      </c>
      <c r="K64">
        <v>396.68</v>
      </c>
      <c r="L64">
        <v>397.92</v>
      </c>
    </row>
    <row r="65" spans="1:12" x14ac:dyDescent="0.3">
      <c r="A65" t="s">
        <v>15</v>
      </c>
      <c r="B65">
        <v>29.065999999999999</v>
      </c>
      <c r="C65">
        <v>-15.833</v>
      </c>
      <c r="D65">
        <v>2001.7397000000001</v>
      </c>
      <c r="E65">
        <v>24.603999999999999</v>
      </c>
      <c r="F65">
        <v>36.933</v>
      </c>
      <c r="G65">
        <v>2419.3200000000002</v>
      </c>
      <c r="H65">
        <v>8.048</v>
      </c>
      <c r="I65">
        <v>25</v>
      </c>
      <c r="J65">
        <v>2091.91</v>
      </c>
      <c r="K65">
        <v>401.02</v>
      </c>
      <c r="L65">
        <v>402.27</v>
      </c>
    </row>
    <row r="66" spans="1:12" x14ac:dyDescent="0.3">
      <c r="A66" t="s">
        <v>15</v>
      </c>
      <c r="B66">
        <v>29.065999999999999</v>
      </c>
      <c r="C66">
        <v>-15.833</v>
      </c>
      <c r="D66">
        <v>2001.7753</v>
      </c>
      <c r="E66">
        <v>24.126000000000001</v>
      </c>
      <c r="F66">
        <v>36.735999999999997</v>
      </c>
      <c r="G66">
        <v>2406.52</v>
      </c>
      <c r="H66">
        <v>8.0471000000000004</v>
      </c>
      <c r="I66">
        <v>25</v>
      </c>
      <c r="J66">
        <v>2082.4</v>
      </c>
      <c r="K66">
        <v>392.89</v>
      </c>
      <c r="L66">
        <v>394.13</v>
      </c>
    </row>
    <row r="67" spans="1:12" x14ac:dyDescent="0.3">
      <c r="A67" t="s">
        <v>15</v>
      </c>
      <c r="B67">
        <v>29.065999999999999</v>
      </c>
      <c r="C67">
        <v>-15.833</v>
      </c>
      <c r="D67">
        <v>2002.1588999999999</v>
      </c>
      <c r="E67">
        <v>18.901</v>
      </c>
      <c r="F67">
        <v>36.655000000000001</v>
      </c>
      <c r="G67">
        <v>2401.85</v>
      </c>
      <c r="H67">
        <v>8.0164000000000009</v>
      </c>
      <c r="I67">
        <v>25</v>
      </c>
      <c r="J67">
        <v>2097.6999999999998</v>
      </c>
      <c r="K67">
        <v>346.15</v>
      </c>
      <c r="L67">
        <v>347.31</v>
      </c>
    </row>
    <row r="68" spans="1:12" x14ac:dyDescent="0.3">
      <c r="A68" t="s">
        <v>15</v>
      </c>
      <c r="B68">
        <v>29.065999999999999</v>
      </c>
      <c r="C68">
        <v>-15.833</v>
      </c>
      <c r="D68">
        <v>2002.1753000000001</v>
      </c>
      <c r="E68">
        <v>18.87</v>
      </c>
      <c r="F68">
        <v>36.756</v>
      </c>
      <c r="G68">
        <v>2409.6</v>
      </c>
      <c r="H68">
        <v>8.0182000000000002</v>
      </c>
      <c r="I68">
        <v>25</v>
      </c>
      <c r="J68">
        <v>2102.96</v>
      </c>
      <c r="K68">
        <v>344.84</v>
      </c>
      <c r="L68">
        <v>346.03</v>
      </c>
    </row>
    <row r="69" spans="1:12" x14ac:dyDescent="0.3">
      <c r="A69" t="s">
        <v>15</v>
      </c>
      <c r="B69">
        <v>29.065999999999999</v>
      </c>
      <c r="C69">
        <v>-15.833</v>
      </c>
      <c r="D69">
        <v>2002.2877000000001</v>
      </c>
      <c r="E69">
        <v>18.87</v>
      </c>
      <c r="F69">
        <v>36.756</v>
      </c>
      <c r="G69">
        <v>2409.1</v>
      </c>
      <c r="H69">
        <v>8.0187000000000008</v>
      </c>
      <c r="I69">
        <v>25</v>
      </c>
      <c r="J69">
        <v>2102.1999999999998</v>
      </c>
      <c r="K69">
        <v>344.29</v>
      </c>
      <c r="L69">
        <v>345.48</v>
      </c>
    </row>
    <row r="70" spans="1:12" x14ac:dyDescent="0.3">
      <c r="A70" t="s">
        <v>15</v>
      </c>
      <c r="B70">
        <v>29.065999999999999</v>
      </c>
      <c r="C70">
        <v>-15.833</v>
      </c>
      <c r="D70">
        <v>2002.3725999999999</v>
      </c>
      <c r="E70">
        <v>19.032</v>
      </c>
      <c r="F70">
        <v>36.673999999999999</v>
      </c>
      <c r="G70">
        <v>2404</v>
      </c>
      <c r="H70">
        <v>8.0252999999999997</v>
      </c>
      <c r="I70">
        <v>25</v>
      </c>
      <c r="J70">
        <v>2094.11</v>
      </c>
      <c r="K70">
        <v>339.62</v>
      </c>
      <c r="L70">
        <v>340.77</v>
      </c>
    </row>
    <row r="71" spans="1:12" x14ac:dyDescent="0.3">
      <c r="A71" t="s">
        <v>15</v>
      </c>
      <c r="B71">
        <v>29.065999999999999</v>
      </c>
      <c r="C71">
        <v>-15.833</v>
      </c>
      <c r="D71">
        <v>2002.4958999999999</v>
      </c>
      <c r="E71">
        <v>20.521999999999998</v>
      </c>
      <c r="F71">
        <v>36.783999999999999</v>
      </c>
      <c r="G71">
        <v>2406.44</v>
      </c>
      <c r="H71">
        <v>8.0208999999999993</v>
      </c>
      <c r="I71">
        <v>25</v>
      </c>
      <c r="J71">
        <v>2098.19</v>
      </c>
      <c r="K71">
        <v>365.65</v>
      </c>
      <c r="L71">
        <v>366.85</v>
      </c>
    </row>
    <row r="72" spans="1:12" x14ac:dyDescent="0.3">
      <c r="A72" t="s">
        <v>15</v>
      </c>
      <c r="B72">
        <v>29.065999999999999</v>
      </c>
      <c r="C72">
        <v>-15.833</v>
      </c>
      <c r="D72">
        <v>2002.7040999999999</v>
      </c>
      <c r="E72">
        <v>22.599</v>
      </c>
      <c r="F72">
        <v>36.624000000000002</v>
      </c>
      <c r="G72">
        <v>2399.8000000000002</v>
      </c>
      <c r="H72">
        <v>8.0332000000000008</v>
      </c>
      <c r="I72">
        <v>25</v>
      </c>
      <c r="J72">
        <v>2085.77</v>
      </c>
      <c r="K72">
        <v>383.55</v>
      </c>
      <c r="L72">
        <v>384.78</v>
      </c>
    </row>
    <row r="73" spans="1:12" x14ac:dyDescent="0.3">
      <c r="A73" t="s">
        <v>15</v>
      </c>
      <c r="B73">
        <v>29.065999999999999</v>
      </c>
      <c r="C73">
        <v>-15.833</v>
      </c>
      <c r="D73">
        <v>2002.7945</v>
      </c>
      <c r="E73">
        <v>23.513000000000002</v>
      </c>
      <c r="F73">
        <v>36.951000000000001</v>
      </c>
      <c r="G73">
        <v>2420.14</v>
      </c>
      <c r="H73">
        <v>8.0401000000000007</v>
      </c>
      <c r="I73">
        <v>25</v>
      </c>
      <c r="J73">
        <v>2097.5</v>
      </c>
      <c r="K73">
        <v>392.7</v>
      </c>
      <c r="L73">
        <v>393.93</v>
      </c>
    </row>
    <row r="74" spans="1:12" x14ac:dyDescent="0.3">
      <c r="A74" t="s">
        <v>15</v>
      </c>
      <c r="B74">
        <v>29.065999999999999</v>
      </c>
      <c r="C74">
        <v>-15.833</v>
      </c>
      <c r="D74">
        <v>2002.8986</v>
      </c>
      <c r="E74">
        <v>22.111000000000001</v>
      </c>
      <c r="F74">
        <v>36.805999999999997</v>
      </c>
      <c r="G74">
        <v>2410.69</v>
      </c>
      <c r="H74">
        <v>8.0294000000000008</v>
      </c>
      <c r="I74">
        <v>25</v>
      </c>
      <c r="J74">
        <v>2096.6999999999998</v>
      </c>
      <c r="K74">
        <v>381.48</v>
      </c>
      <c r="L74">
        <v>382.7</v>
      </c>
    </row>
    <row r="75" spans="1:12" x14ac:dyDescent="0.3">
      <c r="A75" t="s">
        <v>15</v>
      </c>
      <c r="B75">
        <v>29.065999999999999</v>
      </c>
      <c r="C75">
        <v>-15.833</v>
      </c>
      <c r="D75">
        <v>2003.0849000000001</v>
      </c>
      <c r="E75">
        <v>19.605</v>
      </c>
      <c r="F75">
        <v>36.773000000000003</v>
      </c>
      <c r="G75">
        <v>2406.11</v>
      </c>
      <c r="H75">
        <v>8.0121000000000002</v>
      </c>
      <c r="I75">
        <v>25</v>
      </c>
      <c r="J75">
        <v>2103.35</v>
      </c>
      <c r="K75">
        <v>361.1</v>
      </c>
      <c r="L75">
        <v>362.28</v>
      </c>
    </row>
    <row r="76" spans="1:12" x14ac:dyDescent="0.3">
      <c r="A76" t="s">
        <v>15</v>
      </c>
      <c r="B76">
        <v>29.065999999999999</v>
      </c>
      <c r="C76">
        <v>-15.833</v>
      </c>
      <c r="D76">
        <v>2003.1396999999999</v>
      </c>
      <c r="E76">
        <v>18.786999999999999</v>
      </c>
      <c r="F76">
        <v>36.737000000000002</v>
      </c>
      <c r="G76">
        <v>2404.0700000000002</v>
      </c>
      <c r="H76">
        <v>8.0059000000000005</v>
      </c>
      <c r="I76">
        <v>25</v>
      </c>
      <c r="J76">
        <v>2105.5</v>
      </c>
      <c r="K76">
        <v>355.12</v>
      </c>
      <c r="L76">
        <v>356.3</v>
      </c>
    </row>
    <row r="77" spans="1:12" x14ac:dyDescent="0.3">
      <c r="A77" t="s">
        <v>15</v>
      </c>
      <c r="B77">
        <v>29.065999999999999</v>
      </c>
      <c r="C77">
        <v>-15.833</v>
      </c>
      <c r="D77">
        <v>2003.1478999999999</v>
      </c>
      <c r="E77">
        <v>18.651</v>
      </c>
      <c r="F77">
        <v>36.713999999999999</v>
      </c>
      <c r="G77">
        <v>2403.4</v>
      </c>
      <c r="H77">
        <v>8.0100999999999996</v>
      </c>
      <c r="I77">
        <v>25</v>
      </c>
      <c r="J77">
        <v>2102.5</v>
      </c>
      <c r="K77">
        <v>348.84</v>
      </c>
      <c r="L77">
        <v>350.02</v>
      </c>
    </row>
    <row r="78" spans="1:12" x14ac:dyDescent="0.3">
      <c r="A78" t="s">
        <v>15</v>
      </c>
      <c r="B78">
        <v>29.065999999999999</v>
      </c>
      <c r="C78">
        <v>-15.833</v>
      </c>
      <c r="D78">
        <v>2003.211</v>
      </c>
      <c r="E78">
        <v>18.792000000000002</v>
      </c>
      <c r="F78">
        <v>36.685000000000002</v>
      </c>
      <c r="G78">
        <v>2401.5</v>
      </c>
      <c r="H78">
        <v>8.0144000000000002</v>
      </c>
      <c r="I78">
        <v>25</v>
      </c>
      <c r="J78">
        <v>2098.4</v>
      </c>
      <c r="K78">
        <v>346.48</v>
      </c>
      <c r="L78">
        <v>347.63</v>
      </c>
    </row>
    <row r="79" spans="1:12" x14ac:dyDescent="0.3">
      <c r="A79" t="s">
        <v>15</v>
      </c>
      <c r="B79">
        <v>29.065999999999999</v>
      </c>
      <c r="C79">
        <v>-15.833</v>
      </c>
      <c r="D79">
        <v>2003.2657999999999</v>
      </c>
      <c r="E79">
        <v>19.518000000000001</v>
      </c>
      <c r="F79">
        <v>36.762</v>
      </c>
      <c r="G79">
        <v>2408.1</v>
      </c>
      <c r="H79">
        <v>8.0227000000000004</v>
      </c>
      <c r="I79">
        <v>25</v>
      </c>
      <c r="J79">
        <v>2098.79</v>
      </c>
      <c r="K79">
        <v>349.44</v>
      </c>
      <c r="L79">
        <v>350.63</v>
      </c>
    </row>
    <row r="80" spans="1:12" x14ac:dyDescent="0.3">
      <c r="A80" t="s">
        <v>15</v>
      </c>
      <c r="B80">
        <v>29.065999999999999</v>
      </c>
      <c r="C80">
        <v>-15.833</v>
      </c>
      <c r="D80">
        <v>2003.3698999999999</v>
      </c>
      <c r="E80">
        <v>19.251999999999999</v>
      </c>
      <c r="F80">
        <v>36.75</v>
      </c>
      <c r="G80">
        <v>2405.5500000000002</v>
      </c>
      <c r="H80">
        <v>8.0222999999999995</v>
      </c>
      <c r="I80">
        <v>25</v>
      </c>
      <c r="J80">
        <v>2096.8000000000002</v>
      </c>
      <c r="K80">
        <v>345.66</v>
      </c>
      <c r="L80">
        <v>346.85</v>
      </c>
    </row>
    <row r="81" spans="1:12" x14ac:dyDescent="0.3">
      <c r="A81" t="s">
        <v>15</v>
      </c>
      <c r="B81">
        <v>29.065999999999999</v>
      </c>
      <c r="C81">
        <v>-15.833</v>
      </c>
      <c r="D81">
        <v>2003.4521</v>
      </c>
      <c r="E81">
        <v>21.077000000000002</v>
      </c>
      <c r="F81">
        <v>36.865000000000002</v>
      </c>
      <c r="G81">
        <v>2413.6</v>
      </c>
      <c r="H81">
        <v>8.0251999999999999</v>
      </c>
      <c r="I81">
        <v>25</v>
      </c>
      <c r="J81">
        <v>2101.5</v>
      </c>
      <c r="K81">
        <v>370.42</v>
      </c>
      <c r="L81">
        <v>371.67</v>
      </c>
    </row>
    <row r="82" spans="1:12" x14ac:dyDescent="0.3">
      <c r="A82" t="s">
        <v>15</v>
      </c>
      <c r="B82">
        <v>29.065999999999999</v>
      </c>
      <c r="C82">
        <v>-15.833</v>
      </c>
      <c r="D82">
        <v>2003.5425</v>
      </c>
      <c r="E82">
        <v>22.9</v>
      </c>
      <c r="F82">
        <v>36.869999999999997</v>
      </c>
      <c r="G82">
        <v>2417.8000000000002</v>
      </c>
      <c r="H82">
        <v>8.0388000000000002</v>
      </c>
      <c r="I82">
        <v>25</v>
      </c>
      <c r="J82">
        <v>2096.8000000000002</v>
      </c>
      <c r="K82">
        <v>384.4</v>
      </c>
      <c r="L82">
        <v>385.62</v>
      </c>
    </row>
    <row r="83" spans="1:12" x14ac:dyDescent="0.3">
      <c r="A83" t="s">
        <v>15</v>
      </c>
      <c r="B83">
        <v>29.065999999999999</v>
      </c>
      <c r="C83">
        <v>-15.833</v>
      </c>
      <c r="D83">
        <v>2003.6985999999999</v>
      </c>
      <c r="E83">
        <v>23.795999999999999</v>
      </c>
      <c r="F83">
        <v>36.793999999999997</v>
      </c>
      <c r="G83">
        <v>2408.96</v>
      </c>
      <c r="H83">
        <v>8.0381999999999998</v>
      </c>
      <c r="I83">
        <v>25</v>
      </c>
      <c r="J83">
        <v>2089.6999999999998</v>
      </c>
      <c r="K83">
        <v>397.8</v>
      </c>
      <c r="L83">
        <v>399.09</v>
      </c>
    </row>
    <row r="84" spans="1:12" x14ac:dyDescent="0.3">
      <c r="A84" t="s">
        <v>15</v>
      </c>
      <c r="B84">
        <v>29.065999999999999</v>
      </c>
      <c r="C84">
        <v>-15.833</v>
      </c>
      <c r="D84">
        <v>2003.8300999999999</v>
      </c>
      <c r="E84">
        <v>23.401</v>
      </c>
      <c r="F84">
        <v>36.832999999999998</v>
      </c>
      <c r="G84">
        <v>2409.3000000000002</v>
      </c>
      <c r="H84">
        <v>8.0296000000000003</v>
      </c>
      <c r="I84">
        <v>25</v>
      </c>
      <c r="J84">
        <v>2095.1</v>
      </c>
      <c r="K84">
        <v>401.22</v>
      </c>
      <c r="L84">
        <v>402.53</v>
      </c>
    </row>
    <row r="85" spans="1:12" x14ac:dyDescent="0.3">
      <c r="A85" t="s">
        <v>15</v>
      </c>
      <c r="B85">
        <v>29.065999999999999</v>
      </c>
      <c r="C85">
        <v>-15.833</v>
      </c>
      <c r="D85">
        <v>2003.8438000000001</v>
      </c>
      <c r="E85">
        <v>22.753</v>
      </c>
      <c r="F85">
        <v>36.686999999999998</v>
      </c>
      <c r="G85">
        <v>2399.5</v>
      </c>
      <c r="H85">
        <v>8.0207999999999995</v>
      </c>
      <c r="I85">
        <v>25</v>
      </c>
      <c r="J85">
        <v>2092.64</v>
      </c>
      <c r="K85">
        <v>399.48</v>
      </c>
      <c r="L85">
        <v>400.79</v>
      </c>
    </row>
    <row r="86" spans="1:12" x14ac:dyDescent="0.3">
      <c r="A86" t="s">
        <v>15</v>
      </c>
      <c r="B86">
        <v>29.065999999999999</v>
      </c>
      <c r="C86">
        <v>-15.833</v>
      </c>
      <c r="D86">
        <v>2004.0655999999999</v>
      </c>
      <c r="E86">
        <v>19.37</v>
      </c>
      <c r="F86">
        <v>36.770000000000003</v>
      </c>
      <c r="G86">
        <v>2406.23</v>
      </c>
      <c r="H86">
        <v>8.0082000000000004</v>
      </c>
      <c r="I86">
        <v>25</v>
      </c>
      <c r="J86">
        <v>2105.85</v>
      </c>
      <c r="K86">
        <v>361.65</v>
      </c>
      <c r="L86">
        <v>362.84</v>
      </c>
    </row>
    <row r="87" spans="1:12" x14ac:dyDescent="0.3">
      <c r="A87" t="s">
        <v>15</v>
      </c>
      <c r="B87">
        <v>29.065999999999999</v>
      </c>
      <c r="C87">
        <v>-15.833</v>
      </c>
      <c r="D87">
        <v>2004.0822000000001</v>
      </c>
      <c r="E87">
        <v>19.37</v>
      </c>
      <c r="F87">
        <v>36.770000000000003</v>
      </c>
      <c r="G87">
        <v>2409.35</v>
      </c>
      <c r="H87">
        <v>8.0023</v>
      </c>
      <c r="I87">
        <v>25</v>
      </c>
      <c r="J87">
        <v>2114.54</v>
      </c>
      <c r="K87">
        <v>368.17</v>
      </c>
      <c r="L87">
        <v>373.46</v>
      </c>
    </row>
    <row r="88" spans="1:12" x14ac:dyDescent="0.3">
      <c r="A88" t="s">
        <v>15</v>
      </c>
      <c r="B88">
        <v>29.065999999999999</v>
      </c>
      <c r="C88">
        <v>-15.833</v>
      </c>
      <c r="D88">
        <v>2004.1491000000001</v>
      </c>
      <c r="E88">
        <v>19.075800000000001</v>
      </c>
      <c r="F88">
        <v>36.8187</v>
      </c>
      <c r="G88">
        <v>2412.13</v>
      </c>
      <c r="H88">
        <v>8.0071999999999992</v>
      </c>
      <c r="I88">
        <v>25</v>
      </c>
      <c r="J88">
        <v>2110.44</v>
      </c>
      <c r="K88">
        <v>359.02</v>
      </c>
      <c r="L88">
        <v>358.5</v>
      </c>
    </row>
    <row r="89" spans="1:12" x14ac:dyDescent="0.3">
      <c r="A89" t="s">
        <v>15</v>
      </c>
      <c r="B89">
        <v>29.065999999999999</v>
      </c>
      <c r="C89">
        <v>-15.833</v>
      </c>
      <c r="D89">
        <v>2004.3047999999999</v>
      </c>
      <c r="E89">
        <v>19.459099999999999</v>
      </c>
      <c r="F89">
        <v>36.874899999999997</v>
      </c>
      <c r="G89">
        <v>2413.5300000000002</v>
      </c>
      <c r="H89">
        <v>8.0056999999999992</v>
      </c>
      <c r="I89">
        <v>25</v>
      </c>
      <c r="J89">
        <v>2114.2399999999998</v>
      </c>
      <c r="K89">
        <v>366.35</v>
      </c>
      <c r="L89">
        <v>369.31</v>
      </c>
    </row>
    <row r="90" spans="1:12" x14ac:dyDescent="0.3">
      <c r="A90" t="s">
        <v>15</v>
      </c>
      <c r="B90">
        <v>29.065999999999999</v>
      </c>
      <c r="C90">
        <v>-15.833</v>
      </c>
      <c r="D90">
        <v>2004.3185000000001</v>
      </c>
      <c r="E90">
        <v>19.484400000000001</v>
      </c>
      <c r="F90">
        <v>36.893700000000003</v>
      </c>
      <c r="G90">
        <v>2414.7800000000002</v>
      </c>
      <c r="H90">
        <v>8.0124999999999993</v>
      </c>
      <c r="I90">
        <v>25</v>
      </c>
      <c r="J90">
        <v>2109.5300000000002</v>
      </c>
      <c r="K90">
        <v>359.87</v>
      </c>
      <c r="L90">
        <v>360.09</v>
      </c>
    </row>
    <row r="91" spans="1:12" x14ac:dyDescent="0.3">
      <c r="A91" t="s">
        <v>15</v>
      </c>
      <c r="B91">
        <v>29.065999999999999</v>
      </c>
      <c r="C91">
        <v>-15.833</v>
      </c>
      <c r="D91">
        <v>2004.8443</v>
      </c>
      <c r="E91">
        <v>23.65</v>
      </c>
      <c r="F91">
        <v>36.950000000000003</v>
      </c>
      <c r="G91">
        <v>2420.46</v>
      </c>
      <c r="H91">
        <v>8.0357000000000003</v>
      </c>
      <c r="I91">
        <v>25</v>
      </c>
      <c r="J91">
        <v>2103.21</v>
      </c>
      <c r="K91">
        <v>404.7</v>
      </c>
      <c r="L91">
        <v>406.02</v>
      </c>
    </row>
    <row r="92" spans="1:12" x14ac:dyDescent="0.3">
      <c r="A92" t="s">
        <v>15</v>
      </c>
      <c r="B92">
        <v>29.065999999999999</v>
      </c>
      <c r="C92">
        <v>-15.833</v>
      </c>
      <c r="D92">
        <v>2004.9522999999999</v>
      </c>
      <c r="E92">
        <v>21.115100000000002</v>
      </c>
      <c r="F92">
        <v>36.893999999999998</v>
      </c>
      <c r="G92">
        <v>2418.3000000000002</v>
      </c>
      <c r="H92">
        <v>8.0357000000000003</v>
      </c>
      <c r="I92">
        <v>25</v>
      </c>
      <c r="J92">
        <v>2104.21</v>
      </c>
      <c r="K92">
        <v>369.38</v>
      </c>
      <c r="L92">
        <v>370.62</v>
      </c>
    </row>
    <row r="93" spans="1:12" x14ac:dyDescent="0.3">
      <c r="A93" t="s">
        <v>15</v>
      </c>
      <c r="B93">
        <v>29.065999999999999</v>
      </c>
      <c r="C93">
        <v>-15.833</v>
      </c>
      <c r="D93">
        <v>2005.0300999999999</v>
      </c>
      <c r="E93">
        <v>18.248999999999999</v>
      </c>
      <c r="F93">
        <v>36.713999999999999</v>
      </c>
      <c r="G93">
        <v>2406.1999999999998</v>
      </c>
      <c r="H93">
        <v>8.0074000000000005</v>
      </c>
      <c r="I93">
        <v>25</v>
      </c>
      <c r="J93">
        <v>2107.54</v>
      </c>
      <c r="K93">
        <v>346.14</v>
      </c>
      <c r="L93">
        <v>348.72</v>
      </c>
    </row>
    <row r="94" spans="1:12" x14ac:dyDescent="0.3">
      <c r="A94" t="s">
        <v>15</v>
      </c>
      <c r="B94">
        <v>29.065999999999999</v>
      </c>
      <c r="C94">
        <v>-15.833</v>
      </c>
      <c r="D94">
        <v>2005.1243999999999</v>
      </c>
      <c r="E94">
        <v>18.044</v>
      </c>
      <c r="F94">
        <v>36.691000000000003</v>
      </c>
      <c r="G94">
        <v>2401.35</v>
      </c>
      <c r="H94">
        <v>8.0020000000000007</v>
      </c>
      <c r="I94">
        <v>25</v>
      </c>
      <c r="J94">
        <v>2108.4299999999998</v>
      </c>
      <c r="K94">
        <v>347.84</v>
      </c>
      <c r="L94">
        <v>349.14</v>
      </c>
    </row>
    <row r="95" spans="1:12" x14ac:dyDescent="0.3">
      <c r="A95" t="s">
        <v>15</v>
      </c>
      <c r="B95">
        <v>29.065999999999999</v>
      </c>
      <c r="C95">
        <v>-15.833</v>
      </c>
      <c r="D95">
        <v>2005.1940999999999</v>
      </c>
      <c r="E95">
        <v>18.268899999999999</v>
      </c>
      <c r="F95">
        <v>36.6877</v>
      </c>
      <c r="G95">
        <v>2400.7800000000002</v>
      </c>
      <c r="H95">
        <v>8.0000999999999998</v>
      </c>
      <c r="I95">
        <v>25</v>
      </c>
      <c r="J95">
        <v>2111.4299999999998</v>
      </c>
      <c r="K95">
        <v>352.91</v>
      </c>
      <c r="L95">
        <v>354.18</v>
      </c>
    </row>
    <row r="96" spans="1:12" x14ac:dyDescent="0.3">
      <c r="A96" t="s">
        <v>15</v>
      </c>
      <c r="B96">
        <v>29.065999999999999</v>
      </c>
      <c r="C96">
        <v>-15.833</v>
      </c>
      <c r="D96">
        <v>2005.2855999999999</v>
      </c>
      <c r="E96">
        <v>19.14</v>
      </c>
      <c r="F96">
        <v>36.68</v>
      </c>
      <c r="G96">
        <v>2402.56</v>
      </c>
      <c r="H96">
        <v>8.0106000000000002</v>
      </c>
      <c r="I96">
        <v>25</v>
      </c>
      <c r="J96">
        <v>2102.0100000000002</v>
      </c>
      <c r="K96">
        <v>355.95</v>
      </c>
      <c r="L96">
        <v>357.17</v>
      </c>
    </row>
    <row r="97" spans="1:12" x14ac:dyDescent="0.3">
      <c r="A97" t="s">
        <v>15</v>
      </c>
      <c r="B97">
        <v>29.065999999999999</v>
      </c>
      <c r="C97">
        <v>-15.833</v>
      </c>
      <c r="D97">
        <v>2005.5342000000001</v>
      </c>
      <c r="E97">
        <v>22.055</v>
      </c>
      <c r="F97">
        <v>36.881</v>
      </c>
      <c r="G97">
        <v>2413.21</v>
      </c>
      <c r="H97">
        <v>8.0302000000000007</v>
      </c>
      <c r="I97">
        <v>25</v>
      </c>
      <c r="J97">
        <v>2098.5100000000002</v>
      </c>
      <c r="K97">
        <v>379.64</v>
      </c>
      <c r="L97">
        <v>380.96</v>
      </c>
    </row>
    <row r="98" spans="1:12" x14ac:dyDescent="0.3">
      <c r="A98" t="s">
        <v>15</v>
      </c>
      <c r="B98">
        <v>29.065999999999999</v>
      </c>
      <c r="C98">
        <v>-15.833</v>
      </c>
      <c r="D98">
        <v>2005.5740000000001</v>
      </c>
      <c r="E98">
        <v>22.85</v>
      </c>
      <c r="F98">
        <v>36.770000000000003</v>
      </c>
      <c r="G98">
        <v>2408.98</v>
      </c>
      <c r="H98">
        <v>8.0327000000000002</v>
      </c>
      <c r="I98">
        <v>25</v>
      </c>
      <c r="J98">
        <v>2091.5</v>
      </c>
      <c r="K98">
        <v>385.83</v>
      </c>
      <c r="L98">
        <v>387.1</v>
      </c>
    </row>
    <row r="99" spans="1:12" x14ac:dyDescent="0.3">
      <c r="A99" t="s">
        <v>15</v>
      </c>
      <c r="B99">
        <v>29.065999999999999</v>
      </c>
      <c r="C99">
        <v>-15.833</v>
      </c>
      <c r="D99">
        <v>2005.6546000000001</v>
      </c>
      <c r="E99">
        <v>23.687000000000001</v>
      </c>
      <c r="F99">
        <v>36.914999999999999</v>
      </c>
      <c r="G99">
        <v>2415.35</v>
      </c>
      <c r="H99">
        <v>8.0360999999999994</v>
      </c>
      <c r="I99">
        <v>25</v>
      </c>
      <c r="J99">
        <v>2097.4299999999998</v>
      </c>
      <c r="K99">
        <v>401.94</v>
      </c>
      <c r="L99">
        <v>403.25</v>
      </c>
    </row>
    <row r="100" spans="1:12" x14ac:dyDescent="0.3">
      <c r="A100" t="s">
        <v>15</v>
      </c>
      <c r="B100">
        <v>29.065999999999999</v>
      </c>
      <c r="C100">
        <v>-15.833</v>
      </c>
      <c r="D100">
        <v>2005.6712</v>
      </c>
      <c r="E100">
        <v>23.771000000000001</v>
      </c>
      <c r="F100">
        <v>36.718000000000004</v>
      </c>
      <c r="G100">
        <v>2403.46</v>
      </c>
      <c r="H100">
        <v>8.0378000000000007</v>
      </c>
      <c r="I100">
        <v>25</v>
      </c>
      <c r="J100">
        <v>2085.37</v>
      </c>
      <c r="K100">
        <v>396.9</v>
      </c>
      <c r="L100">
        <v>398.14</v>
      </c>
    </row>
    <row r="101" spans="1:12" x14ac:dyDescent="0.3">
      <c r="A101" t="s">
        <v>15</v>
      </c>
      <c r="B101">
        <v>29.065999999999999</v>
      </c>
      <c r="C101">
        <v>-15.833</v>
      </c>
      <c r="D101">
        <v>2005.7434000000001</v>
      </c>
      <c r="E101">
        <v>23.86</v>
      </c>
      <c r="F101">
        <v>36.950000000000003</v>
      </c>
      <c r="G101">
        <v>2418.63</v>
      </c>
      <c r="H101">
        <v>8.0386000000000006</v>
      </c>
      <c r="I101">
        <v>25</v>
      </c>
      <c r="J101">
        <v>2099.3200000000002</v>
      </c>
      <c r="K101">
        <v>399.58</v>
      </c>
      <c r="L101">
        <v>400.89</v>
      </c>
    </row>
    <row r="102" spans="1:12" x14ac:dyDescent="0.3">
      <c r="A102" t="s">
        <v>15</v>
      </c>
      <c r="B102">
        <v>29.065999999999999</v>
      </c>
      <c r="C102">
        <v>-15.833</v>
      </c>
      <c r="D102">
        <v>2005.8267000000001</v>
      </c>
      <c r="E102">
        <v>23.687000000000001</v>
      </c>
      <c r="F102">
        <v>36.914999999999999</v>
      </c>
      <c r="G102">
        <v>2419.65</v>
      </c>
      <c r="H102">
        <v>8.0380000000000003</v>
      </c>
      <c r="I102">
        <v>25</v>
      </c>
      <c r="J102">
        <v>2099.14</v>
      </c>
      <c r="K102">
        <v>398.7</v>
      </c>
      <c r="L102">
        <v>400</v>
      </c>
    </row>
    <row r="103" spans="1:12" x14ac:dyDescent="0.3">
      <c r="A103" t="s">
        <v>15</v>
      </c>
      <c r="B103">
        <v>29.065999999999999</v>
      </c>
      <c r="C103">
        <v>-15.833</v>
      </c>
      <c r="D103">
        <v>2005.8936000000001</v>
      </c>
      <c r="E103">
        <v>22.036000000000001</v>
      </c>
      <c r="F103">
        <v>36.872700000000002</v>
      </c>
      <c r="G103">
        <v>2412.6</v>
      </c>
      <c r="H103">
        <v>8.0299999999999994</v>
      </c>
      <c r="I103">
        <v>25</v>
      </c>
      <c r="J103">
        <v>2097.13</v>
      </c>
      <c r="K103">
        <v>378.98</v>
      </c>
      <c r="L103">
        <v>380.24</v>
      </c>
    </row>
    <row r="104" spans="1:12" x14ac:dyDescent="0.3">
      <c r="A104" t="s">
        <v>15</v>
      </c>
      <c r="B104">
        <v>29.065999999999999</v>
      </c>
      <c r="C104">
        <v>-15.833</v>
      </c>
      <c r="D104">
        <v>2005.9331</v>
      </c>
      <c r="E104">
        <v>20.7898</v>
      </c>
      <c r="F104">
        <v>36.848399999999998</v>
      </c>
      <c r="G104">
        <v>2414.23</v>
      </c>
      <c r="H104">
        <v>8.0218000000000007</v>
      </c>
      <c r="I104">
        <v>25</v>
      </c>
      <c r="J104">
        <v>2103.54</v>
      </c>
      <c r="K104">
        <v>368.54</v>
      </c>
      <c r="L104">
        <v>369.78</v>
      </c>
    </row>
    <row r="105" spans="1:12" x14ac:dyDescent="0.3">
      <c r="A105" t="s">
        <v>15</v>
      </c>
      <c r="B105">
        <v>29.065999999999999</v>
      </c>
      <c r="C105">
        <v>-15.833</v>
      </c>
      <c r="D105">
        <v>2005.9973</v>
      </c>
      <c r="E105">
        <v>19.989999999999998</v>
      </c>
      <c r="F105">
        <v>36.67</v>
      </c>
      <c r="G105">
        <v>2400.31</v>
      </c>
      <c r="H105">
        <v>8.0188000000000006</v>
      </c>
      <c r="I105">
        <v>25</v>
      </c>
      <c r="J105">
        <v>2094.56</v>
      </c>
      <c r="K105">
        <v>359.12</v>
      </c>
      <c r="L105">
        <v>360.17</v>
      </c>
    </row>
    <row r="106" spans="1:12" x14ac:dyDescent="0.3">
      <c r="A106" t="s">
        <v>15</v>
      </c>
      <c r="B106">
        <v>29.065999999999999</v>
      </c>
      <c r="C106">
        <v>-15.833</v>
      </c>
      <c r="D106">
        <v>2006.0328999999999</v>
      </c>
      <c r="E106">
        <v>19.53</v>
      </c>
      <c r="F106">
        <v>36.83</v>
      </c>
      <c r="G106">
        <v>2410.79</v>
      </c>
      <c r="H106">
        <v>8.0191999999999997</v>
      </c>
      <c r="I106">
        <v>25</v>
      </c>
      <c r="J106">
        <v>2102.65</v>
      </c>
      <c r="K106">
        <v>353.04</v>
      </c>
      <c r="L106">
        <v>354.16</v>
      </c>
    </row>
    <row r="107" spans="1:12" x14ac:dyDescent="0.3">
      <c r="A107" t="s">
        <v>15</v>
      </c>
      <c r="B107">
        <v>29.065999999999999</v>
      </c>
      <c r="C107">
        <v>-15.833</v>
      </c>
      <c r="D107">
        <v>2006.1776</v>
      </c>
      <c r="E107">
        <v>17.87</v>
      </c>
      <c r="F107">
        <v>36.716999999999999</v>
      </c>
      <c r="G107">
        <v>2405.7600000000002</v>
      </c>
      <c r="H107">
        <v>8.0020000000000007</v>
      </c>
      <c r="I107">
        <v>25</v>
      </c>
      <c r="J107">
        <v>2109.5500000000002</v>
      </c>
      <c r="K107">
        <v>345.98</v>
      </c>
      <c r="L107">
        <v>347.19</v>
      </c>
    </row>
    <row r="108" spans="1:12" x14ac:dyDescent="0.3">
      <c r="A108" t="s">
        <v>15</v>
      </c>
      <c r="B108">
        <v>29.065999999999999</v>
      </c>
      <c r="C108">
        <v>-15.833</v>
      </c>
      <c r="D108">
        <v>2006.2629999999999</v>
      </c>
      <c r="E108">
        <v>17.818000000000001</v>
      </c>
      <c r="F108">
        <v>36.81</v>
      </c>
      <c r="G108">
        <v>2409.48</v>
      </c>
      <c r="H108">
        <v>8.0014000000000003</v>
      </c>
      <c r="I108">
        <v>25</v>
      </c>
      <c r="J108">
        <v>2112.58</v>
      </c>
      <c r="K108">
        <v>358.11</v>
      </c>
      <c r="L108">
        <v>359.44</v>
      </c>
    </row>
    <row r="109" spans="1:12" x14ac:dyDescent="0.3">
      <c r="A109" t="s">
        <v>15</v>
      </c>
      <c r="B109">
        <v>29.065999999999999</v>
      </c>
      <c r="C109">
        <v>-15.833</v>
      </c>
      <c r="D109">
        <v>2006.3240000000001</v>
      </c>
      <c r="E109">
        <v>19.34</v>
      </c>
      <c r="F109">
        <v>36.799999999999997</v>
      </c>
      <c r="G109">
        <v>2407.84</v>
      </c>
      <c r="H109">
        <v>8.0043000000000006</v>
      </c>
      <c r="I109">
        <v>25</v>
      </c>
      <c r="J109">
        <v>2109.4299999999998</v>
      </c>
      <c r="K109">
        <v>365.29</v>
      </c>
      <c r="L109">
        <v>366.55</v>
      </c>
    </row>
    <row r="110" spans="1:12" x14ac:dyDescent="0.3">
      <c r="A110" t="s">
        <v>15</v>
      </c>
      <c r="B110">
        <v>29.065999999999999</v>
      </c>
      <c r="C110">
        <v>-15.833</v>
      </c>
      <c r="D110">
        <v>2006.3945000000001</v>
      </c>
      <c r="E110">
        <v>20.120999999999999</v>
      </c>
      <c r="F110">
        <v>36.706000000000003</v>
      </c>
      <c r="G110">
        <v>2402.67</v>
      </c>
      <c r="H110">
        <v>8.0084999999999997</v>
      </c>
      <c r="I110">
        <v>25</v>
      </c>
      <c r="J110">
        <v>2104.13</v>
      </c>
      <c r="K110">
        <v>369.48</v>
      </c>
      <c r="L110">
        <v>370.7</v>
      </c>
    </row>
    <row r="111" spans="1:12" x14ac:dyDescent="0.3">
      <c r="A111" t="s">
        <v>15</v>
      </c>
      <c r="B111">
        <v>29.065999999999999</v>
      </c>
      <c r="C111">
        <v>-15.833</v>
      </c>
      <c r="D111">
        <v>2006.4329</v>
      </c>
      <c r="E111">
        <v>21.643000000000001</v>
      </c>
      <c r="F111">
        <v>36.734000000000002</v>
      </c>
      <c r="G111">
        <v>2404.5</v>
      </c>
      <c r="H111">
        <v>8.0206999999999997</v>
      </c>
      <c r="I111">
        <v>25</v>
      </c>
      <c r="J111">
        <v>2096.7199999999998</v>
      </c>
      <c r="K111">
        <v>382.45</v>
      </c>
      <c r="L111">
        <v>383.68</v>
      </c>
    </row>
    <row r="112" spans="1:12" x14ac:dyDescent="0.3">
      <c r="A112" t="s">
        <v>15</v>
      </c>
      <c r="B112">
        <v>29.065999999999999</v>
      </c>
      <c r="C112">
        <v>-15.833</v>
      </c>
      <c r="D112">
        <v>2006.4358</v>
      </c>
      <c r="E112">
        <v>21.41</v>
      </c>
      <c r="F112">
        <v>36.85</v>
      </c>
      <c r="G112">
        <v>2411.25</v>
      </c>
      <c r="H112">
        <v>8.0213000000000001</v>
      </c>
      <c r="I112">
        <v>25</v>
      </c>
      <c r="J112">
        <v>2100.85</v>
      </c>
      <c r="K112">
        <v>377.53</v>
      </c>
      <c r="L112">
        <v>378.8</v>
      </c>
    </row>
    <row r="113" spans="1:12" x14ac:dyDescent="0.3">
      <c r="A113" t="s">
        <v>15</v>
      </c>
      <c r="B113">
        <v>29.065999999999999</v>
      </c>
      <c r="C113">
        <v>-15.833</v>
      </c>
      <c r="D113">
        <v>2006.5342000000001</v>
      </c>
      <c r="E113">
        <v>22.14</v>
      </c>
      <c r="F113">
        <v>36.774999999999999</v>
      </c>
      <c r="G113">
        <v>2407.19</v>
      </c>
      <c r="H113">
        <v>8.0250000000000004</v>
      </c>
      <c r="I113">
        <v>25</v>
      </c>
      <c r="J113">
        <v>2096.21</v>
      </c>
      <c r="K113">
        <v>385.79</v>
      </c>
      <c r="L113">
        <v>387.02</v>
      </c>
    </row>
    <row r="114" spans="1:12" x14ac:dyDescent="0.3">
      <c r="A114" t="s">
        <v>15</v>
      </c>
      <c r="B114">
        <v>29.065999999999999</v>
      </c>
      <c r="C114">
        <v>-15.833</v>
      </c>
      <c r="D114">
        <v>2006.6079999999999</v>
      </c>
      <c r="E114">
        <v>23.05</v>
      </c>
      <c r="F114">
        <v>36.950000000000003</v>
      </c>
      <c r="G114">
        <v>2417.83</v>
      </c>
      <c r="H114">
        <v>8.0271000000000008</v>
      </c>
      <c r="I114">
        <v>25</v>
      </c>
      <c r="J114">
        <v>2105.3200000000002</v>
      </c>
      <c r="K114">
        <v>402.82</v>
      </c>
      <c r="L114">
        <v>404.14</v>
      </c>
    </row>
    <row r="115" spans="1:12" x14ac:dyDescent="0.3">
      <c r="A115" t="s">
        <v>15</v>
      </c>
      <c r="B115">
        <v>29.065999999999999</v>
      </c>
      <c r="C115">
        <v>-15.833</v>
      </c>
      <c r="D115">
        <v>2006.6658</v>
      </c>
      <c r="E115">
        <v>23.774999999999999</v>
      </c>
      <c r="F115">
        <v>36.799999999999997</v>
      </c>
      <c r="G115">
        <v>2408.8200000000002</v>
      </c>
      <c r="H115">
        <v>8.0328999999999997</v>
      </c>
      <c r="I115">
        <v>25</v>
      </c>
      <c r="J115">
        <v>2095.75</v>
      </c>
      <c r="K115">
        <v>408.93</v>
      </c>
      <c r="L115">
        <v>410.21</v>
      </c>
    </row>
    <row r="116" spans="1:12" x14ac:dyDescent="0.3">
      <c r="A116" t="s">
        <v>15</v>
      </c>
      <c r="B116">
        <v>29.065999999999999</v>
      </c>
      <c r="C116">
        <v>-15.833</v>
      </c>
      <c r="D116">
        <v>2006.7013999999999</v>
      </c>
      <c r="E116">
        <v>24.24</v>
      </c>
      <c r="F116">
        <v>36.69</v>
      </c>
      <c r="G116">
        <v>2401.62</v>
      </c>
      <c r="H116">
        <v>8.0418000000000003</v>
      </c>
      <c r="I116">
        <v>25</v>
      </c>
      <c r="J116">
        <v>2081.42</v>
      </c>
      <c r="K116">
        <v>399.6</v>
      </c>
      <c r="L116">
        <v>400.85</v>
      </c>
    </row>
    <row r="117" spans="1:12" x14ac:dyDescent="0.3">
      <c r="A117" t="s">
        <v>15</v>
      </c>
      <c r="B117">
        <v>29.065999999999999</v>
      </c>
      <c r="C117">
        <v>-15.833</v>
      </c>
      <c r="D117">
        <v>2006.7582</v>
      </c>
      <c r="E117">
        <v>24.55</v>
      </c>
      <c r="F117">
        <v>36.99</v>
      </c>
      <c r="G117">
        <v>2423.13</v>
      </c>
      <c r="H117">
        <v>8.0386000000000006</v>
      </c>
      <c r="I117">
        <v>25</v>
      </c>
      <c r="J117">
        <v>2099.65</v>
      </c>
      <c r="K117">
        <v>409.22</v>
      </c>
      <c r="L117">
        <v>410.53</v>
      </c>
    </row>
    <row r="118" spans="1:12" x14ac:dyDescent="0.3">
      <c r="A118" t="s">
        <v>15</v>
      </c>
      <c r="B118">
        <v>29.065999999999999</v>
      </c>
      <c r="C118">
        <v>-15.833</v>
      </c>
      <c r="D118">
        <v>2006.8634999999999</v>
      </c>
      <c r="E118">
        <v>23.050699999999999</v>
      </c>
      <c r="F118">
        <v>36.825699999999998</v>
      </c>
      <c r="G118">
        <v>2414.67</v>
      </c>
      <c r="H118">
        <v>8.032</v>
      </c>
      <c r="I118">
        <v>25</v>
      </c>
      <c r="J118">
        <v>2098.1</v>
      </c>
      <c r="K118">
        <v>393.07</v>
      </c>
      <c r="L118">
        <v>394.36</v>
      </c>
    </row>
    <row r="119" spans="1:12" x14ac:dyDescent="0.3">
      <c r="A119" t="s">
        <v>15</v>
      </c>
      <c r="B119">
        <v>29.065999999999999</v>
      </c>
      <c r="C119">
        <v>-15.833</v>
      </c>
      <c r="D119">
        <v>2006.9753000000001</v>
      </c>
      <c r="E119">
        <v>20.388999999999999</v>
      </c>
      <c r="F119">
        <v>36.731000000000002</v>
      </c>
      <c r="G119">
        <v>2404.31</v>
      </c>
      <c r="H119">
        <v>8.0241000000000007</v>
      </c>
      <c r="I119">
        <v>25</v>
      </c>
      <c r="J119">
        <v>2098.6999999999998</v>
      </c>
      <c r="K119">
        <v>359.91</v>
      </c>
      <c r="L119">
        <v>361.2</v>
      </c>
    </row>
    <row r="120" spans="1:12" x14ac:dyDescent="0.3">
      <c r="A120" t="s">
        <v>15</v>
      </c>
      <c r="B120">
        <v>29.065999999999999</v>
      </c>
      <c r="C120">
        <v>-15.833</v>
      </c>
      <c r="D120">
        <v>2007.0164</v>
      </c>
      <c r="E120">
        <v>19.777999999999999</v>
      </c>
      <c r="F120">
        <v>36.703000000000003</v>
      </c>
      <c r="G120">
        <v>2402.4699999999998</v>
      </c>
      <c r="H120">
        <v>8.0196000000000005</v>
      </c>
      <c r="I120">
        <v>25</v>
      </c>
      <c r="J120">
        <v>2101.34</v>
      </c>
      <c r="K120">
        <v>355.32</v>
      </c>
      <c r="L120">
        <v>356.85</v>
      </c>
    </row>
    <row r="121" spans="1:12" x14ac:dyDescent="0.3">
      <c r="A121" t="s">
        <v>15</v>
      </c>
      <c r="B121">
        <v>29.065999999999999</v>
      </c>
      <c r="C121">
        <v>-15.833</v>
      </c>
      <c r="D121">
        <v>2007.1451999999999</v>
      </c>
      <c r="E121">
        <v>18.54</v>
      </c>
      <c r="F121">
        <v>36.683999999999997</v>
      </c>
      <c r="G121">
        <v>2401.23</v>
      </c>
      <c r="H121">
        <v>8.0139999999999993</v>
      </c>
      <c r="I121">
        <v>25</v>
      </c>
      <c r="J121">
        <v>2104.67</v>
      </c>
      <c r="K121">
        <v>342.9</v>
      </c>
      <c r="L121">
        <v>354.7</v>
      </c>
    </row>
    <row r="122" spans="1:12" x14ac:dyDescent="0.3">
      <c r="A122" t="s">
        <v>15</v>
      </c>
      <c r="B122">
        <v>29.065999999999999</v>
      </c>
      <c r="C122">
        <v>-15.833</v>
      </c>
      <c r="D122">
        <v>2007.2215000000001</v>
      </c>
      <c r="E122">
        <v>18.57</v>
      </c>
      <c r="F122">
        <v>36.768099999999997</v>
      </c>
      <c r="G122">
        <v>2409.5300000000002</v>
      </c>
      <c r="H122">
        <v>8.0002999999999993</v>
      </c>
      <c r="I122">
        <v>25</v>
      </c>
      <c r="J122">
        <v>2114.5300000000002</v>
      </c>
      <c r="K122">
        <v>359.83</v>
      </c>
      <c r="L122">
        <v>361.07</v>
      </c>
    </row>
    <row r="123" spans="1:12" x14ac:dyDescent="0.3">
      <c r="A123" t="s">
        <v>15</v>
      </c>
      <c r="B123">
        <v>29.065999999999999</v>
      </c>
      <c r="C123">
        <v>-15.833</v>
      </c>
      <c r="D123">
        <v>2007.2692</v>
      </c>
      <c r="E123">
        <v>18.63</v>
      </c>
      <c r="F123">
        <v>36.71</v>
      </c>
      <c r="G123">
        <v>2401.35</v>
      </c>
      <c r="H123">
        <v>8.0042000000000009</v>
      </c>
      <c r="I123">
        <v>25</v>
      </c>
      <c r="J123">
        <v>2108.4299999999998</v>
      </c>
      <c r="K123">
        <v>361.25</v>
      </c>
      <c r="L123">
        <v>362.5</v>
      </c>
    </row>
    <row r="124" spans="1:12" x14ac:dyDescent="0.3">
      <c r="A124" t="s">
        <v>15</v>
      </c>
      <c r="B124">
        <v>29.065999999999999</v>
      </c>
      <c r="C124">
        <v>-15.833</v>
      </c>
      <c r="D124">
        <v>2007.3752999999999</v>
      </c>
      <c r="E124">
        <v>19.690999999999999</v>
      </c>
      <c r="F124">
        <v>36.683999999999997</v>
      </c>
      <c r="G124">
        <v>2401.23</v>
      </c>
      <c r="H124">
        <v>8.0113000000000003</v>
      </c>
      <c r="I124">
        <v>25</v>
      </c>
      <c r="J124">
        <v>2106.3200000000002</v>
      </c>
      <c r="K124">
        <v>362.35</v>
      </c>
      <c r="L124">
        <v>363.82</v>
      </c>
    </row>
    <row r="125" spans="1:12" x14ac:dyDescent="0.3">
      <c r="A125" t="s">
        <v>15</v>
      </c>
      <c r="B125">
        <v>29.065999999999999</v>
      </c>
      <c r="C125">
        <v>-15.833</v>
      </c>
      <c r="D125">
        <v>2007.4137000000001</v>
      </c>
      <c r="E125">
        <v>19.966000000000001</v>
      </c>
      <c r="F125">
        <v>36.706000000000003</v>
      </c>
      <c r="G125">
        <v>2402.67</v>
      </c>
      <c r="H125">
        <v>8.0077999999999996</v>
      </c>
      <c r="I125">
        <v>25</v>
      </c>
      <c r="J125">
        <v>2108.5100000000002</v>
      </c>
      <c r="K125">
        <v>370.24</v>
      </c>
      <c r="L125">
        <v>371.5</v>
      </c>
    </row>
    <row r="126" spans="1:12" x14ac:dyDescent="0.3">
      <c r="A126" t="s">
        <v>15</v>
      </c>
      <c r="B126">
        <v>29.065999999999999</v>
      </c>
      <c r="C126">
        <v>-15.833</v>
      </c>
      <c r="D126">
        <v>2007.5096000000001</v>
      </c>
      <c r="E126">
        <v>20.7</v>
      </c>
      <c r="F126">
        <v>36.826000000000001</v>
      </c>
      <c r="G126">
        <v>2410.52</v>
      </c>
      <c r="H126">
        <v>8.0132999999999992</v>
      </c>
      <c r="I126">
        <v>25</v>
      </c>
      <c r="J126">
        <v>2105.71</v>
      </c>
      <c r="K126">
        <v>376.56</v>
      </c>
      <c r="L126">
        <v>377.19</v>
      </c>
    </row>
    <row r="127" spans="1:12" x14ac:dyDescent="0.3">
      <c r="A127" t="s">
        <v>15</v>
      </c>
      <c r="B127">
        <v>29.065999999999999</v>
      </c>
      <c r="C127">
        <v>-15.833</v>
      </c>
      <c r="D127">
        <v>2007.6438000000001</v>
      </c>
      <c r="E127">
        <v>22.492000000000001</v>
      </c>
      <c r="F127">
        <v>36.793999999999997</v>
      </c>
      <c r="G127">
        <v>2408.4299999999998</v>
      </c>
      <c r="H127">
        <v>8.0251999999999999</v>
      </c>
      <c r="I127">
        <v>25</v>
      </c>
      <c r="J127">
        <v>2097.0700000000002</v>
      </c>
      <c r="K127">
        <v>391.24</v>
      </c>
      <c r="L127">
        <v>392.64</v>
      </c>
    </row>
    <row r="128" spans="1:12" x14ac:dyDescent="0.3">
      <c r="A128" t="s">
        <v>15</v>
      </c>
      <c r="B128">
        <v>29.065999999999999</v>
      </c>
      <c r="C128">
        <v>-15.833</v>
      </c>
      <c r="D128">
        <v>2007.7719</v>
      </c>
      <c r="E128">
        <v>23.83</v>
      </c>
      <c r="F128">
        <v>36.880000000000003</v>
      </c>
      <c r="G128">
        <v>2412.56</v>
      </c>
      <c r="H128">
        <v>8.0344999999999995</v>
      </c>
      <c r="I128">
        <v>25</v>
      </c>
      <c r="J128">
        <v>2095.3200000000002</v>
      </c>
      <c r="K128">
        <v>404.17</v>
      </c>
      <c r="L128">
        <v>405.48</v>
      </c>
    </row>
    <row r="129" spans="1:12" x14ac:dyDescent="0.3">
      <c r="A129" t="s">
        <v>15</v>
      </c>
      <c r="B129">
        <v>29.065999999999999</v>
      </c>
      <c r="C129">
        <v>-15.833</v>
      </c>
      <c r="D129">
        <v>2007.7836</v>
      </c>
      <c r="E129">
        <v>23.632999999999999</v>
      </c>
      <c r="F129">
        <v>36.786000000000001</v>
      </c>
      <c r="G129">
        <v>2407.91</v>
      </c>
      <c r="H129">
        <v>8.0380000000000003</v>
      </c>
      <c r="I129">
        <v>25</v>
      </c>
      <c r="J129">
        <v>2090.33</v>
      </c>
      <c r="K129">
        <v>395.02</v>
      </c>
      <c r="L129">
        <v>396.29</v>
      </c>
    </row>
    <row r="130" spans="1:12" x14ac:dyDescent="0.3">
      <c r="A130" t="s">
        <v>15</v>
      </c>
      <c r="B130">
        <v>29.065999999999999</v>
      </c>
      <c r="C130">
        <v>-15.833</v>
      </c>
      <c r="D130">
        <v>2007.8163999999999</v>
      </c>
      <c r="E130">
        <v>23.207000000000001</v>
      </c>
      <c r="F130">
        <v>36.734999999999999</v>
      </c>
      <c r="G130">
        <v>2404.5700000000002</v>
      </c>
      <c r="H130">
        <v>8.0371000000000006</v>
      </c>
      <c r="I130">
        <v>25</v>
      </c>
      <c r="J130">
        <v>2090.62</v>
      </c>
      <c r="K130">
        <v>388.82</v>
      </c>
      <c r="L130">
        <v>390.02</v>
      </c>
    </row>
    <row r="131" spans="1:12" x14ac:dyDescent="0.3">
      <c r="A131" t="s">
        <v>15</v>
      </c>
      <c r="B131">
        <v>29.065999999999999</v>
      </c>
      <c r="C131">
        <v>-15.833</v>
      </c>
      <c r="D131">
        <v>2007.8295000000001</v>
      </c>
      <c r="E131">
        <v>22.9316</v>
      </c>
      <c r="F131">
        <v>36.846800000000002</v>
      </c>
      <c r="G131">
        <v>2414.64</v>
      </c>
      <c r="H131">
        <v>8.0297999999999998</v>
      </c>
      <c r="I131">
        <v>25</v>
      </c>
      <c r="J131">
        <v>2101.34</v>
      </c>
      <c r="K131">
        <v>397.3</v>
      </c>
      <c r="L131">
        <v>398.6</v>
      </c>
    </row>
    <row r="132" spans="1:12" x14ac:dyDescent="0.3">
      <c r="A132" t="s">
        <v>15</v>
      </c>
      <c r="B132">
        <v>29.065999999999999</v>
      </c>
      <c r="C132">
        <v>-15.833</v>
      </c>
      <c r="D132">
        <v>2008.1721</v>
      </c>
      <c r="E132">
        <v>19.288699999999999</v>
      </c>
      <c r="F132">
        <v>36.843899999999998</v>
      </c>
      <c r="G132">
        <v>2414.12</v>
      </c>
      <c r="H132">
        <v>8.0146999999999995</v>
      </c>
      <c r="I132">
        <v>25</v>
      </c>
      <c r="J132">
        <v>2108.5500000000002</v>
      </c>
      <c r="K132">
        <v>354.79</v>
      </c>
      <c r="L132">
        <v>356</v>
      </c>
    </row>
    <row r="133" spans="1:12" x14ac:dyDescent="0.3">
      <c r="A133" t="s">
        <v>15</v>
      </c>
      <c r="B133">
        <v>29.065999999999999</v>
      </c>
      <c r="C133">
        <v>-15.833</v>
      </c>
      <c r="D133">
        <v>2008.1831</v>
      </c>
      <c r="E133">
        <v>19.103000000000002</v>
      </c>
      <c r="F133">
        <v>36.792000000000002</v>
      </c>
      <c r="G133">
        <v>2409.7199999999998</v>
      </c>
      <c r="H133">
        <v>8.0127000000000006</v>
      </c>
      <c r="I133">
        <v>25</v>
      </c>
      <c r="J133">
        <v>2103.2399999999998</v>
      </c>
      <c r="K133">
        <v>348.81</v>
      </c>
      <c r="L133">
        <v>350.01</v>
      </c>
    </row>
    <row r="134" spans="1:12" x14ac:dyDescent="0.3">
      <c r="A134" t="s">
        <v>15</v>
      </c>
      <c r="B134">
        <v>29.065999999999999</v>
      </c>
      <c r="C134">
        <v>-15.833</v>
      </c>
      <c r="D134">
        <v>2008.2883999999999</v>
      </c>
      <c r="E134">
        <v>19.212</v>
      </c>
      <c r="F134">
        <v>36.920999999999999</v>
      </c>
      <c r="G134">
        <v>2418.4299999999998</v>
      </c>
      <c r="H134">
        <v>8.0021000000000004</v>
      </c>
      <c r="I134">
        <v>25</v>
      </c>
      <c r="J134">
        <v>2118.65</v>
      </c>
      <c r="K134">
        <v>365.42</v>
      </c>
      <c r="L134">
        <v>366.68</v>
      </c>
    </row>
    <row r="135" spans="1:12" x14ac:dyDescent="0.3">
      <c r="A135" t="s">
        <v>15</v>
      </c>
      <c r="B135">
        <v>29.065999999999999</v>
      </c>
      <c r="C135">
        <v>-15.833</v>
      </c>
      <c r="D135">
        <v>2008.3158000000001</v>
      </c>
      <c r="E135">
        <v>19.709</v>
      </c>
      <c r="F135">
        <v>36.859000000000002</v>
      </c>
      <c r="G135">
        <v>2413.79</v>
      </c>
      <c r="H135">
        <v>8.0042000000000009</v>
      </c>
      <c r="I135">
        <v>25</v>
      </c>
      <c r="J135">
        <v>2114.5100000000002</v>
      </c>
      <c r="K135">
        <v>366.13</v>
      </c>
      <c r="L135">
        <v>367.38</v>
      </c>
    </row>
    <row r="136" spans="1:12" x14ac:dyDescent="0.3">
      <c r="A136" t="s">
        <v>15</v>
      </c>
      <c r="B136">
        <v>29.065999999999999</v>
      </c>
      <c r="C136">
        <v>-15.833</v>
      </c>
      <c r="D136">
        <v>2008.6436000000001</v>
      </c>
      <c r="E136">
        <v>22.663499999999999</v>
      </c>
      <c r="F136">
        <v>36.83</v>
      </c>
      <c r="G136">
        <v>2412.21</v>
      </c>
      <c r="H136">
        <v>8.0325000000000006</v>
      </c>
      <c r="I136">
        <v>25</v>
      </c>
      <c r="J136">
        <v>2095.9499999999998</v>
      </c>
      <c r="K136">
        <v>386.76</v>
      </c>
      <c r="L136">
        <v>388.03</v>
      </c>
    </row>
    <row r="137" spans="1:12" x14ac:dyDescent="0.3">
      <c r="A137" t="s">
        <v>15</v>
      </c>
      <c r="B137">
        <v>29.065999999999999</v>
      </c>
      <c r="C137">
        <v>-15.833</v>
      </c>
      <c r="D137">
        <v>2008.9249</v>
      </c>
      <c r="E137">
        <v>20.190000000000001</v>
      </c>
      <c r="F137">
        <v>36.858199999999997</v>
      </c>
      <c r="G137">
        <v>2415.34</v>
      </c>
      <c r="H137">
        <v>8.0084999999999997</v>
      </c>
      <c r="I137">
        <v>25</v>
      </c>
      <c r="J137">
        <v>2113.33</v>
      </c>
      <c r="K137">
        <v>374.86</v>
      </c>
      <c r="L137">
        <v>376.13</v>
      </c>
    </row>
    <row r="138" spans="1:12" x14ac:dyDescent="0.3">
      <c r="A138" t="s">
        <v>15</v>
      </c>
      <c r="B138">
        <v>29.065999999999999</v>
      </c>
      <c r="C138">
        <v>-15.833</v>
      </c>
      <c r="D138">
        <v>2008.9331</v>
      </c>
      <c r="E138">
        <v>20.133099999999999</v>
      </c>
      <c r="F138">
        <v>36.862200000000001</v>
      </c>
      <c r="G138">
        <v>2414.31</v>
      </c>
      <c r="H138">
        <v>8.0094999999999992</v>
      </c>
      <c r="I138">
        <v>25</v>
      </c>
      <c r="J138">
        <v>2111.7600000000002</v>
      </c>
      <c r="K138">
        <v>372.75</v>
      </c>
      <c r="L138">
        <v>374.99</v>
      </c>
    </row>
    <row r="139" spans="1:12" x14ac:dyDescent="0.3">
      <c r="A139" t="s">
        <v>15</v>
      </c>
      <c r="B139">
        <v>29.065999999999999</v>
      </c>
      <c r="C139">
        <v>-15.833</v>
      </c>
      <c r="D139">
        <v>2009.0712000000001</v>
      </c>
      <c r="E139">
        <v>18.9116</v>
      </c>
      <c r="F139">
        <v>36.829900000000002</v>
      </c>
      <c r="G139">
        <v>2413.21</v>
      </c>
      <c r="H139">
        <v>8.0035000000000007</v>
      </c>
      <c r="I139">
        <v>25</v>
      </c>
      <c r="J139">
        <v>2117.54</v>
      </c>
      <c r="K139">
        <v>365.49</v>
      </c>
      <c r="L139">
        <v>366.76</v>
      </c>
    </row>
    <row r="140" spans="1:12" x14ac:dyDescent="0.3">
      <c r="A140" t="s">
        <v>15</v>
      </c>
      <c r="B140">
        <v>29.065999999999999</v>
      </c>
      <c r="C140">
        <v>-15.833</v>
      </c>
      <c r="D140">
        <v>2009.1436000000001</v>
      </c>
      <c r="E140">
        <v>18.433700000000002</v>
      </c>
      <c r="F140">
        <v>36.784300000000002</v>
      </c>
      <c r="G140">
        <v>2407.4299999999998</v>
      </c>
      <c r="H140">
        <v>7.9988999999999999</v>
      </c>
      <c r="I140">
        <v>25</v>
      </c>
      <c r="J140">
        <v>2112.13</v>
      </c>
      <c r="K140">
        <v>356.81</v>
      </c>
      <c r="L140">
        <v>358.05</v>
      </c>
    </row>
    <row r="141" spans="1:12" x14ac:dyDescent="0.3">
      <c r="A141" t="s">
        <v>15</v>
      </c>
      <c r="B141">
        <v>29.065999999999999</v>
      </c>
      <c r="C141">
        <v>-15.833</v>
      </c>
      <c r="D141">
        <v>2009.2324000000001</v>
      </c>
      <c r="E141">
        <v>18.8935</v>
      </c>
      <c r="F141">
        <v>36.807000000000002</v>
      </c>
      <c r="G141">
        <v>2410.75</v>
      </c>
      <c r="H141">
        <v>7.9996</v>
      </c>
      <c r="I141">
        <v>25</v>
      </c>
      <c r="J141">
        <v>2115.4299999999998</v>
      </c>
      <c r="K141">
        <v>364.85</v>
      </c>
      <c r="L141">
        <v>366.11</v>
      </c>
    </row>
    <row r="142" spans="1:12" x14ac:dyDescent="0.3">
      <c r="A142" t="s">
        <v>15</v>
      </c>
      <c r="B142">
        <v>29.065999999999999</v>
      </c>
      <c r="C142">
        <v>-15.833</v>
      </c>
      <c r="D142">
        <v>2009.2692</v>
      </c>
      <c r="E142">
        <v>18.669699999999999</v>
      </c>
      <c r="F142">
        <v>36.770299999999999</v>
      </c>
      <c r="G142">
        <v>2405.3200000000002</v>
      </c>
      <c r="H142">
        <v>8.0060000000000002</v>
      </c>
      <c r="I142">
        <v>25</v>
      </c>
      <c r="J142">
        <v>2105.65</v>
      </c>
      <c r="K142">
        <v>352.21</v>
      </c>
      <c r="L142">
        <v>353.43</v>
      </c>
    </row>
    <row r="143" spans="1:12" x14ac:dyDescent="0.3">
      <c r="A143" t="s">
        <v>15</v>
      </c>
      <c r="B143">
        <v>29.065999999999999</v>
      </c>
      <c r="C143">
        <v>-15.833</v>
      </c>
      <c r="D143">
        <v>2009.3853999999999</v>
      </c>
      <c r="E143">
        <v>19.297000000000001</v>
      </c>
      <c r="F143">
        <v>36.835000000000001</v>
      </c>
      <c r="G143">
        <v>2414.3200000000002</v>
      </c>
      <c r="H143">
        <v>8.0090000000000003</v>
      </c>
      <c r="I143">
        <v>25</v>
      </c>
      <c r="J143">
        <v>2115.3200000000002</v>
      </c>
      <c r="K143">
        <v>365.96</v>
      </c>
      <c r="L143">
        <v>367.21</v>
      </c>
    </row>
    <row r="144" spans="1:12" x14ac:dyDescent="0.3">
      <c r="A144" t="s">
        <v>15</v>
      </c>
      <c r="B144">
        <v>29.065999999999999</v>
      </c>
      <c r="C144">
        <v>-15.833</v>
      </c>
      <c r="D144">
        <v>2009.8240000000001</v>
      </c>
      <c r="E144">
        <v>23.977</v>
      </c>
      <c r="F144">
        <v>36.936</v>
      </c>
      <c r="G144">
        <v>2419.54</v>
      </c>
      <c r="H144">
        <v>8.0252999999999997</v>
      </c>
      <c r="I144">
        <v>25</v>
      </c>
      <c r="J144">
        <v>2103.21</v>
      </c>
      <c r="K144">
        <v>411.29</v>
      </c>
      <c r="L144">
        <v>412.62</v>
      </c>
    </row>
    <row r="145" spans="1:12" x14ac:dyDescent="0.3">
      <c r="A145" t="s">
        <v>15</v>
      </c>
      <c r="B145">
        <v>29.065999999999999</v>
      </c>
      <c r="C145">
        <v>-15.833</v>
      </c>
      <c r="D145">
        <v>2009.852511</v>
      </c>
      <c r="E145">
        <v>23.4038</v>
      </c>
      <c r="F145">
        <v>36.899099999999997</v>
      </c>
      <c r="G145">
        <v>2416.27</v>
      </c>
      <c r="H145">
        <v>8.0220000000000002</v>
      </c>
      <c r="I145">
        <v>25</v>
      </c>
      <c r="J145">
        <v>2105.65</v>
      </c>
      <c r="K145">
        <v>-999</v>
      </c>
      <c r="L145">
        <v>-999</v>
      </c>
    </row>
    <row r="146" spans="1:12" x14ac:dyDescent="0.3">
      <c r="A146" t="s">
        <v>15</v>
      </c>
      <c r="B146">
        <v>29.065999999999999</v>
      </c>
      <c r="C146">
        <v>-15.833</v>
      </c>
      <c r="D146">
        <v>2009.8607</v>
      </c>
      <c r="E146">
        <v>23.216000000000001</v>
      </c>
      <c r="F146">
        <v>36.901000000000003</v>
      </c>
      <c r="G146">
        <v>2414.4299999999998</v>
      </c>
      <c r="H146">
        <v>8.032</v>
      </c>
      <c r="I146">
        <v>25</v>
      </c>
      <c r="J146">
        <v>2105.85</v>
      </c>
      <c r="K146">
        <v>411.2</v>
      </c>
      <c r="L146">
        <v>412.55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86BE-A63C-47E9-810F-D49E80FF1B85}">
  <dimension ref="A1:D145"/>
  <sheetViews>
    <sheetView tabSelected="1" workbookViewId="0">
      <selection activeCell="N15" sqref="N15"/>
    </sheetView>
  </sheetViews>
  <sheetFormatPr defaultRowHeight="14.4" x14ac:dyDescent="0.3"/>
  <cols>
    <col min="2" max="2" width="12.88671875" customWidth="1"/>
    <col min="3" max="3" width="11" customWidth="1"/>
  </cols>
  <sheetData>
    <row r="1" spans="1:4" x14ac:dyDescent="0.3">
      <c r="A1" t="s">
        <v>3</v>
      </c>
      <c r="B1" t="s">
        <v>16</v>
      </c>
      <c r="C1" t="s">
        <v>7</v>
      </c>
      <c r="D1" t="s">
        <v>11</v>
      </c>
    </row>
    <row r="2" spans="1:4" x14ac:dyDescent="0.3">
      <c r="A2">
        <v>1995.7507000000001</v>
      </c>
      <c r="B2">
        <v>23.023</v>
      </c>
      <c r="C2">
        <v>8.0473999999999997</v>
      </c>
      <c r="D2">
        <v>377.65</v>
      </c>
    </row>
    <row r="3" spans="1:4" x14ac:dyDescent="0.3">
      <c r="A3">
        <v>1995.7562</v>
      </c>
      <c r="B3">
        <v>23.318999999999999</v>
      </c>
      <c r="C3">
        <v>8.0495999999999999</v>
      </c>
      <c r="D3">
        <v>380.04</v>
      </c>
    </row>
    <row r="4" spans="1:4" x14ac:dyDescent="0.3">
      <c r="A4">
        <v>1995.7644</v>
      </c>
      <c r="B4">
        <v>23.280999999999999</v>
      </c>
      <c r="C4">
        <v>8.0459999999999994</v>
      </c>
      <c r="D4">
        <v>383.11</v>
      </c>
    </row>
    <row r="5" spans="1:4" x14ac:dyDescent="0.3">
      <c r="A5">
        <v>1995.9014</v>
      </c>
      <c r="B5">
        <v>22.277999999999999</v>
      </c>
      <c r="C5">
        <v>8.0434000000000001</v>
      </c>
      <c r="D5">
        <v>370.43</v>
      </c>
    </row>
    <row r="6" spans="1:4" x14ac:dyDescent="0.3">
      <c r="A6">
        <v>1996.0655999999999</v>
      </c>
      <c r="B6">
        <v>19.196000000000002</v>
      </c>
      <c r="C6">
        <v>8.0250000000000004</v>
      </c>
      <c r="D6">
        <v>343.06</v>
      </c>
    </row>
    <row r="7" spans="1:4" x14ac:dyDescent="0.3">
      <c r="A7">
        <v>1996.0956000000001</v>
      </c>
      <c r="B7">
        <v>19.026</v>
      </c>
      <c r="C7">
        <v>8.0223999999999993</v>
      </c>
      <c r="D7">
        <v>343.72</v>
      </c>
    </row>
    <row r="8" spans="1:4" x14ac:dyDescent="0.3">
      <c r="A8">
        <v>1996.1038000000001</v>
      </c>
      <c r="B8">
        <v>19.029</v>
      </c>
      <c r="C8">
        <v>8.0256000000000007</v>
      </c>
      <c r="D8">
        <v>340.43</v>
      </c>
    </row>
    <row r="9" spans="1:4" x14ac:dyDescent="0.3">
      <c r="A9">
        <v>1996.2049</v>
      </c>
      <c r="B9">
        <v>18.37</v>
      </c>
      <c r="C9">
        <v>8.0260999999999996</v>
      </c>
      <c r="D9">
        <v>330.24</v>
      </c>
    </row>
    <row r="10" spans="1:4" x14ac:dyDescent="0.3">
      <c r="A10">
        <v>1996.3142</v>
      </c>
      <c r="B10">
        <v>19.071999999999999</v>
      </c>
      <c r="C10">
        <v>8.0196000000000005</v>
      </c>
      <c r="D10">
        <v>347.15</v>
      </c>
    </row>
    <row r="11" spans="1:4" x14ac:dyDescent="0.3">
      <c r="A11">
        <v>1996.3715999999999</v>
      </c>
      <c r="B11">
        <v>20.058</v>
      </c>
      <c r="C11">
        <v>8.0275999999999996</v>
      </c>
      <c r="D11">
        <v>354.12</v>
      </c>
    </row>
    <row r="12" spans="1:4" x14ac:dyDescent="0.3">
      <c r="A12">
        <v>1996.377</v>
      </c>
      <c r="B12">
        <v>20.067</v>
      </c>
      <c r="C12">
        <v>8.0282999999999998</v>
      </c>
      <c r="D12">
        <v>353.49</v>
      </c>
    </row>
    <row r="13" spans="1:4" x14ac:dyDescent="0.3">
      <c r="A13">
        <v>1996.3906999999999</v>
      </c>
      <c r="B13">
        <v>19.843</v>
      </c>
      <c r="C13">
        <v>8.0267999999999997</v>
      </c>
      <c r="D13">
        <v>351.56</v>
      </c>
    </row>
    <row r="14" spans="1:4" x14ac:dyDescent="0.3">
      <c r="A14">
        <v>1996.4481000000001</v>
      </c>
      <c r="B14">
        <v>20.46</v>
      </c>
      <c r="C14">
        <v>8.0303000000000004</v>
      </c>
      <c r="D14">
        <v>357.37</v>
      </c>
    </row>
    <row r="15" spans="1:4" x14ac:dyDescent="0.3">
      <c r="A15">
        <v>1996.5219</v>
      </c>
      <c r="B15">
        <v>21.033999999999999</v>
      </c>
      <c r="C15">
        <v>8.0387000000000004</v>
      </c>
      <c r="D15">
        <v>357.17</v>
      </c>
    </row>
    <row r="16" spans="1:4" x14ac:dyDescent="0.3">
      <c r="A16">
        <v>1996.7403999999999</v>
      </c>
      <c r="B16">
        <v>23.393999999999998</v>
      </c>
      <c r="C16">
        <v>8.0557999999999996</v>
      </c>
      <c r="D16">
        <v>374.83</v>
      </c>
    </row>
    <row r="17" spans="1:4" x14ac:dyDescent="0.3">
      <c r="A17">
        <v>1996.8306</v>
      </c>
      <c r="B17">
        <v>22.841999999999999</v>
      </c>
      <c r="C17">
        <v>8.0457000000000001</v>
      </c>
      <c r="D17">
        <v>376.88</v>
      </c>
    </row>
    <row r="18" spans="1:4" x14ac:dyDescent="0.3">
      <c r="A18">
        <v>1996.9617000000001</v>
      </c>
      <c r="B18">
        <v>20.541</v>
      </c>
      <c r="C18">
        <v>8.0416000000000007</v>
      </c>
      <c r="D18">
        <v>347.25</v>
      </c>
    </row>
    <row r="19" spans="1:4" x14ac:dyDescent="0.3">
      <c r="A19">
        <v>1997.0300999999999</v>
      </c>
      <c r="B19">
        <v>19.466999999999999</v>
      </c>
      <c r="C19">
        <v>8.0329999999999995</v>
      </c>
      <c r="D19">
        <v>340.15</v>
      </c>
    </row>
    <row r="20" spans="1:4" x14ac:dyDescent="0.3">
      <c r="A20">
        <v>1997.2027</v>
      </c>
      <c r="B20">
        <v>19.11</v>
      </c>
      <c r="C20">
        <v>8.0122</v>
      </c>
      <c r="D20">
        <v>354.46</v>
      </c>
    </row>
    <row r="21" spans="1:4" x14ac:dyDescent="0.3">
      <c r="A21">
        <v>1997.2849000000001</v>
      </c>
      <c r="B21">
        <v>19.963000000000001</v>
      </c>
      <c r="C21">
        <v>8.0279000000000007</v>
      </c>
      <c r="D21">
        <v>352.57</v>
      </c>
    </row>
    <row r="22" spans="1:4" x14ac:dyDescent="0.3">
      <c r="A22">
        <v>1997.3670999999999</v>
      </c>
      <c r="B22">
        <v>20.675999999999998</v>
      </c>
      <c r="C22">
        <v>8.0341000000000005</v>
      </c>
      <c r="D22">
        <v>357.06</v>
      </c>
    </row>
    <row r="23" spans="1:4" x14ac:dyDescent="0.3">
      <c r="A23">
        <v>1997.4438</v>
      </c>
      <c r="B23">
        <v>22.318999999999999</v>
      </c>
      <c r="C23">
        <v>8.0358999999999998</v>
      </c>
      <c r="D23">
        <v>379.88</v>
      </c>
    </row>
    <row r="24" spans="1:4" x14ac:dyDescent="0.3">
      <c r="A24">
        <v>1997.4493</v>
      </c>
      <c r="B24">
        <v>22.318000000000001</v>
      </c>
      <c r="C24">
        <v>8.0381999999999998</v>
      </c>
      <c r="D24">
        <v>377.66</v>
      </c>
    </row>
    <row r="25" spans="1:4" x14ac:dyDescent="0.3">
      <c r="A25">
        <v>1997.5068000000001</v>
      </c>
      <c r="B25">
        <v>22.515000000000001</v>
      </c>
      <c r="C25">
        <v>8.0361999999999991</v>
      </c>
      <c r="D25">
        <v>381.65</v>
      </c>
    </row>
    <row r="26" spans="1:4" x14ac:dyDescent="0.3">
      <c r="A26">
        <v>1997.8466000000001</v>
      </c>
      <c r="B26">
        <v>23.367999999999999</v>
      </c>
      <c r="C26">
        <v>8.0503999999999998</v>
      </c>
      <c r="D26">
        <v>379.07</v>
      </c>
    </row>
    <row r="27" spans="1:4" x14ac:dyDescent="0.3">
      <c r="A27">
        <v>1997.9232999999999</v>
      </c>
      <c r="B27">
        <v>22.170999999999999</v>
      </c>
      <c r="C27">
        <v>8.0418000000000003</v>
      </c>
      <c r="D27">
        <v>370.94</v>
      </c>
    </row>
    <row r="28" spans="1:4" x14ac:dyDescent="0.3">
      <c r="A28">
        <v>1998.0574999999999</v>
      </c>
      <c r="B28">
        <v>20.440000000000001</v>
      </c>
      <c r="C28">
        <v>8.0325000000000006</v>
      </c>
      <c r="D28">
        <v>355.04</v>
      </c>
    </row>
    <row r="29" spans="1:4" x14ac:dyDescent="0.3">
      <c r="A29">
        <v>1998.1342</v>
      </c>
      <c r="B29">
        <v>19.614999999999998</v>
      </c>
      <c r="C29">
        <v>8.0315999999999992</v>
      </c>
      <c r="D29">
        <v>343.87</v>
      </c>
    </row>
    <row r="30" spans="1:4" x14ac:dyDescent="0.3">
      <c r="A30">
        <v>1998.2301</v>
      </c>
      <c r="B30">
        <v>19.789000000000001</v>
      </c>
      <c r="C30">
        <v>8.0229999999999997</v>
      </c>
      <c r="D30">
        <v>354.42</v>
      </c>
    </row>
    <row r="31" spans="1:4" x14ac:dyDescent="0.3">
      <c r="A31">
        <v>1998.2657999999999</v>
      </c>
      <c r="B31">
        <v>19.728999999999999</v>
      </c>
      <c r="C31">
        <v>8.0229999999999997</v>
      </c>
      <c r="D31">
        <v>353.62</v>
      </c>
    </row>
    <row r="32" spans="1:4" x14ac:dyDescent="0.3">
      <c r="A32">
        <v>1998.3151</v>
      </c>
      <c r="B32">
        <v>19.605</v>
      </c>
      <c r="C32">
        <v>8.0272000000000006</v>
      </c>
      <c r="D32">
        <v>348</v>
      </c>
    </row>
    <row r="33" spans="1:4" x14ac:dyDescent="0.3">
      <c r="A33">
        <v>1998.3835999999999</v>
      </c>
      <c r="B33">
        <v>19.783999999999999</v>
      </c>
      <c r="C33">
        <v>8.0190000000000001</v>
      </c>
      <c r="D33">
        <v>358.62</v>
      </c>
    </row>
    <row r="34" spans="1:4" x14ac:dyDescent="0.3">
      <c r="A34">
        <v>1998.4821999999999</v>
      </c>
      <c r="B34">
        <v>21.003</v>
      </c>
      <c r="C34">
        <v>8.0276999999999994</v>
      </c>
      <c r="D34">
        <v>367.26</v>
      </c>
    </row>
    <row r="35" spans="1:4" x14ac:dyDescent="0.3">
      <c r="A35">
        <v>1998.5014000000001</v>
      </c>
      <c r="B35">
        <v>21.315000000000001</v>
      </c>
      <c r="C35">
        <v>8.0292999999999992</v>
      </c>
      <c r="D35">
        <v>370.47</v>
      </c>
    </row>
    <row r="36" spans="1:4" x14ac:dyDescent="0.3">
      <c r="A36">
        <v>1998.7425000000001</v>
      </c>
      <c r="B36">
        <v>23.437000000000001</v>
      </c>
      <c r="C36">
        <v>8.0440000000000005</v>
      </c>
      <c r="D36">
        <v>387.44</v>
      </c>
    </row>
    <row r="37" spans="1:4" x14ac:dyDescent="0.3">
      <c r="A37">
        <v>1998.7671</v>
      </c>
      <c r="B37">
        <v>23.616</v>
      </c>
      <c r="C37">
        <v>8.0443999999999996</v>
      </c>
      <c r="D37">
        <v>389.69</v>
      </c>
    </row>
    <row r="38" spans="1:4" x14ac:dyDescent="0.3">
      <c r="A38">
        <v>1998.8822</v>
      </c>
      <c r="B38">
        <v>22.004999999999999</v>
      </c>
      <c r="C38">
        <v>8.0456000000000003</v>
      </c>
      <c r="D38">
        <v>363.64</v>
      </c>
    </row>
    <row r="39" spans="1:4" x14ac:dyDescent="0.3">
      <c r="A39">
        <v>1998.9589000000001</v>
      </c>
      <c r="B39">
        <v>20.145</v>
      </c>
      <c r="C39">
        <v>8.0364000000000004</v>
      </c>
      <c r="D39">
        <v>346.1</v>
      </c>
    </row>
    <row r="40" spans="1:4" x14ac:dyDescent="0.3">
      <c r="A40">
        <v>1999.0904</v>
      </c>
      <c r="B40">
        <v>18.588999999999999</v>
      </c>
      <c r="C40">
        <v>8.0264000000000006</v>
      </c>
      <c r="D40">
        <v>333.73</v>
      </c>
    </row>
    <row r="41" spans="1:4" x14ac:dyDescent="0.3">
      <c r="A41">
        <v>1999.0986</v>
      </c>
      <c r="B41">
        <v>17.922000000000001</v>
      </c>
      <c r="C41">
        <v>8.0266999999999999</v>
      </c>
      <c r="D41">
        <v>324.06</v>
      </c>
    </row>
    <row r="42" spans="1:4" x14ac:dyDescent="0.3">
      <c r="A42">
        <v>1999.1315</v>
      </c>
      <c r="B42">
        <v>17.881</v>
      </c>
      <c r="C42">
        <v>8.0261999999999993</v>
      </c>
      <c r="D42">
        <v>323.76</v>
      </c>
    </row>
    <row r="43" spans="1:4" x14ac:dyDescent="0.3">
      <c r="A43">
        <v>1999.2164</v>
      </c>
      <c r="B43">
        <v>17.997</v>
      </c>
      <c r="C43">
        <v>8.0174000000000003</v>
      </c>
      <c r="D43">
        <v>333.3</v>
      </c>
    </row>
    <row r="44" spans="1:4" x14ac:dyDescent="0.3">
      <c r="A44">
        <v>1999.8109999999999</v>
      </c>
      <c r="B44">
        <v>23.414999999999999</v>
      </c>
      <c r="C44">
        <v>8.0444999999999993</v>
      </c>
      <c r="D44">
        <v>386.45</v>
      </c>
    </row>
    <row r="45" spans="1:4" x14ac:dyDescent="0.3">
      <c r="A45">
        <v>1999.8411000000001</v>
      </c>
      <c r="B45">
        <v>22.635000000000002</v>
      </c>
      <c r="C45">
        <v>8.0422999999999991</v>
      </c>
      <c r="D45">
        <v>375.65</v>
      </c>
    </row>
    <row r="46" spans="1:4" x14ac:dyDescent="0.3">
      <c r="A46">
        <v>2000.0655999999999</v>
      </c>
      <c r="B46">
        <v>18.341999999999999</v>
      </c>
      <c r="C46">
        <v>8.0271000000000008</v>
      </c>
      <c r="D46">
        <v>328.66</v>
      </c>
    </row>
    <row r="47" spans="1:4" x14ac:dyDescent="0.3">
      <c r="A47">
        <v>2000.0847000000001</v>
      </c>
      <c r="B47">
        <v>18.658999999999999</v>
      </c>
      <c r="C47">
        <v>8.0246999999999993</v>
      </c>
      <c r="D47">
        <v>336.24</v>
      </c>
    </row>
    <row r="48" spans="1:4" x14ac:dyDescent="0.3">
      <c r="A48">
        <v>2000.1967</v>
      </c>
      <c r="B48">
        <v>18.79</v>
      </c>
      <c r="C48">
        <v>8.0193999999999992</v>
      </c>
      <c r="D48">
        <v>343.8</v>
      </c>
    </row>
    <row r="49" spans="1:4" x14ac:dyDescent="0.3">
      <c r="A49">
        <v>2000.2568000000001</v>
      </c>
      <c r="B49">
        <v>18.821999999999999</v>
      </c>
      <c r="C49">
        <v>8.0129999999999999</v>
      </c>
      <c r="D49">
        <v>350.27</v>
      </c>
    </row>
    <row r="50" spans="1:4" x14ac:dyDescent="0.3">
      <c r="A50">
        <v>2000.5382999999999</v>
      </c>
      <c r="B50">
        <v>21.602</v>
      </c>
      <c r="C50">
        <v>8.0311000000000003</v>
      </c>
      <c r="D50">
        <v>372.96</v>
      </c>
    </row>
    <row r="51" spans="1:4" x14ac:dyDescent="0.3">
      <c r="A51">
        <v>2000.653</v>
      </c>
      <c r="B51">
        <v>22.93</v>
      </c>
      <c r="C51">
        <v>8.0442999999999998</v>
      </c>
      <c r="D51">
        <v>379.55</v>
      </c>
    </row>
    <row r="52" spans="1:4" x14ac:dyDescent="0.3">
      <c r="A52">
        <v>2000.7130999999999</v>
      </c>
      <c r="B52">
        <v>23.044</v>
      </c>
      <c r="C52">
        <v>8.0435999999999996</v>
      </c>
      <c r="D52">
        <v>382.49</v>
      </c>
    </row>
    <row r="53" spans="1:4" x14ac:dyDescent="0.3">
      <c r="A53">
        <v>2000.8851999999999</v>
      </c>
      <c r="B53">
        <v>21.094000000000001</v>
      </c>
      <c r="C53">
        <v>8.0387000000000004</v>
      </c>
      <c r="D53">
        <v>358.32</v>
      </c>
    </row>
    <row r="54" spans="1:4" x14ac:dyDescent="0.3">
      <c r="A54">
        <v>2000.9126000000001</v>
      </c>
      <c r="B54">
        <v>20.983000000000001</v>
      </c>
      <c r="C54">
        <v>8.0300999999999991</v>
      </c>
      <c r="D54">
        <v>365.4</v>
      </c>
    </row>
    <row r="55" spans="1:4" x14ac:dyDescent="0.3">
      <c r="A55">
        <v>2001.0685000000001</v>
      </c>
      <c r="B55">
        <v>18.997</v>
      </c>
      <c r="C55">
        <v>8.0084999999999997</v>
      </c>
      <c r="D55">
        <v>356.88</v>
      </c>
    </row>
    <row r="56" spans="1:4" x14ac:dyDescent="0.3">
      <c r="A56">
        <v>2001.1369999999999</v>
      </c>
      <c r="B56">
        <v>18.997</v>
      </c>
      <c r="C56">
        <v>8.0076999999999998</v>
      </c>
      <c r="D56">
        <v>357.65</v>
      </c>
    </row>
    <row r="57" spans="1:4" x14ac:dyDescent="0.3">
      <c r="A57">
        <v>2001.1424999999999</v>
      </c>
      <c r="B57">
        <v>18.919</v>
      </c>
      <c r="C57">
        <v>8.0094999999999992</v>
      </c>
      <c r="D57">
        <v>354.65</v>
      </c>
    </row>
    <row r="58" spans="1:4" x14ac:dyDescent="0.3">
      <c r="A58">
        <v>2001.2247</v>
      </c>
      <c r="B58">
        <v>18.995000000000001</v>
      </c>
      <c r="C58">
        <v>8.0108999999999995</v>
      </c>
      <c r="D58">
        <v>354.57</v>
      </c>
    </row>
    <row r="59" spans="1:4" x14ac:dyDescent="0.3">
      <c r="A59">
        <v>2001.2384</v>
      </c>
      <c r="B59">
        <v>18.995000000000001</v>
      </c>
      <c r="C59">
        <v>8.0147999999999993</v>
      </c>
      <c r="D59">
        <v>350.53</v>
      </c>
    </row>
    <row r="60" spans="1:4" x14ac:dyDescent="0.3">
      <c r="A60">
        <v>2001.3096</v>
      </c>
      <c r="B60">
        <v>19.102</v>
      </c>
      <c r="C60">
        <v>8.0152000000000001</v>
      </c>
      <c r="D60">
        <v>351.72</v>
      </c>
    </row>
    <row r="61" spans="1:4" x14ac:dyDescent="0.3">
      <c r="A61">
        <v>2001.3752999999999</v>
      </c>
      <c r="B61">
        <v>19.744</v>
      </c>
      <c r="C61">
        <v>8.0233000000000008</v>
      </c>
      <c r="D61">
        <v>352.88</v>
      </c>
    </row>
    <row r="62" spans="1:4" x14ac:dyDescent="0.3">
      <c r="A62">
        <v>2001.4903999999999</v>
      </c>
      <c r="B62">
        <v>21.335000000000001</v>
      </c>
      <c r="C62">
        <v>8.0263000000000009</v>
      </c>
      <c r="D62">
        <v>372.97</v>
      </c>
    </row>
    <row r="63" spans="1:4" x14ac:dyDescent="0.3">
      <c r="A63">
        <v>2001.6658</v>
      </c>
      <c r="B63">
        <v>24.146000000000001</v>
      </c>
      <c r="C63">
        <v>8.0447000000000006</v>
      </c>
      <c r="D63">
        <v>397.92</v>
      </c>
    </row>
    <row r="64" spans="1:4" x14ac:dyDescent="0.3">
      <c r="A64">
        <v>2001.7397000000001</v>
      </c>
      <c r="B64">
        <v>24.603999999999999</v>
      </c>
      <c r="C64">
        <v>8.048</v>
      </c>
      <c r="D64">
        <v>402.27</v>
      </c>
    </row>
    <row r="65" spans="1:4" x14ac:dyDescent="0.3">
      <c r="A65">
        <v>2001.7753</v>
      </c>
      <c r="B65">
        <v>24.126000000000001</v>
      </c>
      <c r="C65">
        <v>8.0471000000000004</v>
      </c>
      <c r="D65">
        <v>394.13</v>
      </c>
    </row>
    <row r="66" spans="1:4" x14ac:dyDescent="0.3">
      <c r="A66">
        <v>2002.1588999999999</v>
      </c>
      <c r="B66">
        <v>18.901</v>
      </c>
      <c r="C66">
        <v>8.0164000000000009</v>
      </c>
      <c r="D66">
        <v>347.31</v>
      </c>
    </row>
    <row r="67" spans="1:4" x14ac:dyDescent="0.3">
      <c r="A67">
        <v>2002.1753000000001</v>
      </c>
      <c r="B67">
        <v>18.87</v>
      </c>
      <c r="C67">
        <v>8.0182000000000002</v>
      </c>
      <c r="D67">
        <v>346.03</v>
      </c>
    </row>
    <row r="68" spans="1:4" x14ac:dyDescent="0.3">
      <c r="A68">
        <v>2002.2877000000001</v>
      </c>
      <c r="B68">
        <v>18.87</v>
      </c>
      <c r="C68">
        <v>8.0187000000000008</v>
      </c>
      <c r="D68">
        <v>345.48</v>
      </c>
    </row>
    <row r="69" spans="1:4" x14ac:dyDescent="0.3">
      <c r="A69">
        <v>2002.3725999999999</v>
      </c>
      <c r="B69">
        <v>19.032</v>
      </c>
      <c r="C69">
        <v>8.0252999999999997</v>
      </c>
      <c r="D69">
        <v>340.77</v>
      </c>
    </row>
    <row r="70" spans="1:4" x14ac:dyDescent="0.3">
      <c r="A70">
        <v>2002.4958999999999</v>
      </c>
      <c r="B70">
        <v>20.521999999999998</v>
      </c>
      <c r="C70">
        <v>8.0208999999999993</v>
      </c>
      <c r="D70">
        <v>366.85</v>
      </c>
    </row>
    <row r="71" spans="1:4" x14ac:dyDescent="0.3">
      <c r="A71">
        <v>2002.7040999999999</v>
      </c>
      <c r="B71">
        <v>22.599</v>
      </c>
      <c r="C71">
        <v>8.0332000000000008</v>
      </c>
      <c r="D71">
        <v>384.78</v>
      </c>
    </row>
    <row r="72" spans="1:4" x14ac:dyDescent="0.3">
      <c r="A72">
        <v>2002.7945</v>
      </c>
      <c r="B72">
        <v>23.513000000000002</v>
      </c>
      <c r="C72">
        <v>8.0401000000000007</v>
      </c>
      <c r="D72">
        <v>393.93</v>
      </c>
    </row>
    <row r="73" spans="1:4" x14ac:dyDescent="0.3">
      <c r="A73">
        <v>2002.8986</v>
      </c>
      <c r="B73">
        <v>22.111000000000001</v>
      </c>
      <c r="C73">
        <v>8.0294000000000008</v>
      </c>
      <c r="D73">
        <v>382.7</v>
      </c>
    </row>
    <row r="74" spans="1:4" x14ac:dyDescent="0.3">
      <c r="A74">
        <v>2003.0849000000001</v>
      </c>
      <c r="B74">
        <v>19.605</v>
      </c>
      <c r="C74">
        <v>8.0121000000000002</v>
      </c>
      <c r="D74">
        <v>362.28</v>
      </c>
    </row>
    <row r="75" spans="1:4" x14ac:dyDescent="0.3">
      <c r="A75">
        <v>2003.1396999999999</v>
      </c>
      <c r="B75">
        <v>18.786999999999999</v>
      </c>
      <c r="C75">
        <v>8.0059000000000005</v>
      </c>
      <c r="D75">
        <v>356.3</v>
      </c>
    </row>
    <row r="76" spans="1:4" x14ac:dyDescent="0.3">
      <c r="A76">
        <v>2003.1478999999999</v>
      </c>
      <c r="B76">
        <v>18.651</v>
      </c>
      <c r="C76">
        <v>8.0100999999999996</v>
      </c>
      <c r="D76">
        <v>350.02</v>
      </c>
    </row>
    <row r="77" spans="1:4" x14ac:dyDescent="0.3">
      <c r="A77">
        <v>2003.211</v>
      </c>
      <c r="B77">
        <v>18.792000000000002</v>
      </c>
      <c r="C77">
        <v>8.0144000000000002</v>
      </c>
      <c r="D77">
        <v>347.63</v>
      </c>
    </row>
    <row r="78" spans="1:4" x14ac:dyDescent="0.3">
      <c r="A78">
        <v>2003.2657999999999</v>
      </c>
      <c r="B78">
        <v>19.518000000000001</v>
      </c>
      <c r="C78">
        <v>8.0227000000000004</v>
      </c>
      <c r="D78">
        <v>350.63</v>
      </c>
    </row>
    <row r="79" spans="1:4" x14ac:dyDescent="0.3">
      <c r="A79">
        <v>2003.3698999999999</v>
      </c>
      <c r="B79">
        <v>19.251999999999999</v>
      </c>
      <c r="C79">
        <v>8.0222999999999995</v>
      </c>
      <c r="D79">
        <v>346.85</v>
      </c>
    </row>
    <row r="80" spans="1:4" x14ac:dyDescent="0.3">
      <c r="A80">
        <v>2003.4521</v>
      </c>
      <c r="B80">
        <v>21.077000000000002</v>
      </c>
      <c r="C80">
        <v>8.0251999999999999</v>
      </c>
      <c r="D80">
        <v>371.67</v>
      </c>
    </row>
    <row r="81" spans="1:4" x14ac:dyDescent="0.3">
      <c r="A81">
        <v>2003.5425</v>
      </c>
      <c r="B81">
        <v>22.9</v>
      </c>
      <c r="C81">
        <v>8.0388000000000002</v>
      </c>
      <c r="D81">
        <v>385.62</v>
      </c>
    </row>
    <row r="82" spans="1:4" x14ac:dyDescent="0.3">
      <c r="A82">
        <v>2003.6985999999999</v>
      </c>
      <c r="B82">
        <v>23.795999999999999</v>
      </c>
      <c r="C82">
        <v>8.0381999999999998</v>
      </c>
      <c r="D82">
        <v>399.09</v>
      </c>
    </row>
    <row r="83" spans="1:4" x14ac:dyDescent="0.3">
      <c r="A83">
        <v>2003.8300999999999</v>
      </c>
      <c r="B83">
        <v>23.401</v>
      </c>
      <c r="C83">
        <v>8.0296000000000003</v>
      </c>
      <c r="D83">
        <v>402.53</v>
      </c>
    </row>
    <row r="84" spans="1:4" x14ac:dyDescent="0.3">
      <c r="A84">
        <v>2003.8438000000001</v>
      </c>
      <c r="B84">
        <v>22.753</v>
      </c>
      <c r="C84">
        <v>8.0207999999999995</v>
      </c>
      <c r="D84">
        <v>400.79</v>
      </c>
    </row>
    <row r="85" spans="1:4" x14ac:dyDescent="0.3">
      <c r="A85">
        <v>2004.0655999999999</v>
      </c>
      <c r="B85">
        <v>19.37</v>
      </c>
      <c r="C85">
        <v>8.0082000000000004</v>
      </c>
      <c r="D85">
        <v>362.84</v>
      </c>
    </row>
    <row r="86" spans="1:4" x14ac:dyDescent="0.3">
      <c r="A86">
        <v>2004.0822000000001</v>
      </c>
      <c r="B86">
        <v>19.37</v>
      </c>
      <c r="C86">
        <v>8.0023</v>
      </c>
      <c r="D86">
        <v>373.46</v>
      </c>
    </row>
    <row r="87" spans="1:4" x14ac:dyDescent="0.3">
      <c r="A87">
        <v>2004.1491000000001</v>
      </c>
      <c r="B87">
        <v>19.075800000000001</v>
      </c>
      <c r="C87">
        <v>8.0071999999999992</v>
      </c>
      <c r="D87">
        <v>358.5</v>
      </c>
    </row>
    <row r="88" spans="1:4" x14ac:dyDescent="0.3">
      <c r="A88">
        <v>2004.3047999999999</v>
      </c>
      <c r="B88">
        <v>19.459099999999999</v>
      </c>
      <c r="C88">
        <v>8.0056999999999992</v>
      </c>
      <c r="D88">
        <v>369.31</v>
      </c>
    </row>
    <row r="89" spans="1:4" x14ac:dyDescent="0.3">
      <c r="A89">
        <v>2004.3185000000001</v>
      </c>
      <c r="B89">
        <v>19.484400000000001</v>
      </c>
      <c r="C89">
        <v>8.0124999999999993</v>
      </c>
      <c r="D89">
        <v>360.09</v>
      </c>
    </row>
    <row r="90" spans="1:4" x14ac:dyDescent="0.3">
      <c r="A90">
        <v>2004.8443</v>
      </c>
      <c r="B90">
        <v>23.65</v>
      </c>
      <c r="C90">
        <v>8.0357000000000003</v>
      </c>
      <c r="D90">
        <v>406.02</v>
      </c>
    </row>
    <row r="91" spans="1:4" x14ac:dyDescent="0.3">
      <c r="A91">
        <v>2004.9522999999999</v>
      </c>
      <c r="B91">
        <v>21.115100000000002</v>
      </c>
      <c r="C91">
        <v>8.0357000000000003</v>
      </c>
      <c r="D91">
        <v>370.62</v>
      </c>
    </row>
    <row r="92" spans="1:4" x14ac:dyDescent="0.3">
      <c r="A92">
        <v>2005.0300999999999</v>
      </c>
      <c r="B92">
        <v>18.248999999999999</v>
      </c>
      <c r="C92">
        <v>8.0074000000000005</v>
      </c>
      <c r="D92">
        <v>348.72</v>
      </c>
    </row>
    <row r="93" spans="1:4" x14ac:dyDescent="0.3">
      <c r="A93">
        <v>2005.1243999999999</v>
      </c>
      <c r="B93">
        <v>18.044</v>
      </c>
      <c r="C93">
        <v>8.0020000000000007</v>
      </c>
      <c r="D93">
        <v>349.14</v>
      </c>
    </row>
    <row r="94" spans="1:4" x14ac:dyDescent="0.3">
      <c r="A94">
        <v>2005.1940999999999</v>
      </c>
      <c r="B94">
        <v>18.268899999999999</v>
      </c>
      <c r="C94">
        <v>8.0000999999999998</v>
      </c>
      <c r="D94">
        <v>354.18</v>
      </c>
    </row>
    <row r="95" spans="1:4" x14ac:dyDescent="0.3">
      <c r="A95">
        <v>2005.2855999999999</v>
      </c>
      <c r="B95">
        <v>19.14</v>
      </c>
      <c r="C95">
        <v>8.0106000000000002</v>
      </c>
      <c r="D95">
        <v>357.17</v>
      </c>
    </row>
    <row r="96" spans="1:4" x14ac:dyDescent="0.3">
      <c r="A96">
        <v>2005.5342000000001</v>
      </c>
      <c r="B96">
        <v>22.055</v>
      </c>
      <c r="C96">
        <v>8.0302000000000007</v>
      </c>
      <c r="D96">
        <v>380.96</v>
      </c>
    </row>
    <row r="97" spans="1:4" x14ac:dyDescent="0.3">
      <c r="A97">
        <v>2005.5740000000001</v>
      </c>
      <c r="B97">
        <v>22.85</v>
      </c>
      <c r="C97">
        <v>8.0327000000000002</v>
      </c>
      <c r="D97">
        <v>387.1</v>
      </c>
    </row>
    <row r="98" spans="1:4" x14ac:dyDescent="0.3">
      <c r="A98">
        <v>2005.6546000000001</v>
      </c>
      <c r="B98">
        <v>23.687000000000001</v>
      </c>
      <c r="C98">
        <v>8.0360999999999994</v>
      </c>
      <c r="D98">
        <v>403.25</v>
      </c>
    </row>
    <row r="99" spans="1:4" x14ac:dyDescent="0.3">
      <c r="A99">
        <v>2005.6712</v>
      </c>
      <c r="B99">
        <v>23.771000000000001</v>
      </c>
      <c r="C99">
        <v>8.0378000000000007</v>
      </c>
      <c r="D99">
        <v>398.14</v>
      </c>
    </row>
    <row r="100" spans="1:4" x14ac:dyDescent="0.3">
      <c r="A100">
        <v>2005.7434000000001</v>
      </c>
      <c r="B100">
        <v>23.86</v>
      </c>
      <c r="C100">
        <v>8.0386000000000006</v>
      </c>
      <c r="D100">
        <v>400.89</v>
      </c>
    </row>
    <row r="101" spans="1:4" x14ac:dyDescent="0.3">
      <c r="A101">
        <v>2005.8267000000001</v>
      </c>
      <c r="B101">
        <v>23.687000000000001</v>
      </c>
      <c r="C101">
        <v>8.0380000000000003</v>
      </c>
      <c r="D101">
        <v>400</v>
      </c>
    </row>
    <row r="102" spans="1:4" x14ac:dyDescent="0.3">
      <c r="A102">
        <v>2005.8936000000001</v>
      </c>
      <c r="B102">
        <v>22.036000000000001</v>
      </c>
      <c r="C102">
        <v>8.0299999999999994</v>
      </c>
      <c r="D102">
        <v>380.24</v>
      </c>
    </row>
    <row r="103" spans="1:4" x14ac:dyDescent="0.3">
      <c r="A103">
        <v>2005.9331</v>
      </c>
      <c r="B103">
        <v>20.7898</v>
      </c>
      <c r="C103">
        <v>8.0218000000000007</v>
      </c>
      <c r="D103">
        <v>369.78</v>
      </c>
    </row>
    <row r="104" spans="1:4" x14ac:dyDescent="0.3">
      <c r="A104">
        <v>2005.9973</v>
      </c>
      <c r="B104">
        <v>19.989999999999998</v>
      </c>
      <c r="C104">
        <v>8.0188000000000006</v>
      </c>
      <c r="D104">
        <v>360.17</v>
      </c>
    </row>
    <row r="105" spans="1:4" x14ac:dyDescent="0.3">
      <c r="A105">
        <v>2006.0328999999999</v>
      </c>
      <c r="B105">
        <v>19.53</v>
      </c>
      <c r="C105">
        <v>8.0191999999999997</v>
      </c>
      <c r="D105">
        <v>354.16</v>
      </c>
    </row>
    <row r="106" spans="1:4" x14ac:dyDescent="0.3">
      <c r="A106">
        <v>2006.1776</v>
      </c>
      <c r="B106">
        <v>17.87</v>
      </c>
      <c r="C106">
        <v>8.0020000000000007</v>
      </c>
      <c r="D106">
        <v>347.19</v>
      </c>
    </row>
    <row r="107" spans="1:4" x14ac:dyDescent="0.3">
      <c r="A107">
        <v>2006.2629999999999</v>
      </c>
      <c r="B107">
        <v>17.818000000000001</v>
      </c>
      <c r="C107">
        <v>8.0014000000000003</v>
      </c>
      <c r="D107">
        <v>359.44</v>
      </c>
    </row>
    <row r="108" spans="1:4" x14ac:dyDescent="0.3">
      <c r="A108">
        <v>2006.3240000000001</v>
      </c>
      <c r="B108">
        <v>19.34</v>
      </c>
      <c r="C108">
        <v>8.0043000000000006</v>
      </c>
      <c r="D108">
        <v>366.55</v>
      </c>
    </row>
    <row r="109" spans="1:4" x14ac:dyDescent="0.3">
      <c r="A109">
        <v>2006.3945000000001</v>
      </c>
      <c r="B109">
        <v>20.120999999999999</v>
      </c>
      <c r="C109">
        <v>8.0084999999999997</v>
      </c>
      <c r="D109">
        <v>370.7</v>
      </c>
    </row>
    <row r="110" spans="1:4" x14ac:dyDescent="0.3">
      <c r="A110">
        <v>2006.4329</v>
      </c>
      <c r="B110">
        <v>21.643000000000001</v>
      </c>
      <c r="C110">
        <v>8.0206999999999997</v>
      </c>
      <c r="D110">
        <v>383.68</v>
      </c>
    </row>
    <row r="111" spans="1:4" x14ac:dyDescent="0.3">
      <c r="A111">
        <v>2006.4358</v>
      </c>
      <c r="B111">
        <v>21.41</v>
      </c>
      <c r="C111">
        <v>8.0213000000000001</v>
      </c>
      <c r="D111">
        <v>378.8</v>
      </c>
    </row>
    <row r="112" spans="1:4" x14ac:dyDescent="0.3">
      <c r="A112">
        <v>2006.5342000000001</v>
      </c>
      <c r="B112">
        <v>22.14</v>
      </c>
      <c r="C112">
        <v>8.0250000000000004</v>
      </c>
      <c r="D112">
        <v>387.02</v>
      </c>
    </row>
    <row r="113" spans="1:4" x14ac:dyDescent="0.3">
      <c r="A113">
        <v>2006.6079999999999</v>
      </c>
      <c r="B113">
        <v>23.05</v>
      </c>
      <c r="C113">
        <v>8.0271000000000008</v>
      </c>
      <c r="D113">
        <v>404.14</v>
      </c>
    </row>
    <row r="114" spans="1:4" x14ac:dyDescent="0.3">
      <c r="A114">
        <v>2006.6658</v>
      </c>
      <c r="B114">
        <v>23.774999999999999</v>
      </c>
      <c r="C114">
        <v>8.0328999999999997</v>
      </c>
      <c r="D114">
        <v>410.21</v>
      </c>
    </row>
    <row r="115" spans="1:4" x14ac:dyDescent="0.3">
      <c r="A115">
        <v>2006.7013999999999</v>
      </c>
      <c r="B115">
        <v>24.24</v>
      </c>
      <c r="C115">
        <v>8.0418000000000003</v>
      </c>
      <c r="D115">
        <v>400.85</v>
      </c>
    </row>
    <row r="116" spans="1:4" x14ac:dyDescent="0.3">
      <c r="A116">
        <v>2006.7582</v>
      </c>
      <c r="B116">
        <v>24.55</v>
      </c>
      <c r="C116">
        <v>8.0386000000000006</v>
      </c>
      <c r="D116">
        <v>410.53</v>
      </c>
    </row>
    <row r="117" spans="1:4" x14ac:dyDescent="0.3">
      <c r="A117">
        <v>2006.8634999999999</v>
      </c>
      <c r="B117">
        <v>23.050699999999999</v>
      </c>
      <c r="C117">
        <v>8.032</v>
      </c>
      <c r="D117">
        <v>394.36</v>
      </c>
    </row>
    <row r="118" spans="1:4" x14ac:dyDescent="0.3">
      <c r="A118">
        <v>2006.9753000000001</v>
      </c>
      <c r="B118">
        <v>20.388999999999999</v>
      </c>
      <c r="C118">
        <v>8.0241000000000007</v>
      </c>
      <c r="D118">
        <v>361.2</v>
      </c>
    </row>
    <row r="119" spans="1:4" x14ac:dyDescent="0.3">
      <c r="A119">
        <v>2007.0164</v>
      </c>
      <c r="B119">
        <v>19.777999999999999</v>
      </c>
      <c r="C119">
        <v>8.0196000000000005</v>
      </c>
      <c r="D119">
        <v>356.85</v>
      </c>
    </row>
    <row r="120" spans="1:4" x14ac:dyDescent="0.3">
      <c r="A120">
        <v>2007.1451999999999</v>
      </c>
      <c r="B120">
        <v>18.54</v>
      </c>
      <c r="C120">
        <v>8.0139999999999993</v>
      </c>
      <c r="D120">
        <v>354.7</v>
      </c>
    </row>
    <row r="121" spans="1:4" x14ac:dyDescent="0.3">
      <c r="A121">
        <v>2007.2215000000001</v>
      </c>
      <c r="B121">
        <v>18.57</v>
      </c>
      <c r="C121">
        <v>8.0002999999999993</v>
      </c>
      <c r="D121">
        <v>361.07</v>
      </c>
    </row>
    <row r="122" spans="1:4" x14ac:dyDescent="0.3">
      <c r="A122">
        <v>2007.2692</v>
      </c>
      <c r="B122">
        <v>18.63</v>
      </c>
      <c r="C122">
        <v>8.0042000000000009</v>
      </c>
      <c r="D122">
        <v>362.5</v>
      </c>
    </row>
    <row r="123" spans="1:4" x14ac:dyDescent="0.3">
      <c r="A123">
        <v>2007.3752999999999</v>
      </c>
      <c r="B123">
        <v>19.690999999999999</v>
      </c>
      <c r="C123">
        <v>8.0113000000000003</v>
      </c>
      <c r="D123">
        <v>363.82</v>
      </c>
    </row>
    <row r="124" spans="1:4" x14ac:dyDescent="0.3">
      <c r="A124">
        <v>2007.4137000000001</v>
      </c>
      <c r="B124">
        <v>19.966000000000001</v>
      </c>
      <c r="C124">
        <v>8.0077999999999996</v>
      </c>
      <c r="D124">
        <v>371.5</v>
      </c>
    </row>
    <row r="125" spans="1:4" x14ac:dyDescent="0.3">
      <c r="A125">
        <v>2007.5096000000001</v>
      </c>
      <c r="B125">
        <v>20.7</v>
      </c>
      <c r="C125">
        <v>8.0132999999999992</v>
      </c>
      <c r="D125">
        <v>377.19</v>
      </c>
    </row>
    <row r="126" spans="1:4" x14ac:dyDescent="0.3">
      <c r="A126">
        <v>2007.6438000000001</v>
      </c>
      <c r="B126">
        <v>22.492000000000001</v>
      </c>
      <c r="C126">
        <v>8.0251999999999999</v>
      </c>
      <c r="D126">
        <v>392.64</v>
      </c>
    </row>
    <row r="127" spans="1:4" x14ac:dyDescent="0.3">
      <c r="A127">
        <v>2007.7719</v>
      </c>
      <c r="B127">
        <v>23.83</v>
      </c>
      <c r="C127">
        <v>8.0344999999999995</v>
      </c>
      <c r="D127">
        <v>405.48</v>
      </c>
    </row>
    <row r="128" spans="1:4" x14ac:dyDescent="0.3">
      <c r="A128">
        <v>2007.7836</v>
      </c>
      <c r="B128">
        <v>23.632999999999999</v>
      </c>
      <c r="C128">
        <v>8.0380000000000003</v>
      </c>
      <c r="D128">
        <v>396.29</v>
      </c>
    </row>
    <row r="129" spans="1:4" x14ac:dyDescent="0.3">
      <c r="A129">
        <v>2007.8163999999999</v>
      </c>
      <c r="B129">
        <v>23.207000000000001</v>
      </c>
      <c r="C129">
        <v>8.0371000000000006</v>
      </c>
      <c r="D129">
        <v>390.02</v>
      </c>
    </row>
    <row r="130" spans="1:4" x14ac:dyDescent="0.3">
      <c r="A130">
        <v>2007.8295000000001</v>
      </c>
      <c r="B130">
        <v>22.9316</v>
      </c>
      <c r="C130">
        <v>8.0297999999999998</v>
      </c>
      <c r="D130">
        <v>398.6</v>
      </c>
    </row>
    <row r="131" spans="1:4" x14ac:dyDescent="0.3">
      <c r="A131">
        <v>2008.1721</v>
      </c>
      <c r="B131">
        <v>19.288699999999999</v>
      </c>
      <c r="C131">
        <v>8.0146999999999995</v>
      </c>
      <c r="D131">
        <v>356</v>
      </c>
    </row>
    <row r="132" spans="1:4" x14ac:dyDescent="0.3">
      <c r="A132">
        <v>2008.1831</v>
      </c>
      <c r="B132">
        <v>19.103000000000002</v>
      </c>
      <c r="C132">
        <v>8.0127000000000006</v>
      </c>
      <c r="D132">
        <v>350.01</v>
      </c>
    </row>
    <row r="133" spans="1:4" x14ac:dyDescent="0.3">
      <c r="A133">
        <v>2008.2883999999999</v>
      </c>
      <c r="B133">
        <v>19.212</v>
      </c>
      <c r="C133">
        <v>8.0021000000000004</v>
      </c>
      <c r="D133">
        <v>366.68</v>
      </c>
    </row>
    <row r="134" spans="1:4" x14ac:dyDescent="0.3">
      <c r="A134">
        <v>2008.3158000000001</v>
      </c>
      <c r="B134">
        <v>19.709</v>
      </c>
      <c r="C134">
        <v>8.0042000000000009</v>
      </c>
      <c r="D134">
        <v>367.38</v>
      </c>
    </row>
    <row r="135" spans="1:4" x14ac:dyDescent="0.3">
      <c r="A135">
        <v>2008.6436000000001</v>
      </c>
      <c r="B135">
        <v>22.663499999999999</v>
      </c>
      <c r="C135">
        <v>8.0325000000000006</v>
      </c>
      <c r="D135">
        <v>388.03</v>
      </c>
    </row>
    <row r="136" spans="1:4" x14ac:dyDescent="0.3">
      <c r="A136">
        <v>2008.9249</v>
      </c>
      <c r="B136">
        <v>20.190000000000001</v>
      </c>
      <c r="C136">
        <v>8.0084999999999997</v>
      </c>
      <c r="D136">
        <v>376.13</v>
      </c>
    </row>
    <row r="137" spans="1:4" x14ac:dyDescent="0.3">
      <c r="A137">
        <v>2008.9331</v>
      </c>
      <c r="B137">
        <v>20.133099999999999</v>
      </c>
      <c r="C137">
        <v>8.0094999999999992</v>
      </c>
      <c r="D137">
        <v>374.99</v>
      </c>
    </row>
    <row r="138" spans="1:4" x14ac:dyDescent="0.3">
      <c r="A138">
        <v>2009.0712000000001</v>
      </c>
      <c r="B138">
        <v>18.9116</v>
      </c>
      <c r="C138">
        <v>8.0035000000000007</v>
      </c>
      <c r="D138">
        <v>366.76</v>
      </c>
    </row>
    <row r="139" spans="1:4" x14ac:dyDescent="0.3">
      <c r="A139">
        <v>2009.1436000000001</v>
      </c>
      <c r="B139">
        <v>18.433700000000002</v>
      </c>
      <c r="C139">
        <v>7.9988999999999999</v>
      </c>
      <c r="D139">
        <v>358.05</v>
      </c>
    </row>
    <row r="140" spans="1:4" x14ac:dyDescent="0.3">
      <c r="A140">
        <v>2009.2324000000001</v>
      </c>
      <c r="B140">
        <v>18.8935</v>
      </c>
      <c r="C140">
        <v>7.9996</v>
      </c>
      <c r="D140">
        <v>366.11</v>
      </c>
    </row>
    <row r="141" spans="1:4" x14ac:dyDescent="0.3">
      <c r="A141">
        <v>2009.2692</v>
      </c>
      <c r="B141">
        <v>18.669699999999999</v>
      </c>
      <c r="C141">
        <v>8.0060000000000002</v>
      </c>
      <c r="D141">
        <v>353.43</v>
      </c>
    </row>
    <row r="142" spans="1:4" x14ac:dyDescent="0.3">
      <c r="A142">
        <v>2009.3853999999999</v>
      </c>
      <c r="B142">
        <v>19.297000000000001</v>
      </c>
      <c r="C142">
        <v>8.0090000000000003</v>
      </c>
      <c r="D142">
        <v>367.21</v>
      </c>
    </row>
    <row r="143" spans="1:4" x14ac:dyDescent="0.3">
      <c r="A143">
        <v>2009.8240000000001</v>
      </c>
      <c r="B143">
        <v>23.977</v>
      </c>
      <c r="C143">
        <v>8.0252999999999997</v>
      </c>
      <c r="D143">
        <v>412.62</v>
      </c>
    </row>
    <row r="144" spans="1:4" x14ac:dyDescent="0.3">
      <c r="A144">
        <v>2009.852511</v>
      </c>
      <c r="B144">
        <v>23.4038</v>
      </c>
      <c r="C144">
        <v>8.0220000000000002</v>
      </c>
    </row>
    <row r="145" spans="1:4" x14ac:dyDescent="0.3">
      <c r="A145">
        <v>2009.8607</v>
      </c>
      <c r="B145">
        <v>23.216000000000001</v>
      </c>
      <c r="C145">
        <v>8.032</v>
      </c>
      <c r="D145">
        <v>412.55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3148-A7D3-4706-BE8A-B23D58A59BDF}">
  <dimension ref="A1:J145"/>
  <sheetViews>
    <sheetView workbookViewId="0">
      <selection activeCell="T8" sqref="T8"/>
    </sheetView>
  </sheetViews>
  <sheetFormatPr defaultRowHeight="14.4" x14ac:dyDescent="0.3"/>
  <cols>
    <col min="1" max="1" width="10.44140625" customWidth="1"/>
    <col min="4" max="4" width="9.5546875" customWidth="1"/>
    <col min="6" max="6" width="12.88671875" customWidth="1"/>
  </cols>
  <sheetData>
    <row r="1" spans="1:10" x14ac:dyDescent="0.3">
      <c r="A1" t="s">
        <v>3</v>
      </c>
      <c r="B1" t="s">
        <v>17</v>
      </c>
      <c r="C1" t="s">
        <v>18</v>
      </c>
      <c r="D1" t="s">
        <v>34</v>
      </c>
      <c r="E1" t="s">
        <v>19</v>
      </c>
      <c r="F1" t="s">
        <v>16</v>
      </c>
      <c r="H1" t="s">
        <v>19</v>
      </c>
      <c r="I1" t="s">
        <v>20</v>
      </c>
      <c r="J1" t="s">
        <v>21</v>
      </c>
    </row>
    <row r="2" spans="1:10" x14ac:dyDescent="0.3">
      <c r="A2">
        <v>1996.0655999999999</v>
      </c>
      <c r="B2">
        <f t="shared" ref="B2:B33" si="0">_xlfn.FLOOR.MATH(A2)</f>
        <v>1996</v>
      </c>
      <c r="C2">
        <f>MOD(A2, 1)*365</f>
        <v>23.943999999964944</v>
      </c>
      <c r="D2">
        <f t="shared" ref="D2:D33" si="1">ROUND(MOD(A2,1)*365, 0)</f>
        <v>24</v>
      </c>
      <c r="E2">
        <f t="shared" ref="E2:E33" si="2">_xlfn.CEILING.MATH(D2/30)</f>
        <v>1</v>
      </c>
      <c r="F2">
        <v>19.196000000000002</v>
      </c>
      <c r="H2" s="1" t="s">
        <v>22</v>
      </c>
      <c r="I2">
        <f>AVERAGE(F2:F12)</f>
        <v>19.240963636363634</v>
      </c>
      <c r="J2">
        <f>_xlfn.STDEV.P(F2:F12)</f>
        <v>0.59208256069376552</v>
      </c>
    </row>
    <row r="3" spans="1:10" x14ac:dyDescent="0.3">
      <c r="A3">
        <v>1997.0300999999999</v>
      </c>
      <c r="B3">
        <f t="shared" si="0"/>
        <v>1997</v>
      </c>
      <c r="C3">
        <f t="shared" ref="C3:C66" si="3">MOD(A3, 1)*365</f>
        <v>10.986499999980879</v>
      </c>
      <c r="D3">
        <f t="shared" si="1"/>
        <v>11</v>
      </c>
      <c r="E3">
        <f t="shared" si="2"/>
        <v>1</v>
      </c>
      <c r="F3">
        <v>19.466999999999999</v>
      </c>
      <c r="H3" s="1" t="s">
        <v>23</v>
      </c>
      <c r="I3">
        <f>AVERAGE(F13:F29)</f>
        <v>18.745558823529414</v>
      </c>
      <c r="J3">
        <f>_xlfn.STDEV.P(F13:F29)</f>
        <v>0.48386598905411976</v>
      </c>
    </row>
    <row r="4" spans="1:10" x14ac:dyDescent="0.3">
      <c r="A4">
        <v>1998.0574999999999</v>
      </c>
      <c r="B4">
        <f t="shared" si="0"/>
        <v>1998</v>
      </c>
      <c r="C4">
        <f t="shared" si="3"/>
        <v>20.987499999960164</v>
      </c>
      <c r="D4">
        <f t="shared" si="1"/>
        <v>21</v>
      </c>
      <c r="E4">
        <f t="shared" si="2"/>
        <v>1</v>
      </c>
      <c r="F4">
        <v>20.440000000000001</v>
      </c>
      <c r="H4" s="1" t="s">
        <v>24</v>
      </c>
      <c r="I4">
        <f>AVERAGE(F30:F44)</f>
        <v>18.780140000000003</v>
      </c>
      <c r="J4">
        <f>_xlfn.STDEV.P(F30:F44)</f>
        <v>0.48431214837815789</v>
      </c>
    </row>
    <row r="5" spans="1:10" x14ac:dyDescent="0.3">
      <c r="A5">
        <v>2000.0655999999999</v>
      </c>
      <c r="B5">
        <f t="shared" si="0"/>
        <v>2000</v>
      </c>
      <c r="C5">
        <f t="shared" si="3"/>
        <v>23.943999999964944</v>
      </c>
      <c r="D5">
        <f t="shared" si="1"/>
        <v>24</v>
      </c>
      <c r="E5">
        <f t="shared" si="2"/>
        <v>1</v>
      </c>
      <c r="F5">
        <v>18.341999999999999</v>
      </c>
      <c r="H5" s="1" t="s">
        <v>25</v>
      </c>
      <c r="I5">
        <f>AVERAGE(F45:F61)</f>
        <v>19.184894117647058</v>
      </c>
      <c r="J5">
        <f>_xlfn.STDEV.P(F45:F61)</f>
        <v>0.50570481214263863</v>
      </c>
    </row>
    <row r="6" spans="1:10" x14ac:dyDescent="0.3">
      <c r="A6">
        <v>2001.0685000000001</v>
      </c>
      <c r="B6">
        <f t="shared" si="0"/>
        <v>2001</v>
      </c>
      <c r="C6">
        <f t="shared" si="3"/>
        <v>25.002500000031205</v>
      </c>
      <c r="D6">
        <f t="shared" si="1"/>
        <v>25</v>
      </c>
      <c r="E6">
        <f t="shared" si="2"/>
        <v>1</v>
      </c>
      <c r="F6">
        <v>18.997</v>
      </c>
      <c r="H6" s="1" t="s">
        <v>26</v>
      </c>
      <c r="I6">
        <f>AVERAGE(F62:F72)</f>
        <v>19.778636363636366</v>
      </c>
      <c r="J6">
        <f>_xlfn.STDEV.P(F62:F72)</f>
        <v>0.44348911490736953</v>
      </c>
    </row>
    <row r="7" spans="1:10" x14ac:dyDescent="0.3">
      <c r="A7">
        <v>2004.0655999999999</v>
      </c>
      <c r="B7">
        <f t="shared" si="0"/>
        <v>2004</v>
      </c>
      <c r="C7">
        <f t="shared" si="3"/>
        <v>23.943999999964944</v>
      </c>
      <c r="D7">
        <f t="shared" si="1"/>
        <v>24</v>
      </c>
      <c r="E7">
        <f t="shared" si="2"/>
        <v>1</v>
      </c>
      <c r="F7">
        <v>19.37</v>
      </c>
      <c r="H7" s="1" t="s">
        <v>27</v>
      </c>
      <c r="I7">
        <f>AVERAGE(F73:F81)</f>
        <v>21.281222222222222</v>
      </c>
      <c r="J7">
        <f>_xlfn.STDEV.P(F73:F81)</f>
        <v>0.73224006048074097</v>
      </c>
    </row>
    <row r="8" spans="1:10" x14ac:dyDescent="0.3">
      <c r="A8">
        <v>2004.0822000000001</v>
      </c>
      <c r="B8">
        <f t="shared" si="0"/>
        <v>2004</v>
      </c>
      <c r="C8">
        <f t="shared" si="3"/>
        <v>30.003000000020847</v>
      </c>
      <c r="D8">
        <f t="shared" si="1"/>
        <v>30</v>
      </c>
      <c r="E8">
        <f t="shared" si="2"/>
        <v>1</v>
      </c>
      <c r="F8">
        <v>19.37</v>
      </c>
      <c r="H8" s="1" t="s">
        <v>28</v>
      </c>
      <c r="I8">
        <f>AVERAGE(F82:F91)</f>
        <v>21.763299999999997</v>
      </c>
      <c r="J8">
        <f>_xlfn.STDEV.P(F82:F91)</f>
        <v>0.81825119003885405</v>
      </c>
    </row>
    <row r="9" spans="1:10" x14ac:dyDescent="0.3">
      <c r="A9">
        <v>2005.0300999999999</v>
      </c>
      <c r="B9">
        <f t="shared" si="0"/>
        <v>2005</v>
      </c>
      <c r="C9">
        <f t="shared" si="3"/>
        <v>10.986499999980879</v>
      </c>
      <c r="D9">
        <f t="shared" si="1"/>
        <v>11</v>
      </c>
      <c r="E9">
        <f t="shared" si="2"/>
        <v>1</v>
      </c>
      <c r="F9">
        <v>18.248999999999999</v>
      </c>
      <c r="H9" s="1" t="s">
        <v>29</v>
      </c>
      <c r="I9">
        <f>AVERAGE(F92:F96)</f>
        <v>22.964500000000001</v>
      </c>
      <c r="J9">
        <f>_xlfn.STDEV.P(F92:F96)</f>
        <v>0.41094135834690615</v>
      </c>
    </row>
    <row r="10" spans="1:10" x14ac:dyDescent="0.3">
      <c r="A10">
        <v>2006.0328999999999</v>
      </c>
      <c r="B10">
        <f t="shared" si="0"/>
        <v>2006</v>
      </c>
      <c r="C10">
        <f t="shared" si="3"/>
        <v>12.00849999997331</v>
      </c>
      <c r="D10">
        <f t="shared" si="1"/>
        <v>12</v>
      </c>
      <c r="E10">
        <f t="shared" si="2"/>
        <v>1</v>
      </c>
      <c r="F10">
        <v>19.53</v>
      </c>
      <c r="H10" s="1" t="s">
        <v>30</v>
      </c>
      <c r="I10">
        <f>AVERAGE(F97:F105)</f>
        <v>23.707666666666668</v>
      </c>
      <c r="J10">
        <f>_xlfn.STDEV.P(F97:F105)</f>
        <v>0.58340551934310647</v>
      </c>
    </row>
    <row r="11" spans="1:10" x14ac:dyDescent="0.3">
      <c r="A11">
        <v>2007.0164</v>
      </c>
      <c r="B11">
        <f t="shared" si="0"/>
        <v>2007</v>
      </c>
      <c r="C11">
        <f t="shared" si="3"/>
        <v>5.9859999999912361</v>
      </c>
      <c r="D11">
        <f t="shared" si="1"/>
        <v>6</v>
      </c>
      <c r="E11">
        <f t="shared" si="2"/>
        <v>1</v>
      </c>
      <c r="F11">
        <v>19.777999999999999</v>
      </c>
      <c r="H11" s="1" t="s">
        <v>31</v>
      </c>
      <c r="I11">
        <f>AVERAGE(F106:F118)</f>
        <v>23.600769230769227</v>
      </c>
      <c r="J11">
        <f>_xlfn.STDEV.P(F106:F118)</f>
        <v>0.39589006901608725</v>
      </c>
    </row>
    <row r="12" spans="1:10" x14ac:dyDescent="0.3">
      <c r="A12">
        <v>2009.0712000000001</v>
      </c>
      <c r="B12">
        <f t="shared" si="0"/>
        <v>2009</v>
      </c>
      <c r="C12">
        <f t="shared" si="3"/>
        <v>25.988000000032798</v>
      </c>
      <c r="D12">
        <f t="shared" si="1"/>
        <v>26</v>
      </c>
      <c r="E12">
        <f t="shared" si="2"/>
        <v>1</v>
      </c>
      <c r="F12">
        <v>18.9116</v>
      </c>
      <c r="H12" s="1" t="s">
        <v>32</v>
      </c>
      <c r="I12">
        <f>AVERAGE(F119:F135)</f>
        <v>22.849358823529411</v>
      </c>
      <c r="J12">
        <f>_xlfn.STDEV.P(F119:F135)</f>
        <v>0.73000263904343543</v>
      </c>
    </row>
    <row r="13" spans="1:10" x14ac:dyDescent="0.3">
      <c r="A13">
        <v>1996.0956000000001</v>
      </c>
      <c r="B13">
        <f t="shared" si="0"/>
        <v>1996</v>
      </c>
      <c r="C13">
        <f t="shared" si="3"/>
        <v>34.894000000037977</v>
      </c>
      <c r="D13">
        <f t="shared" si="1"/>
        <v>35</v>
      </c>
      <c r="E13">
        <f t="shared" si="2"/>
        <v>2</v>
      </c>
      <c r="F13">
        <v>19.026</v>
      </c>
      <c r="H13" s="1" t="s">
        <v>33</v>
      </c>
      <c r="I13">
        <f>AVERAGE(F136:F145)</f>
        <v>20.6447</v>
      </c>
      <c r="J13">
        <f>_xlfn.STDEV.P(F136:F145)</f>
        <v>0.62524585244526032</v>
      </c>
    </row>
    <row r="14" spans="1:10" x14ac:dyDescent="0.3">
      <c r="A14">
        <v>1996.1038000000001</v>
      </c>
      <c r="B14">
        <f t="shared" si="0"/>
        <v>1996</v>
      </c>
      <c r="C14">
        <f t="shared" si="3"/>
        <v>37.887000000033595</v>
      </c>
      <c r="D14">
        <f t="shared" si="1"/>
        <v>38</v>
      </c>
      <c r="E14">
        <f t="shared" si="2"/>
        <v>2</v>
      </c>
      <c r="F14">
        <v>19.029</v>
      </c>
    </row>
    <row r="15" spans="1:10" x14ac:dyDescent="0.3">
      <c r="A15">
        <v>1998.1342</v>
      </c>
      <c r="B15">
        <f t="shared" si="0"/>
        <v>1998</v>
      </c>
      <c r="C15">
        <f t="shared" si="3"/>
        <v>48.982999999986987</v>
      </c>
      <c r="D15">
        <f t="shared" si="1"/>
        <v>49</v>
      </c>
      <c r="E15">
        <f t="shared" si="2"/>
        <v>2</v>
      </c>
      <c r="F15">
        <v>19.614999999999998</v>
      </c>
    </row>
    <row r="16" spans="1:10" x14ac:dyDescent="0.3">
      <c r="A16">
        <v>1999.0904</v>
      </c>
      <c r="B16">
        <f t="shared" si="0"/>
        <v>1999</v>
      </c>
      <c r="C16">
        <f t="shared" si="3"/>
        <v>32.996000000016465</v>
      </c>
      <c r="D16">
        <f t="shared" si="1"/>
        <v>33</v>
      </c>
      <c r="E16">
        <f t="shared" si="2"/>
        <v>2</v>
      </c>
      <c r="F16">
        <v>18.588999999999999</v>
      </c>
    </row>
    <row r="17" spans="1:6" x14ac:dyDescent="0.3">
      <c r="A17">
        <v>1999.0986</v>
      </c>
      <c r="B17">
        <f t="shared" si="0"/>
        <v>1999</v>
      </c>
      <c r="C17">
        <f t="shared" si="3"/>
        <v>35.989000000012084</v>
      </c>
      <c r="D17">
        <f t="shared" si="1"/>
        <v>36</v>
      </c>
      <c r="E17">
        <f t="shared" si="2"/>
        <v>2</v>
      </c>
      <c r="F17">
        <v>17.922000000000001</v>
      </c>
    </row>
    <row r="18" spans="1:6" x14ac:dyDescent="0.3">
      <c r="A18">
        <v>1999.1315</v>
      </c>
      <c r="B18">
        <f t="shared" si="0"/>
        <v>1999</v>
      </c>
      <c r="C18">
        <f t="shared" si="3"/>
        <v>47.997499999985394</v>
      </c>
      <c r="D18">
        <f t="shared" si="1"/>
        <v>48</v>
      </c>
      <c r="E18">
        <f t="shared" si="2"/>
        <v>2</v>
      </c>
      <c r="F18">
        <v>17.881</v>
      </c>
    </row>
    <row r="19" spans="1:6" x14ac:dyDescent="0.3">
      <c r="A19">
        <v>2000.0847000000001</v>
      </c>
      <c r="B19">
        <f t="shared" si="0"/>
        <v>2000</v>
      </c>
      <c r="C19">
        <f t="shared" si="3"/>
        <v>30.915500000040765</v>
      </c>
      <c r="D19">
        <f t="shared" si="1"/>
        <v>31</v>
      </c>
      <c r="E19">
        <f t="shared" si="2"/>
        <v>2</v>
      </c>
      <c r="F19">
        <v>18.658999999999999</v>
      </c>
    </row>
    <row r="20" spans="1:6" x14ac:dyDescent="0.3">
      <c r="A20">
        <v>2001.1369999999999</v>
      </c>
      <c r="B20">
        <f t="shared" si="0"/>
        <v>2001</v>
      </c>
      <c r="C20">
        <f t="shared" si="3"/>
        <v>50.004999999979418</v>
      </c>
      <c r="D20">
        <f t="shared" si="1"/>
        <v>50</v>
      </c>
      <c r="E20">
        <f t="shared" si="2"/>
        <v>2</v>
      </c>
      <c r="F20">
        <v>18.997</v>
      </c>
    </row>
    <row r="21" spans="1:6" x14ac:dyDescent="0.3">
      <c r="A21">
        <v>2001.1424999999999</v>
      </c>
      <c r="B21">
        <f t="shared" si="0"/>
        <v>2001</v>
      </c>
      <c r="C21">
        <f t="shared" si="3"/>
        <v>52.012499999973443</v>
      </c>
      <c r="D21">
        <f t="shared" si="1"/>
        <v>52</v>
      </c>
      <c r="E21">
        <f t="shared" si="2"/>
        <v>2</v>
      </c>
      <c r="F21">
        <v>18.919</v>
      </c>
    </row>
    <row r="22" spans="1:6" x14ac:dyDescent="0.3">
      <c r="A22">
        <v>2002.1588999999999</v>
      </c>
      <c r="B22">
        <f t="shared" si="0"/>
        <v>2002</v>
      </c>
      <c r="C22">
        <f t="shared" si="3"/>
        <v>57.998499999964679</v>
      </c>
      <c r="D22">
        <f t="shared" si="1"/>
        <v>58</v>
      </c>
      <c r="E22">
        <f t="shared" si="2"/>
        <v>2</v>
      </c>
      <c r="F22">
        <v>18.901</v>
      </c>
    </row>
    <row r="23" spans="1:6" x14ac:dyDescent="0.3">
      <c r="A23">
        <v>2003.0849000000001</v>
      </c>
      <c r="B23">
        <f t="shared" si="0"/>
        <v>2003</v>
      </c>
      <c r="C23">
        <f t="shared" si="3"/>
        <v>30.988500000022441</v>
      </c>
      <c r="D23">
        <f t="shared" si="1"/>
        <v>31</v>
      </c>
      <c r="E23">
        <f t="shared" si="2"/>
        <v>2</v>
      </c>
      <c r="F23">
        <v>19.605</v>
      </c>
    </row>
    <row r="24" spans="1:6" x14ac:dyDescent="0.3">
      <c r="A24">
        <v>2003.1396999999999</v>
      </c>
      <c r="B24">
        <f t="shared" si="0"/>
        <v>2003</v>
      </c>
      <c r="C24">
        <f t="shared" si="3"/>
        <v>50.990499999981012</v>
      </c>
      <c r="D24">
        <f t="shared" si="1"/>
        <v>51</v>
      </c>
      <c r="E24">
        <f t="shared" si="2"/>
        <v>2</v>
      </c>
      <c r="F24">
        <v>18.786999999999999</v>
      </c>
    </row>
    <row r="25" spans="1:6" x14ac:dyDescent="0.3">
      <c r="A25">
        <v>2003.1478999999999</v>
      </c>
      <c r="B25">
        <f t="shared" si="0"/>
        <v>2003</v>
      </c>
      <c r="C25">
        <f t="shared" si="3"/>
        <v>53.98349999997663</v>
      </c>
      <c r="D25">
        <f t="shared" si="1"/>
        <v>54</v>
      </c>
      <c r="E25">
        <f t="shared" si="2"/>
        <v>2</v>
      </c>
      <c r="F25">
        <v>18.651</v>
      </c>
    </row>
    <row r="26" spans="1:6" x14ac:dyDescent="0.3">
      <c r="A26">
        <v>2004.1491000000001</v>
      </c>
      <c r="B26">
        <f t="shared" si="0"/>
        <v>2004</v>
      </c>
      <c r="C26">
        <f t="shared" si="3"/>
        <v>54.421500000032665</v>
      </c>
      <c r="D26">
        <f t="shared" si="1"/>
        <v>54</v>
      </c>
      <c r="E26">
        <f t="shared" si="2"/>
        <v>2</v>
      </c>
      <c r="F26">
        <v>19.075800000000001</v>
      </c>
    </row>
    <row r="27" spans="1:6" x14ac:dyDescent="0.3">
      <c r="A27">
        <v>2005.1243999999999</v>
      </c>
      <c r="B27">
        <f t="shared" si="0"/>
        <v>2005</v>
      </c>
      <c r="C27">
        <f t="shared" si="3"/>
        <v>45.405999999971982</v>
      </c>
      <c r="D27">
        <f t="shared" si="1"/>
        <v>45</v>
      </c>
      <c r="E27">
        <f t="shared" si="2"/>
        <v>2</v>
      </c>
      <c r="F27">
        <v>18.044</v>
      </c>
    </row>
    <row r="28" spans="1:6" x14ac:dyDescent="0.3">
      <c r="A28">
        <v>2007.1451999999999</v>
      </c>
      <c r="B28">
        <f t="shared" si="0"/>
        <v>2007</v>
      </c>
      <c r="C28">
        <f t="shared" si="3"/>
        <v>52.997999999975036</v>
      </c>
      <c r="D28">
        <f t="shared" si="1"/>
        <v>53</v>
      </c>
      <c r="E28">
        <f t="shared" si="2"/>
        <v>2</v>
      </c>
      <c r="F28">
        <v>18.54</v>
      </c>
    </row>
    <row r="29" spans="1:6" x14ac:dyDescent="0.3">
      <c r="A29">
        <v>2009.1436000000001</v>
      </c>
      <c r="B29">
        <f t="shared" si="0"/>
        <v>2009</v>
      </c>
      <c r="C29">
        <f t="shared" si="3"/>
        <v>52.414000000038641</v>
      </c>
      <c r="D29">
        <f t="shared" si="1"/>
        <v>52</v>
      </c>
      <c r="E29">
        <f t="shared" si="2"/>
        <v>2</v>
      </c>
      <c r="F29">
        <v>18.433700000000002</v>
      </c>
    </row>
    <row r="30" spans="1:6" x14ac:dyDescent="0.3">
      <c r="A30">
        <v>1996.2049</v>
      </c>
      <c r="B30">
        <f t="shared" si="0"/>
        <v>1996</v>
      </c>
      <c r="C30">
        <f t="shared" si="3"/>
        <v>74.788499999982605</v>
      </c>
      <c r="D30">
        <f t="shared" si="1"/>
        <v>75</v>
      </c>
      <c r="E30">
        <f t="shared" si="2"/>
        <v>3</v>
      </c>
      <c r="F30">
        <v>18.37</v>
      </c>
    </row>
    <row r="31" spans="1:6" x14ac:dyDescent="0.3">
      <c r="A31">
        <v>1997.2027</v>
      </c>
      <c r="B31">
        <f t="shared" si="0"/>
        <v>1997</v>
      </c>
      <c r="C31">
        <f t="shared" si="3"/>
        <v>73.985500000018192</v>
      </c>
      <c r="D31">
        <f t="shared" si="1"/>
        <v>74</v>
      </c>
      <c r="E31">
        <f t="shared" si="2"/>
        <v>3</v>
      </c>
      <c r="F31">
        <v>19.11</v>
      </c>
    </row>
    <row r="32" spans="1:6" x14ac:dyDescent="0.3">
      <c r="A32">
        <v>1998.2301</v>
      </c>
      <c r="B32">
        <f t="shared" si="0"/>
        <v>1998</v>
      </c>
      <c r="C32">
        <f t="shared" si="3"/>
        <v>83.986499999997477</v>
      </c>
      <c r="D32">
        <f t="shared" si="1"/>
        <v>84</v>
      </c>
      <c r="E32">
        <f t="shared" si="2"/>
        <v>3</v>
      </c>
      <c r="F32">
        <v>19.789000000000001</v>
      </c>
    </row>
    <row r="33" spans="1:6" x14ac:dyDescent="0.3">
      <c r="A33">
        <v>1999.2164</v>
      </c>
      <c r="B33">
        <f t="shared" si="0"/>
        <v>1999</v>
      </c>
      <c r="C33">
        <f t="shared" si="3"/>
        <v>78.986000000007834</v>
      </c>
      <c r="D33">
        <f t="shared" si="1"/>
        <v>79</v>
      </c>
      <c r="E33">
        <f t="shared" si="2"/>
        <v>3</v>
      </c>
      <c r="F33">
        <v>17.997</v>
      </c>
    </row>
    <row r="34" spans="1:6" x14ac:dyDescent="0.3">
      <c r="A34">
        <v>2000.1967</v>
      </c>
      <c r="B34">
        <f t="shared" ref="B34:B65" si="4">_xlfn.FLOOR.MATH(A34)</f>
        <v>2000</v>
      </c>
      <c r="C34">
        <f t="shared" si="3"/>
        <v>71.795499999986987</v>
      </c>
      <c r="D34">
        <f t="shared" ref="D34:D65" si="5">ROUND(MOD(A34,1)*365, 0)</f>
        <v>72</v>
      </c>
      <c r="E34">
        <f t="shared" ref="E34:E65" si="6">_xlfn.CEILING.MATH(D34/30)</f>
        <v>3</v>
      </c>
      <c r="F34">
        <v>18.79</v>
      </c>
    </row>
    <row r="35" spans="1:6" x14ac:dyDescent="0.3">
      <c r="A35">
        <v>2001.2247</v>
      </c>
      <c r="B35">
        <f t="shared" si="4"/>
        <v>2001</v>
      </c>
      <c r="C35">
        <f t="shared" si="3"/>
        <v>82.01549999999429</v>
      </c>
      <c r="D35">
        <f t="shared" si="5"/>
        <v>82</v>
      </c>
      <c r="E35">
        <f t="shared" si="6"/>
        <v>3</v>
      </c>
      <c r="F35">
        <v>18.995000000000001</v>
      </c>
    </row>
    <row r="36" spans="1:6" x14ac:dyDescent="0.3">
      <c r="A36">
        <v>2001.2384</v>
      </c>
      <c r="B36">
        <f t="shared" si="4"/>
        <v>2001</v>
      </c>
      <c r="C36">
        <f t="shared" si="3"/>
        <v>87.015999999983933</v>
      </c>
      <c r="D36">
        <f t="shared" si="5"/>
        <v>87</v>
      </c>
      <c r="E36">
        <f t="shared" si="6"/>
        <v>3</v>
      </c>
      <c r="F36">
        <v>18.995000000000001</v>
      </c>
    </row>
    <row r="37" spans="1:6" x14ac:dyDescent="0.3">
      <c r="A37">
        <v>2002.1753000000001</v>
      </c>
      <c r="B37">
        <f t="shared" si="4"/>
        <v>2002</v>
      </c>
      <c r="C37">
        <f t="shared" si="3"/>
        <v>63.984500000038906</v>
      </c>
      <c r="D37">
        <f t="shared" si="5"/>
        <v>64</v>
      </c>
      <c r="E37">
        <f t="shared" si="6"/>
        <v>3</v>
      </c>
      <c r="F37">
        <v>18.87</v>
      </c>
    </row>
    <row r="38" spans="1:6" x14ac:dyDescent="0.3">
      <c r="A38">
        <v>2003.211</v>
      </c>
      <c r="B38">
        <f t="shared" si="4"/>
        <v>2003</v>
      </c>
      <c r="C38">
        <f t="shared" si="3"/>
        <v>77.015000000004648</v>
      </c>
      <c r="D38">
        <f t="shared" si="5"/>
        <v>77</v>
      </c>
      <c r="E38">
        <f t="shared" si="6"/>
        <v>3</v>
      </c>
      <c r="F38">
        <v>18.792000000000002</v>
      </c>
    </row>
    <row r="39" spans="1:6" x14ac:dyDescent="0.3">
      <c r="A39">
        <v>2005.1940999999999</v>
      </c>
      <c r="B39">
        <f t="shared" si="4"/>
        <v>2005</v>
      </c>
      <c r="C39">
        <f t="shared" si="3"/>
        <v>70.846499999976231</v>
      </c>
      <c r="D39">
        <f t="shared" si="5"/>
        <v>71</v>
      </c>
      <c r="E39">
        <f t="shared" si="6"/>
        <v>3</v>
      </c>
      <c r="F39">
        <v>18.268899999999999</v>
      </c>
    </row>
    <row r="40" spans="1:6" x14ac:dyDescent="0.3">
      <c r="A40">
        <v>2006.1776</v>
      </c>
      <c r="B40">
        <f t="shared" si="4"/>
        <v>2006</v>
      </c>
      <c r="C40">
        <f t="shared" si="3"/>
        <v>64.823999999994157</v>
      </c>
      <c r="D40">
        <f t="shared" si="5"/>
        <v>65</v>
      </c>
      <c r="E40">
        <f t="shared" si="6"/>
        <v>3</v>
      </c>
      <c r="F40">
        <v>17.87</v>
      </c>
    </row>
    <row r="41" spans="1:6" x14ac:dyDescent="0.3">
      <c r="A41">
        <v>2007.2215000000001</v>
      </c>
      <c r="B41">
        <f t="shared" si="4"/>
        <v>2007</v>
      </c>
      <c r="C41">
        <f t="shared" si="3"/>
        <v>80.847500000038508</v>
      </c>
      <c r="D41">
        <f t="shared" si="5"/>
        <v>81</v>
      </c>
      <c r="E41">
        <f t="shared" si="6"/>
        <v>3</v>
      </c>
      <c r="F41">
        <v>18.57</v>
      </c>
    </row>
    <row r="42" spans="1:6" x14ac:dyDescent="0.3">
      <c r="A42">
        <v>2008.1721</v>
      </c>
      <c r="B42">
        <f t="shared" si="4"/>
        <v>2008</v>
      </c>
      <c r="C42">
        <f t="shared" si="3"/>
        <v>62.816500000000133</v>
      </c>
      <c r="D42">
        <f t="shared" si="5"/>
        <v>63</v>
      </c>
      <c r="E42">
        <f t="shared" si="6"/>
        <v>3</v>
      </c>
      <c r="F42">
        <v>19.288699999999999</v>
      </c>
    </row>
    <row r="43" spans="1:6" x14ac:dyDescent="0.3">
      <c r="A43">
        <v>2008.1831</v>
      </c>
      <c r="B43">
        <f t="shared" si="4"/>
        <v>2008</v>
      </c>
      <c r="C43">
        <f t="shared" si="3"/>
        <v>66.831499999988182</v>
      </c>
      <c r="D43">
        <f t="shared" si="5"/>
        <v>67</v>
      </c>
      <c r="E43">
        <f t="shared" si="6"/>
        <v>3</v>
      </c>
      <c r="F43">
        <v>19.103000000000002</v>
      </c>
    </row>
    <row r="44" spans="1:6" x14ac:dyDescent="0.3">
      <c r="A44">
        <v>2009.2324000000001</v>
      </c>
      <c r="B44">
        <f t="shared" si="4"/>
        <v>2009</v>
      </c>
      <c r="C44">
        <f t="shared" si="3"/>
        <v>84.826000000035719</v>
      </c>
      <c r="D44">
        <f t="shared" si="5"/>
        <v>85</v>
      </c>
      <c r="E44">
        <f t="shared" si="6"/>
        <v>3</v>
      </c>
      <c r="F44">
        <v>18.8935</v>
      </c>
    </row>
    <row r="45" spans="1:6" x14ac:dyDescent="0.3">
      <c r="A45">
        <v>1996.3142</v>
      </c>
      <c r="B45">
        <f t="shared" si="4"/>
        <v>1996</v>
      </c>
      <c r="C45">
        <f t="shared" si="3"/>
        <v>114.68300000001022</v>
      </c>
      <c r="D45">
        <f t="shared" si="5"/>
        <v>115</v>
      </c>
      <c r="E45">
        <f t="shared" si="6"/>
        <v>4</v>
      </c>
      <c r="F45">
        <v>19.071999999999999</v>
      </c>
    </row>
    <row r="46" spans="1:6" x14ac:dyDescent="0.3">
      <c r="A46">
        <v>1997.2849000000001</v>
      </c>
      <c r="B46">
        <f t="shared" si="4"/>
        <v>1997</v>
      </c>
      <c r="C46">
        <f t="shared" si="3"/>
        <v>103.98850000003904</v>
      </c>
      <c r="D46">
        <f t="shared" si="5"/>
        <v>104</v>
      </c>
      <c r="E46">
        <f t="shared" si="6"/>
        <v>4</v>
      </c>
      <c r="F46">
        <v>19.963000000000001</v>
      </c>
    </row>
    <row r="47" spans="1:6" x14ac:dyDescent="0.3">
      <c r="A47">
        <v>1998.2657999999999</v>
      </c>
      <c r="B47">
        <f t="shared" si="4"/>
        <v>1998</v>
      </c>
      <c r="C47">
        <f t="shared" si="3"/>
        <v>97.016999999963218</v>
      </c>
      <c r="D47">
        <f t="shared" si="5"/>
        <v>97</v>
      </c>
      <c r="E47">
        <f t="shared" si="6"/>
        <v>4</v>
      </c>
      <c r="F47">
        <v>19.728999999999999</v>
      </c>
    </row>
    <row r="48" spans="1:6" x14ac:dyDescent="0.3">
      <c r="A48">
        <v>1998.3151</v>
      </c>
      <c r="B48">
        <f t="shared" si="4"/>
        <v>1998</v>
      </c>
      <c r="C48">
        <f t="shared" si="3"/>
        <v>115.01150000001076</v>
      </c>
      <c r="D48">
        <f t="shared" si="5"/>
        <v>115</v>
      </c>
      <c r="E48">
        <f t="shared" si="6"/>
        <v>4</v>
      </c>
      <c r="F48">
        <v>19.605</v>
      </c>
    </row>
    <row r="49" spans="1:6" x14ac:dyDescent="0.3">
      <c r="A49">
        <v>2000.2568000000001</v>
      </c>
      <c r="B49">
        <f t="shared" si="4"/>
        <v>2000</v>
      </c>
      <c r="C49">
        <f t="shared" si="3"/>
        <v>93.732000000040898</v>
      </c>
      <c r="D49">
        <f t="shared" si="5"/>
        <v>94</v>
      </c>
      <c r="E49">
        <f t="shared" si="6"/>
        <v>4</v>
      </c>
      <c r="F49">
        <v>18.821999999999999</v>
      </c>
    </row>
    <row r="50" spans="1:6" x14ac:dyDescent="0.3">
      <c r="A50">
        <v>2001.3096</v>
      </c>
      <c r="B50">
        <f t="shared" si="4"/>
        <v>2001</v>
      </c>
      <c r="C50">
        <f t="shared" si="3"/>
        <v>113.00400000001673</v>
      </c>
      <c r="D50">
        <f t="shared" si="5"/>
        <v>113</v>
      </c>
      <c r="E50">
        <f t="shared" si="6"/>
        <v>4</v>
      </c>
      <c r="F50">
        <v>19.102</v>
      </c>
    </row>
    <row r="51" spans="1:6" x14ac:dyDescent="0.3">
      <c r="A51">
        <v>2002.2877000000001</v>
      </c>
      <c r="B51">
        <f t="shared" si="4"/>
        <v>2002</v>
      </c>
      <c r="C51">
        <f t="shared" si="3"/>
        <v>105.01050000003147</v>
      </c>
      <c r="D51">
        <f t="shared" si="5"/>
        <v>105</v>
      </c>
      <c r="E51">
        <f t="shared" si="6"/>
        <v>4</v>
      </c>
      <c r="F51">
        <v>18.87</v>
      </c>
    </row>
    <row r="52" spans="1:6" x14ac:dyDescent="0.3">
      <c r="A52">
        <v>2003.2657999999999</v>
      </c>
      <c r="B52">
        <f t="shared" si="4"/>
        <v>2003</v>
      </c>
      <c r="C52">
        <f t="shared" si="3"/>
        <v>97.016999999963218</v>
      </c>
      <c r="D52">
        <f t="shared" si="5"/>
        <v>97</v>
      </c>
      <c r="E52">
        <f t="shared" si="6"/>
        <v>4</v>
      </c>
      <c r="F52">
        <v>19.518000000000001</v>
      </c>
    </row>
    <row r="53" spans="1:6" x14ac:dyDescent="0.3">
      <c r="A53">
        <v>2004.3047999999999</v>
      </c>
      <c r="B53">
        <f t="shared" si="4"/>
        <v>2004</v>
      </c>
      <c r="C53">
        <f t="shared" si="3"/>
        <v>111.25199999995857</v>
      </c>
      <c r="D53">
        <f t="shared" si="5"/>
        <v>111</v>
      </c>
      <c r="E53">
        <f t="shared" si="6"/>
        <v>4</v>
      </c>
      <c r="F53">
        <v>19.459099999999999</v>
      </c>
    </row>
    <row r="54" spans="1:6" x14ac:dyDescent="0.3">
      <c r="A54">
        <v>2004.3185000000001</v>
      </c>
      <c r="B54">
        <f t="shared" si="4"/>
        <v>2004</v>
      </c>
      <c r="C54">
        <f t="shared" si="3"/>
        <v>116.2525000000312</v>
      </c>
      <c r="D54">
        <f t="shared" si="5"/>
        <v>116</v>
      </c>
      <c r="E54">
        <f t="shared" si="6"/>
        <v>4</v>
      </c>
      <c r="F54">
        <v>19.484400000000001</v>
      </c>
    </row>
    <row r="55" spans="1:6" x14ac:dyDescent="0.3">
      <c r="A55">
        <v>2005.2855999999999</v>
      </c>
      <c r="B55">
        <f t="shared" si="4"/>
        <v>2005</v>
      </c>
      <c r="C55">
        <f t="shared" si="3"/>
        <v>104.2439999999749</v>
      </c>
      <c r="D55">
        <f t="shared" si="5"/>
        <v>104</v>
      </c>
      <c r="E55">
        <f t="shared" si="6"/>
        <v>4</v>
      </c>
      <c r="F55">
        <v>19.14</v>
      </c>
    </row>
    <row r="56" spans="1:6" x14ac:dyDescent="0.3">
      <c r="A56">
        <v>2006.2629999999999</v>
      </c>
      <c r="B56">
        <f t="shared" si="4"/>
        <v>2006</v>
      </c>
      <c r="C56">
        <f t="shared" si="3"/>
        <v>95.994999999970787</v>
      </c>
      <c r="D56">
        <f t="shared" si="5"/>
        <v>96</v>
      </c>
      <c r="E56">
        <f t="shared" si="6"/>
        <v>4</v>
      </c>
      <c r="F56">
        <v>17.818000000000001</v>
      </c>
    </row>
    <row r="57" spans="1:6" x14ac:dyDescent="0.3">
      <c r="A57">
        <v>2006.3240000000001</v>
      </c>
      <c r="B57">
        <f t="shared" si="4"/>
        <v>2006</v>
      </c>
      <c r="C57">
        <f t="shared" si="3"/>
        <v>118.26000000002523</v>
      </c>
      <c r="D57">
        <f t="shared" si="5"/>
        <v>118</v>
      </c>
      <c r="E57">
        <f t="shared" si="6"/>
        <v>4</v>
      </c>
      <c r="F57">
        <v>19.34</v>
      </c>
    </row>
    <row r="58" spans="1:6" x14ac:dyDescent="0.3">
      <c r="A58">
        <v>2007.2692</v>
      </c>
      <c r="B58">
        <f t="shared" si="4"/>
        <v>2007</v>
      </c>
      <c r="C58">
        <f t="shared" si="3"/>
        <v>98.257999999983667</v>
      </c>
      <c r="D58">
        <f t="shared" si="5"/>
        <v>98</v>
      </c>
      <c r="E58">
        <f t="shared" si="6"/>
        <v>4</v>
      </c>
      <c r="F58">
        <v>18.63</v>
      </c>
    </row>
    <row r="59" spans="1:6" x14ac:dyDescent="0.3">
      <c r="A59">
        <v>2008.2883999999999</v>
      </c>
      <c r="B59">
        <f t="shared" si="4"/>
        <v>2008</v>
      </c>
      <c r="C59">
        <f t="shared" si="3"/>
        <v>105.26599999996733</v>
      </c>
      <c r="D59">
        <f t="shared" si="5"/>
        <v>105</v>
      </c>
      <c r="E59">
        <f t="shared" si="6"/>
        <v>4</v>
      </c>
      <c r="F59">
        <v>19.212</v>
      </c>
    </row>
    <row r="60" spans="1:6" x14ac:dyDescent="0.3">
      <c r="A60">
        <v>2008.3158000000001</v>
      </c>
      <c r="B60">
        <f t="shared" si="4"/>
        <v>2008</v>
      </c>
      <c r="C60">
        <f t="shared" si="3"/>
        <v>115.26700000002961</v>
      </c>
      <c r="D60">
        <f t="shared" si="5"/>
        <v>115</v>
      </c>
      <c r="E60">
        <f t="shared" si="6"/>
        <v>4</v>
      </c>
      <c r="F60">
        <v>19.709</v>
      </c>
    </row>
    <row r="61" spans="1:6" x14ac:dyDescent="0.3">
      <c r="A61">
        <v>2009.2692</v>
      </c>
      <c r="B61">
        <f t="shared" si="4"/>
        <v>2009</v>
      </c>
      <c r="C61">
        <f t="shared" si="3"/>
        <v>98.257999999983667</v>
      </c>
      <c r="D61">
        <f t="shared" si="5"/>
        <v>98</v>
      </c>
      <c r="E61">
        <f t="shared" si="6"/>
        <v>4</v>
      </c>
      <c r="F61">
        <v>18.669699999999999</v>
      </c>
    </row>
    <row r="62" spans="1:6" x14ac:dyDescent="0.3">
      <c r="A62">
        <v>1996.3715999999999</v>
      </c>
      <c r="B62">
        <f t="shared" si="4"/>
        <v>1996</v>
      </c>
      <c r="C62">
        <f t="shared" si="3"/>
        <v>135.63399999997955</v>
      </c>
      <c r="D62">
        <f t="shared" si="5"/>
        <v>136</v>
      </c>
      <c r="E62">
        <f t="shared" si="6"/>
        <v>5</v>
      </c>
      <c r="F62">
        <v>20.058</v>
      </c>
    </row>
    <row r="63" spans="1:6" x14ac:dyDescent="0.3">
      <c r="A63">
        <v>1996.377</v>
      </c>
      <c r="B63">
        <f t="shared" si="4"/>
        <v>1996</v>
      </c>
      <c r="C63">
        <f t="shared" si="3"/>
        <v>137.60499999998274</v>
      </c>
      <c r="D63">
        <f t="shared" si="5"/>
        <v>138</v>
      </c>
      <c r="E63">
        <f t="shared" si="6"/>
        <v>5</v>
      </c>
      <c r="F63">
        <v>20.067</v>
      </c>
    </row>
    <row r="64" spans="1:6" x14ac:dyDescent="0.3">
      <c r="A64">
        <v>1996.3906999999999</v>
      </c>
      <c r="B64">
        <f t="shared" si="4"/>
        <v>1996</v>
      </c>
      <c r="C64">
        <f t="shared" si="3"/>
        <v>142.60549999997238</v>
      </c>
      <c r="D64">
        <f t="shared" si="5"/>
        <v>143</v>
      </c>
      <c r="E64">
        <f t="shared" si="6"/>
        <v>5</v>
      </c>
      <c r="F64">
        <v>19.843</v>
      </c>
    </row>
    <row r="65" spans="1:6" x14ac:dyDescent="0.3">
      <c r="A65">
        <v>1997.3670999999999</v>
      </c>
      <c r="B65">
        <f t="shared" si="4"/>
        <v>1997</v>
      </c>
      <c r="C65">
        <f t="shared" si="3"/>
        <v>133.9914999999769</v>
      </c>
      <c r="D65">
        <f t="shared" si="5"/>
        <v>134</v>
      </c>
      <c r="E65">
        <f t="shared" si="6"/>
        <v>5</v>
      </c>
      <c r="F65">
        <v>20.675999999999998</v>
      </c>
    </row>
    <row r="66" spans="1:6" x14ac:dyDescent="0.3">
      <c r="A66">
        <v>1998.3835999999999</v>
      </c>
      <c r="B66">
        <f t="shared" ref="B66:B97" si="7">_xlfn.FLOOR.MATH(A66)</f>
        <v>1998</v>
      </c>
      <c r="C66">
        <f t="shared" si="3"/>
        <v>140.01399999995897</v>
      </c>
      <c r="D66">
        <f t="shared" ref="D66:D97" si="8">ROUND(MOD(A66,1)*365, 0)</f>
        <v>140</v>
      </c>
      <c r="E66">
        <f t="shared" ref="E66:E97" si="9">_xlfn.CEILING.MATH(D66/30)</f>
        <v>5</v>
      </c>
      <c r="F66">
        <v>19.783999999999999</v>
      </c>
    </row>
    <row r="67" spans="1:6" x14ac:dyDescent="0.3">
      <c r="A67">
        <v>2001.3752999999999</v>
      </c>
      <c r="B67">
        <f t="shared" si="7"/>
        <v>2001</v>
      </c>
      <c r="C67">
        <f t="shared" ref="C67:C130" si="10">MOD(A67, 1)*365</f>
        <v>136.98449999997251</v>
      </c>
      <c r="D67">
        <f t="shared" si="8"/>
        <v>137</v>
      </c>
      <c r="E67">
        <f t="shared" si="9"/>
        <v>5</v>
      </c>
      <c r="F67">
        <v>19.744</v>
      </c>
    </row>
    <row r="68" spans="1:6" x14ac:dyDescent="0.3">
      <c r="A68">
        <v>2002.3725999999999</v>
      </c>
      <c r="B68">
        <f t="shared" si="7"/>
        <v>2002</v>
      </c>
      <c r="C68">
        <f t="shared" si="10"/>
        <v>135.99899999997092</v>
      </c>
      <c r="D68">
        <f t="shared" si="8"/>
        <v>136</v>
      </c>
      <c r="E68">
        <f t="shared" si="9"/>
        <v>5</v>
      </c>
      <c r="F68">
        <v>19.032</v>
      </c>
    </row>
    <row r="69" spans="1:6" x14ac:dyDescent="0.3">
      <c r="A69">
        <v>2003.3698999999999</v>
      </c>
      <c r="B69">
        <f t="shared" si="7"/>
        <v>2003</v>
      </c>
      <c r="C69">
        <f t="shared" si="10"/>
        <v>135.01349999996933</v>
      </c>
      <c r="D69">
        <f t="shared" si="8"/>
        <v>135</v>
      </c>
      <c r="E69">
        <f t="shared" si="9"/>
        <v>5</v>
      </c>
      <c r="F69">
        <v>19.251999999999999</v>
      </c>
    </row>
    <row r="70" spans="1:6" x14ac:dyDescent="0.3">
      <c r="A70">
        <v>2006.3945000000001</v>
      </c>
      <c r="B70">
        <f t="shared" si="7"/>
        <v>2006</v>
      </c>
      <c r="C70">
        <f t="shared" si="10"/>
        <v>143.99250000003917</v>
      </c>
      <c r="D70">
        <f t="shared" si="8"/>
        <v>144</v>
      </c>
      <c r="E70">
        <f t="shared" si="9"/>
        <v>5</v>
      </c>
      <c r="F70">
        <v>20.120999999999999</v>
      </c>
    </row>
    <row r="71" spans="1:6" x14ac:dyDescent="0.3">
      <c r="A71">
        <v>2007.3752999999999</v>
      </c>
      <c r="B71">
        <f t="shared" si="7"/>
        <v>2007</v>
      </c>
      <c r="C71">
        <f t="shared" si="10"/>
        <v>136.98449999997251</v>
      </c>
      <c r="D71">
        <f t="shared" si="8"/>
        <v>137</v>
      </c>
      <c r="E71">
        <f t="shared" si="9"/>
        <v>5</v>
      </c>
      <c r="F71">
        <v>19.690999999999999</v>
      </c>
    </row>
    <row r="72" spans="1:6" x14ac:dyDescent="0.3">
      <c r="A72">
        <v>2009.3853999999999</v>
      </c>
      <c r="B72">
        <f t="shared" si="7"/>
        <v>2009</v>
      </c>
      <c r="C72">
        <f t="shared" si="10"/>
        <v>140.67099999996003</v>
      </c>
      <c r="D72">
        <f t="shared" si="8"/>
        <v>141</v>
      </c>
      <c r="E72">
        <f t="shared" si="9"/>
        <v>5</v>
      </c>
      <c r="F72">
        <v>19.297000000000001</v>
      </c>
    </row>
    <row r="73" spans="1:6" x14ac:dyDescent="0.3">
      <c r="A73">
        <v>1996.4481000000001</v>
      </c>
      <c r="B73">
        <f t="shared" si="7"/>
        <v>1996</v>
      </c>
      <c r="C73">
        <f t="shared" si="10"/>
        <v>163.5565000000247</v>
      </c>
      <c r="D73">
        <f t="shared" si="8"/>
        <v>164</v>
      </c>
      <c r="E73">
        <f t="shared" si="9"/>
        <v>6</v>
      </c>
      <c r="F73">
        <v>20.46</v>
      </c>
    </row>
    <row r="74" spans="1:6" x14ac:dyDescent="0.3">
      <c r="A74">
        <v>1997.4438</v>
      </c>
      <c r="B74">
        <f t="shared" si="7"/>
        <v>1997</v>
      </c>
      <c r="C74">
        <f t="shared" si="10"/>
        <v>161.98700000000372</v>
      </c>
      <c r="D74">
        <f t="shared" si="8"/>
        <v>162</v>
      </c>
      <c r="E74">
        <f t="shared" si="9"/>
        <v>6</v>
      </c>
      <c r="F74">
        <v>22.318999999999999</v>
      </c>
    </row>
    <row r="75" spans="1:6" x14ac:dyDescent="0.3">
      <c r="A75">
        <v>1997.4493</v>
      </c>
      <c r="B75">
        <f t="shared" si="7"/>
        <v>1997</v>
      </c>
      <c r="C75">
        <f t="shared" si="10"/>
        <v>163.99449999999774</v>
      </c>
      <c r="D75">
        <f t="shared" si="8"/>
        <v>164</v>
      </c>
      <c r="E75">
        <f t="shared" si="9"/>
        <v>6</v>
      </c>
      <c r="F75">
        <v>22.318000000000001</v>
      </c>
    </row>
    <row r="76" spans="1:6" x14ac:dyDescent="0.3">
      <c r="A76">
        <v>1998.4821999999999</v>
      </c>
      <c r="B76">
        <f t="shared" si="7"/>
        <v>1998</v>
      </c>
      <c r="C76">
        <f t="shared" si="10"/>
        <v>176.00299999997105</v>
      </c>
      <c r="D76">
        <f t="shared" si="8"/>
        <v>176</v>
      </c>
      <c r="E76">
        <f t="shared" si="9"/>
        <v>6</v>
      </c>
      <c r="F76">
        <v>21.003</v>
      </c>
    </row>
    <row r="77" spans="1:6" x14ac:dyDescent="0.3">
      <c r="A77">
        <v>2001.4903999999999</v>
      </c>
      <c r="B77">
        <f t="shared" si="7"/>
        <v>2001</v>
      </c>
      <c r="C77">
        <f t="shared" si="10"/>
        <v>178.99599999996667</v>
      </c>
      <c r="D77">
        <f t="shared" si="8"/>
        <v>179</v>
      </c>
      <c r="E77">
        <f t="shared" si="9"/>
        <v>6</v>
      </c>
      <c r="F77">
        <v>21.335000000000001</v>
      </c>
    </row>
    <row r="78" spans="1:6" x14ac:dyDescent="0.3">
      <c r="A78">
        <v>2003.4521</v>
      </c>
      <c r="B78">
        <f t="shared" si="7"/>
        <v>2003</v>
      </c>
      <c r="C78">
        <f t="shared" si="10"/>
        <v>165.01649999999017</v>
      </c>
      <c r="D78">
        <f t="shared" si="8"/>
        <v>165</v>
      </c>
      <c r="E78">
        <f t="shared" si="9"/>
        <v>6</v>
      </c>
      <c r="F78">
        <v>21.077000000000002</v>
      </c>
    </row>
    <row r="79" spans="1:6" x14ac:dyDescent="0.3">
      <c r="A79">
        <v>2006.4329</v>
      </c>
      <c r="B79">
        <f t="shared" si="7"/>
        <v>2006</v>
      </c>
      <c r="C79">
        <f t="shared" si="10"/>
        <v>158.00850000000651</v>
      </c>
      <c r="D79">
        <f t="shared" si="8"/>
        <v>158</v>
      </c>
      <c r="E79">
        <f t="shared" si="9"/>
        <v>6</v>
      </c>
      <c r="F79">
        <v>21.643000000000001</v>
      </c>
    </row>
    <row r="80" spans="1:6" x14ac:dyDescent="0.3">
      <c r="A80">
        <v>2006.4358</v>
      </c>
      <c r="B80">
        <f t="shared" si="7"/>
        <v>2006</v>
      </c>
      <c r="C80">
        <f t="shared" si="10"/>
        <v>159.06699999998978</v>
      </c>
      <c r="D80">
        <f t="shared" si="8"/>
        <v>159</v>
      </c>
      <c r="E80">
        <f t="shared" si="9"/>
        <v>6</v>
      </c>
      <c r="F80">
        <v>21.41</v>
      </c>
    </row>
    <row r="81" spans="1:6" x14ac:dyDescent="0.3">
      <c r="A81">
        <v>2007.4137000000001</v>
      </c>
      <c r="B81">
        <f t="shared" si="7"/>
        <v>2007</v>
      </c>
      <c r="C81">
        <f t="shared" si="10"/>
        <v>151.00050000002284</v>
      </c>
      <c r="D81">
        <f t="shared" si="8"/>
        <v>151</v>
      </c>
      <c r="E81">
        <f t="shared" si="9"/>
        <v>6</v>
      </c>
      <c r="F81">
        <v>19.966000000000001</v>
      </c>
    </row>
    <row r="82" spans="1:6" x14ac:dyDescent="0.3">
      <c r="A82">
        <v>1996.5219</v>
      </c>
      <c r="B82">
        <f t="shared" si="7"/>
        <v>1996</v>
      </c>
      <c r="C82">
        <f t="shared" si="10"/>
        <v>190.49349999998526</v>
      </c>
      <c r="D82">
        <f t="shared" si="8"/>
        <v>190</v>
      </c>
      <c r="E82">
        <f t="shared" si="9"/>
        <v>7</v>
      </c>
      <c r="F82">
        <v>21.033999999999999</v>
      </c>
    </row>
    <row r="83" spans="1:6" x14ac:dyDescent="0.3">
      <c r="A83">
        <v>1997.5068000000001</v>
      </c>
      <c r="B83">
        <f t="shared" si="7"/>
        <v>1997</v>
      </c>
      <c r="C83">
        <f t="shared" si="10"/>
        <v>184.9820000000409</v>
      </c>
      <c r="D83">
        <f t="shared" si="8"/>
        <v>185</v>
      </c>
      <c r="E83">
        <f t="shared" si="9"/>
        <v>7</v>
      </c>
      <c r="F83">
        <v>22.515000000000001</v>
      </c>
    </row>
    <row r="84" spans="1:6" x14ac:dyDescent="0.3">
      <c r="A84">
        <v>1998.5014000000001</v>
      </c>
      <c r="B84">
        <f t="shared" si="7"/>
        <v>1998</v>
      </c>
      <c r="C84">
        <f t="shared" si="10"/>
        <v>183.01100000003771</v>
      </c>
      <c r="D84">
        <f t="shared" si="8"/>
        <v>183</v>
      </c>
      <c r="E84">
        <f t="shared" si="9"/>
        <v>7</v>
      </c>
      <c r="F84">
        <v>21.315000000000001</v>
      </c>
    </row>
    <row r="85" spans="1:6" x14ac:dyDescent="0.3">
      <c r="A85">
        <v>2000.5382999999999</v>
      </c>
      <c r="B85">
        <f t="shared" si="7"/>
        <v>2000</v>
      </c>
      <c r="C85">
        <f t="shared" si="10"/>
        <v>196.4794999999765</v>
      </c>
      <c r="D85">
        <f t="shared" si="8"/>
        <v>196</v>
      </c>
      <c r="E85">
        <f t="shared" si="9"/>
        <v>7</v>
      </c>
      <c r="F85">
        <v>21.602</v>
      </c>
    </row>
    <row r="86" spans="1:6" x14ac:dyDescent="0.3">
      <c r="A86">
        <v>2002.4958999999999</v>
      </c>
      <c r="B86">
        <f t="shared" si="7"/>
        <v>2002</v>
      </c>
      <c r="C86">
        <f t="shared" si="10"/>
        <v>181.0034999999607</v>
      </c>
      <c r="D86">
        <f t="shared" si="8"/>
        <v>181</v>
      </c>
      <c r="E86">
        <f t="shared" si="9"/>
        <v>7</v>
      </c>
      <c r="F86">
        <v>20.521999999999998</v>
      </c>
    </row>
    <row r="87" spans="1:6" x14ac:dyDescent="0.3">
      <c r="A87">
        <v>2003.5425</v>
      </c>
      <c r="B87">
        <f t="shared" si="7"/>
        <v>2003</v>
      </c>
      <c r="C87">
        <f t="shared" si="10"/>
        <v>198.01250000000664</v>
      </c>
      <c r="D87">
        <f t="shared" si="8"/>
        <v>198</v>
      </c>
      <c r="E87">
        <f t="shared" si="9"/>
        <v>7</v>
      </c>
      <c r="F87">
        <v>22.9</v>
      </c>
    </row>
    <row r="88" spans="1:6" x14ac:dyDescent="0.3">
      <c r="A88">
        <v>2005.5342000000001</v>
      </c>
      <c r="B88">
        <f t="shared" si="7"/>
        <v>2005</v>
      </c>
      <c r="C88">
        <f t="shared" si="10"/>
        <v>194.98300000002018</v>
      </c>
      <c r="D88">
        <f t="shared" si="8"/>
        <v>195</v>
      </c>
      <c r="E88">
        <f t="shared" si="9"/>
        <v>7</v>
      </c>
      <c r="F88">
        <v>22.055</v>
      </c>
    </row>
    <row r="89" spans="1:6" x14ac:dyDescent="0.3">
      <c r="A89">
        <v>2005.5740000000001</v>
      </c>
      <c r="B89">
        <f t="shared" si="7"/>
        <v>2005</v>
      </c>
      <c r="C89">
        <f t="shared" si="10"/>
        <v>209.51000000002523</v>
      </c>
      <c r="D89">
        <f t="shared" si="8"/>
        <v>210</v>
      </c>
      <c r="E89">
        <f t="shared" si="9"/>
        <v>7</v>
      </c>
      <c r="F89">
        <v>22.85</v>
      </c>
    </row>
    <row r="90" spans="1:6" x14ac:dyDescent="0.3">
      <c r="A90">
        <v>2006.5342000000001</v>
      </c>
      <c r="B90">
        <f t="shared" si="7"/>
        <v>2006</v>
      </c>
      <c r="C90">
        <f t="shared" si="10"/>
        <v>194.98300000002018</v>
      </c>
      <c r="D90">
        <f t="shared" si="8"/>
        <v>195</v>
      </c>
      <c r="E90">
        <f t="shared" si="9"/>
        <v>7</v>
      </c>
      <c r="F90">
        <v>22.14</v>
      </c>
    </row>
    <row r="91" spans="1:6" x14ac:dyDescent="0.3">
      <c r="A91">
        <v>2007.5096000000001</v>
      </c>
      <c r="B91">
        <f t="shared" si="7"/>
        <v>2007</v>
      </c>
      <c r="C91">
        <f t="shared" si="10"/>
        <v>186.00400000003333</v>
      </c>
      <c r="D91">
        <f t="shared" si="8"/>
        <v>186</v>
      </c>
      <c r="E91">
        <f t="shared" si="9"/>
        <v>7</v>
      </c>
      <c r="F91">
        <v>20.7</v>
      </c>
    </row>
    <row r="92" spans="1:6" x14ac:dyDescent="0.3">
      <c r="A92">
        <v>2000.653</v>
      </c>
      <c r="B92">
        <f t="shared" si="7"/>
        <v>2000</v>
      </c>
      <c r="C92">
        <f t="shared" si="10"/>
        <v>238.3450000000073</v>
      </c>
      <c r="D92">
        <f t="shared" si="8"/>
        <v>238</v>
      </c>
      <c r="E92">
        <f t="shared" si="9"/>
        <v>8</v>
      </c>
      <c r="F92">
        <v>22.93</v>
      </c>
    </row>
    <row r="93" spans="1:6" x14ac:dyDescent="0.3">
      <c r="A93">
        <v>2005.6546000000001</v>
      </c>
      <c r="B93">
        <f t="shared" si="7"/>
        <v>2005</v>
      </c>
      <c r="C93">
        <f t="shared" si="10"/>
        <v>238.92900000002669</v>
      </c>
      <c r="D93">
        <f t="shared" si="8"/>
        <v>239</v>
      </c>
      <c r="E93">
        <f t="shared" si="9"/>
        <v>8</v>
      </c>
      <c r="F93">
        <v>23.687000000000001</v>
      </c>
    </row>
    <row r="94" spans="1:6" x14ac:dyDescent="0.3">
      <c r="A94">
        <v>2006.6079999999999</v>
      </c>
      <c r="B94">
        <f t="shared" si="7"/>
        <v>2006</v>
      </c>
      <c r="C94">
        <f t="shared" si="10"/>
        <v>221.91999999998075</v>
      </c>
      <c r="D94">
        <f t="shared" si="8"/>
        <v>222</v>
      </c>
      <c r="E94">
        <f t="shared" si="9"/>
        <v>8</v>
      </c>
      <c r="F94">
        <v>23.05</v>
      </c>
    </row>
    <row r="95" spans="1:6" x14ac:dyDescent="0.3">
      <c r="A95">
        <v>2007.6438000000001</v>
      </c>
      <c r="B95">
        <f t="shared" si="7"/>
        <v>2007</v>
      </c>
      <c r="C95">
        <f t="shared" si="10"/>
        <v>234.98700000002032</v>
      </c>
      <c r="D95">
        <f t="shared" si="8"/>
        <v>235</v>
      </c>
      <c r="E95">
        <f t="shared" si="9"/>
        <v>8</v>
      </c>
      <c r="F95">
        <v>22.492000000000001</v>
      </c>
    </row>
    <row r="96" spans="1:6" x14ac:dyDescent="0.3">
      <c r="A96">
        <v>2008.6436000000001</v>
      </c>
      <c r="B96">
        <f t="shared" si="7"/>
        <v>2008</v>
      </c>
      <c r="C96">
        <f t="shared" si="10"/>
        <v>234.91400000003864</v>
      </c>
      <c r="D96">
        <f t="shared" si="8"/>
        <v>235</v>
      </c>
      <c r="E96">
        <f t="shared" si="9"/>
        <v>8</v>
      </c>
      <c r="F96">
        <v>22.663499999999999</v>
      </c>
    </row>
    <row r="97" spans="1:6" x14ac:dyDescent="0.3">
      <c r="A97">
        <v>1996.7403999999999</v>
      </c>
      <c r="B97">
        <f t="shared" si="7"/>
        <v>1996</v>
      </c>
      <c r="C97">
        <f t="shared" si="10"/>
        <v>270.24599999996667</v>
      </c>
      <c r="D97">
        <f t="shared" si="8"/>
        <v>270</v>
      </c>
      <c r="E97">
        <f t="shared" si="9"/>
        <v>9</v>
      </c>
      <c r="F97">
        <v>23.393999999999998</v>
      </c>
    </row>
    <row r="98" spans="1:6" x14ac:dyDescent="0.3">
      <c r="A98">
        <v>2000.7130999999999</v>
      </c>
      <c r="B98">
        <f t="shared" ref="B98:B129" si="11">_xlfn.FLOOR.MATH(A98)</f>
        <v>2000</v>
      </c>
      <c r="C98">
        <f t="shared" si="10"/>
        <v>260.28149999997822</v>
      </c>
      <c r="D98">
        <f t="shared" ref="D98:D129" si="12">ROUND(MOD(A98,1)*365, 0)</f>
        <v>260</v>
      </c>
      <c r="E98">
        <f t="shared" ref="E98:E129" si="13">_xlfn.CEILING.MATH(D98/30)</f>
        <v>9</v>
      </c>
      <c r="F98">
        <v>23.044</v>
      </c>
    </row>
    <row r="99" spans="1:6" x14ac:dyDescent="0.3">
      <c r="A99">
        <v>2001.6658</v>
      </c>
      <c r="B99">
        <f t="shared" si="11"/>
        <v>2001</v>
      </c>
      <c r="C99">
        <f t="shared" si="10"/>
        <v>243.01699999999641</v>
      </c>
      <c r="D99">
        <f t="shared" si="12"/>
        <v>243</v>
      </c>
      <c r="E99">
        <f t="shared" si="13"/>
        <v>9</v>
      </c>
      <c r="F99">
        <v>24.146000000000001</v>
      </c>
    </row>
    <row r="100" spans="1:6" x14ac:dyDescent="0.3">
      <c r="A100">
        <v>2001.7397000000001</v>
      </c>
      <c r="B100">
        <f t="shared" si="11"/>
        <v>2001</v>
      </c>
      <c r="C100">
        <f t="shared" si="10"/>
        <v>269.99050000003081</v>
      </c>
      <c r="D100">
        <f t="shared" si="12"/>
        <v>270</v>
      </c>
      <c r="E100">
        <f t="shared" si="13"/>
        <v>9</v>
      </c>
      <c r="F100">
        <v>24.603999999999999</v>
      </c>
    </row>
    <row r="101" spans="1:6" x14ac:dyDescent="0.3">
      <c r="A101">
        <v>2002.7040999999999</v>
      </c>
      <c r="B101">
        <f t="shared" si="11"/>
        <v>2002</v>
      </c>
      <c r="C101">
        <f t="shared" si="10"/>
        <v>256.99649999997291</v>
      </c>
      <c r="D101">
        <f t="shared" si="12"/>
        <v>257</v>
      </c>
      <c r="E101">
        <f t="shared" si="13"/>
        <v>9</v>
      </c>
      <c r="F101">
        <v>22.599</v>
      </c>
    </row>
    <row r="102" spans="1:6" x14ac:dyDescent="0.3">
      <c r="A102">
        <v>2003.6985999999999</v>
      </c>
      <c r="B102">
        <f t="shared" si="11"/>
        <v>2003</v>
      </c>
      <c r="C102">
        <f t="shared" si="10"/>
        <v>254.98899999997889</v>
      </c>
      <c r="D102">
        <f t="shared" si="12"/>
        <v>255</v>
      </c>
      <c r="E102">
        <f t="shared" si="13"/>
        <v>9</v>
      </c>
      <c r="F102">
        <v>23.795999999999999</v>
      </c>
    </row>
    <row r="103" spans="1:6" x14ac:dyDescent="0.3">
      <c r="A103">
        <v>2005.6712</v>
      </c>
      <c r="B103">
        <f t="shared" si="11"/>
        <v>2005</v>
      </c>
      <c r="C103">
        <f t="shared" si="10"/>
        <v>244.9879999999996</v>
      </c>
      <c r="D103">
        <f t="shared" si="12"/>
        <v>245</v>
      </c>
      <c r="E103">
        <f t="shared" si="13"/>
        <v>9</v>
      </c>
      <c r="F103">
        <v>23.771000000000001</v>
      </c>
    </row>
    <row r="104" spans="1:6" x14ac:dyDescent="0.3">
      <c r="A104">
        <v>2006.6658</v>
      </c>
      <c r="B104">
        <f t="shared" si="11"/>
        <v>2006</v>
      </c>
      <c r="C104">
        <f t="shared" si="10"/>
        <v>243.01699999999641</v>
      </c>
      <c r="D104">
        <f t="shared" si="12"/>
        <v>243</v>
      </c>
      <c r="E104">
        <f t="shared" si="13"/>
        <v>9</v>
      </c>
      <c r="F104">
        <v>23.774999999999999</v>
      </c>
    </row>
    <row r="105" spans="1:6" x14ac:dyDescent="0.3">
      <c r="A105">
        <v>2006.7013999999999</v>
      </c>
      <c r="B105">
        <f t="shared" si="11"/>
        <v>2006</v>
      </c>
      <c r="C105">
        <f t="shared" si="10"/>
        <v>256.01099999997132</v>
      </c>
      <c r="D105">
        <f t="shared" si="12"/>
        <v>256</v>
      </c>
      <c r="E105">
        <f t="shared" si="13"/>
        <v>9</v>
      </c>
      <c r="F105">
        <v>24.24</v>
      </c>
    </row>
    <row r="106" spans="1:6" x14ac:dyDescent="0.3">
      <c r="A106">
        <v>1995.7507000000001</v>
      </c>
      <c r="B106">
        <f t="shared" si="11"/>
        <v>1995</v>
      </c>
      <c r="C106">
        <f t="shared" si="10"/>
        <v>274.00550000001886</v>
      </c>
      <c r="D106">
        <f t="shared" si="12"/>
        <v>274</v>
      </c>
      <c r="E106">
        <f t="shared" si="13"/>
        <v>10</v>
      </c>
      <c r="F106">
        <v>23.023</v>
      </c>
    </row>
    <row r="107" spans="1:6" x14ac:dyDescent="0.3">
      <c r="A107">
        <v>1995.7562</v>
      </c>
      <c r="B107">
        <f t="shared" si="11"/>
        <v>1995</v>
      </c>
      <c r="C107">
        <f t="shared" si="10"/>
        <v>276.01300000001288</v>
      </c>
      <c r="D107">
        <f t="shared" si="12"/>
        <v>276</v>
      </c>
      <c r="E107">
        <f t="shared" si="13"/>
        <v>10</v>
      </c>
      <c r="F107">
        <v>23.318999999999999</v>
      </c>
    </row>
    <row r="108" spans="1:6" x14ac:dyDescent="0.3">
      <c r="A108">
        <v>1995.7644</v>
      </c>
      <c r="B108">
        <f t="shared" si="11"/>
        <v>1995</v>
      </c>
      <c r="C108">
        <f t="shared" si="10"/>
        <v>279.0060000000085</v>
      </c>
      <c r="D108">
        <f t="shared" si="12"/>
        <v>279</v>
      </c>
      <c r="E108">
        <f t="shared" si="13"/>
        <v>10</v>
      </c>
      <c r="F108">
        <v>23.280999999999999</v>
      </c>
    </row>
    <row r="109" spans="1:6" x14ac:dyDescent="0.3">
      <c r="A109">
        <v>1998.7425000000001</v>
      </c>
      <c r="B109">
        <f t="shared" si="11"/>
        <v>1998</v>
      </c>
      <c r="C109">
        <f t="shared" si="10"/>
        <v>271.01250000002324</v>
      </c>
      <c r="D109">
        <f t="shared" si="12"/>
        <v>271</v>
      </c>
      <c r="E109">
        <f t="shared" si="13"/>
        <v>10</v>
      </c>
      <c r="F109">
        <v>23.437000000000001</v>
      </c>
    </row>
    <row r="110" spans="1:6" x14ac:dyDescent="0.3">
      <c r="A110">
        <v>1998.7671</v>
      </c>
      <c r="B110">
        <f t="shared" si="11"/>
        <v>1998</v>
      </c>
      <c r="C110">
        <f t="shared" si="10"/>
        <v>279.99150000001009</v>
      </c>
      <c r="D110">
        <f t="shared" si="12"/>
        <v>280</v>
      </c>
      <c r="E110">
        <f t="shared" si="13"/>
        <v>10</v>
      </c>
      <c r="F110">
        <v>23.616</v>
      </c>
    </row>
    <row r="111" spans="1:6" x14ac:dyDescent="0.3">
      <c r="A111">
        <v>1999.8109999999999</v>
      </c>
      <c r="B111">
        <f t="shared" si="11"/>
        <v>1999</v>
      </c>
      <c r="C111">
        <f t="shared" si="10"/>
        <v>296.01499999997145</v>
      </c>
      <c r="D111">
        <f t="shared" si="12"/>
        <v>296</v>
      </c>
      <c r="E111">
        <f t="shared" si="13"/>
        <v>10</v>
      </c>
      <c r="F111">
        <v>23.414999999999999</v>
      </c>
    </row>
    <row r="112" spans="1:6" x14ac:dyDescent="0.3">
      <c r="A112">
        <v>2001.7753</v>
      </c>
      <c r="B112">
        <f t="shared" si="11"/>
        <v>2001</v>
      </c>
      <c r="C112">
        <f t="shared" si="10"/>
        <v>282.98450000000571</v>
      </c>
      <c r="D112">
        <f t="shared" si="12"/>
        <v>283</v>
      </c>
      <c r="E112">
        <f t="shared" si="13"/>
        <v>10</v>
      </c>
      <c r="F112">
        <v>24.126000000000001</v>
      </c>
    </row>
    <row r="113" spans="1:6" x14ac:dyDescent="0.3">
      <c r="A113">
        <v>2002.7945</v>
      </c>
      <c r="B113">
        <f t="shared" si="11"/>
        <v>2002</v>
      </c>
      <c r="C113">
        <f t="shared" si="10"/>
        <v>289.99249999998938</v>
      </c>
      <c r="D113">
        <f t="shared" si="12"/>
        <v>290</v>
      </c>
      <c r="E113">
        <f t="shared" si="13"/>
        <v>10</v>
      </c>
      <c r="F113">
        <v>23.513000000000002</v>
      </c>
    </row>
    <row r="114" spans="1:6" x14ac:dyDescent="0.3">
      <c r="A114">
        <v>2005.7434000000001</v>
      </c>
      <c r="B114">
        <f t="shared" si="11"/>
        <v>2005</v>
      </c>
      <c r="C114">
        <f t="shared" si="10"/>
        <v>271.34100000002377</v>
      </c>
      <c r="D114">
        <f t="shared" si="12"/>
        <v>271</v>
      </c>
      <c r="E114">
        <f t="shared" si="13"/>
        <v>10</v>
      </c>
      <c r="F114">
        <v>23.86</v>
      </c>
    </row>
    <row r="115" spans="1:6" x14ac:dyDescent="0.3">
      <c r="A115">
        <v>2006.7582</v>
      </c>
      <c r="B115">
        <f t="shared" si="11"/>
        <v>2006</v>
      </c>
      <c r="C115">
        <f t="shared" si="10"/>
        <v>276.74299999999562</v>
      </c>
      <c r="D115">
        <f t="shared" si="12"/>
        <v>277</v>
      </c>
      <c r="E115">
        <f t="shared" si="13"/>
        <v>10</v>
      </c>
      <c r="F115">
        <v>24.55</v>
      </c>
    </row>
    <row r="116" spans="1:6" x14ac:dyDescent="0.3">
      <c r="A116">
        <v>2007.7719</v>
      </c>
      <c r="B116">
        <f t="shared" si="11"/>
        <v>2007</v>
      </c>
      <c r="C116">
        <f t="shared" si="10"/>
        <v>281.74349999998526</v>
      </c>
      <c r="D116">
        <f t="shared" si="12"/>
        <v>282</v>
      </c>
      <c r="E116">
        <f t="shared" si="13"/>
        <v>10</v>
      </c>
      <c r="F116">
        <v>23.83</v>
      </c>
    </row>
    <row r="117" spans="1:6" x14ac:dyDescent="0.3">
      <c r="A117">
        <v>2007.7836</v>
      </c>
      <c r="B117">
        <f t="shared" si="11"/>
        <v>2007</v>
      </c>
      <c r="C117">
        <f t="shared" si="10"/>
        <v>286.01399999999217</v>
      </c>
      <c r="D117">
        <f t="shared" si="12"/>
        <v>286</v>
      </c>
      <c r="E117">
        <f t="shared" si="13"/>
        <v>10</v>
      </c>
      <c r="F117">
        <v>23.632999999999999</v>
      </c>
    </row>
    <row r="118" spans="1:6" x14ac:dyDescent="0.3">
      <c r="A118">
        <v>2007.8163999999999</v>
      </c>
      <c r="B118">
        <f t="shared" si="11"/>
        <v>2007</v>
      </c>
      <c r="C118">
        <f t="shared" si="10"/>
        <v>297.98599999997464</v>
      </c>
      <c r="D118">
        <f t="shared" si="12"/>
        <v>298</v>
      </c>
      <c r="E118">
        <f t="shared" si="13"/>
        <v>10</v>
      </c>
      <c r="F118">
        <v>23.207000000000001</v>
      </c>
    </row>
    <row r="119" spans="1:6" x14ac:dyDescent="0.3">
      <c r="A119">
        <v>1995.9014</v>
      </c>
      <c r="B119">
        <f t="shared" si="11"/>
        <v>1995</v>
      </c>
      <c r="C119">
        <f t="shared" si="10"/>
        <v>329.01099999998792</v>
      </c>
      <c r="D119">
        <f t="shared" si="12"/>
        <v>329</v>
      </c>
      <c r="E119">
        <f t="shared" si="13"/>
        <v>11</v>
      </c>
      <c r="F119">
        <v>22.277999999999999</v>
      </c>
    </row>
    <row r="120" spans="1:6" x14ac:dyDescent="0.3">
      <c r="A120">
        <v>1996.8306</v>
      </c>
      <c r="B120">
        <f t="shared" si="11"/>
        <v>1996</v>
      </c>
      <c r="C120">
        <f t="shared" si="10"/>
        <v>303.16900000000146</v>
      </c>
      <c r="D120">
        <f t="shared" si="12"/>
        <v>303</v>
      </c>
      <c r="E120">
        <f t="shared" si="13"/>
        <v>11</v>
      </c>
      <c r="F120">
        <v>22.841999999999999</v>
      </c>
    </row>
    <row r="121" spans="1:6" x14ac:dyDescent="0.3">
      <c r="A121">
        <v>1997.8466000000001</v>
      </c>
      <c r="B121">
        <f t="shared" si="11"/>
        <v>1997</v>
      </c>
      <c r="C121">
        <f t="shared" si="10"/>
        <v>309.00900000002935</v>
      </c>
      <c r="D121">
        <f t="shared" si="12"/>
        <v>309</v>
      </c>
      <c r="E121">
        <f t="shared" si="13"/>
        <v>11</v>
      </c>
      <c r="F121">
        <v>23.367999999999999</v>
      </c>
    </row>
    <row r="122" spans="1:6" x14ac:dyDescent="0.3">
      <c r="A122">
        <v>1998.8822</v>
      </c>
      <c r="B122">
        <f t="shared" si="11"/>
        <v>1998</v>
      </c>
      <c r="C122">
        <f t="shared" si="10"/>
        <v>322.00300000000425</v>
      </c>
      <c r="D122">
        <f t="shared" si="12"/>
        <v>322</v>
      </c>
      <c r="E122">
        <f t="shared" si="13"/>
        <v>11</v>
      </c>
      <c r="F122">
        <v>22.004999999999999</v>
      </c>
    </row>
    <row r="123" spans="1:6" x14ac:dyDescent="0.3">
      <c r="A123">
        <v>1999.8411000000001</v>
      </c>
      <c r="B123">
        <f t="shared" si="11"/>
        <v>1999</v>
      </c>
      <c r="C123">
        <f t="shared" si="10"/>
        <v>307.00150000003532</v>
      </c>
      <c r="D123">
        <f t="shared" si="12"/>
        <v>307</v>
      </c>
      <c r="E123">
        <f t="shared" si="13"/>
        <v>11</v>
      </c>
      <c r="F123">
        <v>22.635000000000002</v>
      </c>
    </row>
    <row r="124" spans="1:6" x14ac:dyDescent="0.3">
      <c r="A124">
        <v>2000.8851999999999</v>
      </c>
      <c r="B124">
        <f t="shared" si="11"/>
        <v>2000</v>
      </c>
      <c r="C124">
        <f t="shared" si="10"/>
        <v>323.09799999997836</v>
      </c>
      <c r="D124">
        <f t="shared" si="12"/>
        <v>323</v>
      </c>
      <c r="E124">
        <f t="shared" si="13"/>
        <v>11</v>
      </c>
      <c r="F124">
        <v>21.094000000000001</v>
      </c>
    </row>
    <row r="125" spans="1:6" x14ac:dyDescent="0.3">
      <c r="A125">
        <v>2002.8986</v>
      </c>
      <c r="B125">
        <f t="shared" si="11"/>
        <v>2002</v>
      </c>
      <c r="C125">
        <f t="shared" si="10"/>
        <v>327.98899999999549</v>
      </c>
      <c r="D125">
        <f t="shared" si="12"/>
        <v>328</v>
      </c>
      <c r="E125">
        <f t="shared" si="13"/>
        <v>11</v>
      </c>
      <c r="F125">
        <v>22.111000000000001</v>
      </c>
    </row>
    <row r="126" spans="1:6" x14ac:dyDescent="0.3">
      <c r="A126">
        <v>2003.8300999999999</v>
      </c>
      <c r="B126">
        <f t="shared" si="11"/>
        <v>2003</v>
      </c>
      <c r="C126">
        <f t="shared" si="10"/>
        <v>302.98649999996428</v>
      </c>
      <c r="D126">
        <f t="shared" si="12"/>
        <v>303</v>
      </c>
      <c r="E126">
        <f t="shared" si="13"/>
        <v>11</v>
      </c>
      <c r="F126">
        <v>23.401</v>
      </c>
    </row>
    <row r="127" spans="1:6" x14ac:dyDescent="0.3">
      <c r="A127">
        <v>2003.8438000000001</v>
      </c>
      <c r="B127">
        <f t="shared" si="11"/>
        <v>2003</v>
      </c>
      <c r="C127">
        <f t="shared" si="10"/>
        <v>307.98700000003691</v>
      </c>
      <c r="D127">
        <f t="shared" si="12"/>
        <v>308</v>
      </c>
      <c r="E127">
        <f t="shared" si="13"/>
        <v>11</v>
      </c>
      <c r="F127">
        <v>22.753</v>
      </c>
    </row>
    <row r="128" spans="1:6" x14ac:dyDescent="0.3">
      <c r="A128">
        <v>2004.8443</v>
      </c>
      <c r="B128">
        <f t="shared" si="11"/>
        <v>2004</v>
      </c>
      <c r="C128">
        <f t="shared" si="10"/>
        <v>308.1694999999911</v>
      </c>
      <c r="D128">
        <f t="shared" si="12"/>
        <v>308</v>
      </c>
      <c r="E128">
        <f t="shared" si="13"/>
        <v>11</v>
      </c>
      <c r="F128">
        <v>23.65</v>
      </c>
    </row>
    <row r="129" spans="1:6" x14ac:dyDescent="0.3">
      <c r="A129">
        <v>2005.8267000000001</v>
      </c>
      <c r="B129">
        <f t="shared" si="11"/>
        <v>2005</v>
      </c>
      <c r="C129">
        <f t="shared" si="10"/>
        <v>301.74550000002682</v>
      </c>
      <c r="D129">
        <f t="shared" si="12"/>
        <v>302</v>
      </c>
      <c r="E129">
        <f t="shared" si="13"/>
        <v>11</v>
      </c>
      <c r="F129">
        <v>23.687000000000001</v>
      </c>
    </row>
    <row r="130" spans="1:6" x14ac:dyDescent="0.3">
      <c r="A130">
        <v>2005.8936000000001</v>
      </c>
      <c r="B130">
        <f t="shared" ref="B130:B145" si="14">_xlfn.FLOOR.MATH(A130)</f>
        <v>2005</v>
      </c>
      <c r="C130">
        <f t="shared" si="10"/>
        <v>326.16400000003864</v>
      </c>
      <c r="D130">
        <f t="shared" ref="D130:D145" si="15">ROUND(MOD(A130,1)*365, 0)</f>
        <v>326</v>
      </c>
      <c r="E130">
        <f t="shared" ref="E130:E145" si="16">_xlfn.CEILING.MATH(D130/30)</f>
        <v>11</v>
      </c>
      <c r="F130">
        <v>22.036000000000001</v>
      </c>
    </row>
    <row r="131" spans="1:6" x14ac:dyDescent="0.3">
      <c r="A131">
        <v>2006.8634999999999</v>
      </c>
      <c r="B131">
        <f t="shared" si="14"/>
        <v>2006</v>
      </c>
      <c r="C131">
        <f t="shared" ref="C131:C145" si="17">MOD(A131, 1)*365</f>
        <v>315.17749999997477</v>
      </c>
      <c r="D131">
        <f t="shared" si="15"/>
        <v>315</v>
      </c>
      <c r="E131">
        <f t="shared" si="16"/>
        <v>11</v>
      </c>
      <c r="F131">
        <v>23.050699999999999</v>
      </c>
    </row>
    <row r="132" spans="1:6" x14ac:dyDescent="0.3">
      <c r="A132">
        <v>2007.8295000000001</v>
      </c>
      <c r="B132">
        <f t="shared" si="14"/>
        <v>2007</v>
      </c>
      <c r="C132">
        <f t="shared" si="17"/>
        <v>302.76750000001925</v>
      </c>
      <c r="D132">
        <f t="shared" si="15"/>
        <v>303</v>
      </c>
      <c r="E132">
        <f t="shared" si="16"/>
        <v>11</v>
      </c>
      <c r="F132">
        <v>22.9316</v>
      </c>
    </row>
    <row r="133" spans="1:6" x14ac:dyDescent="0.3">
      <c r="A133">
        <v>2009.8240000000001</v>
      </c>
      <c r="B133">
        <f t="shared" si="14"/>
        <v>2009</v>
      </c>
      <c r="C133">
        <f t="shared" si="17"/>
        <v>300.76000000002523</v>
      </c>
      <c r="D133">
        <f t="shared" si="15"/>
        <v>301</v>
      </c>
      <c r="E133">
        <f t="shared" si="16"/>
        <v>11</v>
      </c>
      <c r="F133">
        <v>23.977</v>
      </c>
    </row>
    <row r="134" spans="1:6" x14ac:dyDescent="0.3">
      <c r="A134">
        <v>2009.852511</v>
      </c>
      <c r="B134">
        <f t="shared" si="14"/>
        <v>2009</v>
      </c>
      <c r="C134">
        <f t="shared" si="17"/>
        <v>311.16651500001808</v>
      </c>
      <c r="D134">
        <f t="shared" si="15"/>
        <v>311</v>
      </c>
      <c r="E134">
        <f t="shared" si="16"/>
        <v>11</v>
      </c>
      <c r="F134">
        <v>23.4038</v>
      </c>
    </row>
    <row r="135" spans="1:6" x14ac:dyDescent="0.3">
      <c r="A135">
        <v>2009.8607</v>
      </c>
      <c r="B135">
        <f t="shared" si="14"/>
        <v>2009</v>
      </c>
      <c r="C135">
        <f t="shared" si="17"/>
        <v>314.15549999998234</v>
      </c>
      <c r="D135">
        <f t="shared" si="15"/>
        <v>314</v>
      </c>
      <c r="E135">
        <f t="shared" si="16"/>
        <v>11</v>
      </c>
      <c r="F135">
        <v>23.216000000000001</v>
      </c>
    </row>
    <row r="136" spans="1:6" x14ac:dyDescent="0.3">
      <c r="A136">
        <v>1996.9617000000001</v>
      </c>
      <c r="B136">
        <f t="shared" si="14"/>
        <v>1996</v>
      </c>
      <c r="C136">
        <f t="shared" si="17"/>
        <v>351.0205000000235</v>
      </c>
      <c r="D136">
        <f t="shared" si="15"/>
        <v>351</v>
      </c>
      <c r="E136">
        <f t="shared" si="16"/>
        <v>12</v>
      </c>
      <c r="F136">
        <v>20.541</v>
      </c>
    </row>
    <row r="137" spans="1:6" x14ac:dyDescent="0.3">
      <c r="A137">
        <v>1997.9232999999999</v>
      </c>
      <c r="B137">
        <f t="shared" si="14"/>
        <v>1997</v>
      </c>
      <c r="C137">
        <f t="shared" si="17"/>
        <v>337.00449999997318</v>
      </c>
      <c r="D137">
        <f t="shared" si="15"/>
        <v>337</v>
      </c>
      <c r="E137">
        <f t="shared" si="16"/>
        <v>12</v>
      </c>
      <c r="F137">
        <v>22.170999999999999</v>
      </c>
    </row>
    <row r="138" spans="1:6" x14ac:dyDescent="0.3">
      <c r="A138">
        <v>1998.9589000000001</v>
      </c>
      <c r="B138">
        <f t="shared" si="14"/>
        <v>1998</v>
      </c>
      <c r="C138">
        <f t="shared" si="17"/>
        <v>349.99850000003107</v>
      </c>
      <c r="D138">
        <f t="shared" si="15"/>
        <v>350</v>
      </c>
      <c r="E138">
        <f t="shared" si="16"/>
        <v>12</v>
      </c>
      <c r="F138">
        <v>20.145</v>
      </c>
    </row>
    <row r="139" spans="1:6" x14ac:dyDescent="0.3">
      <c r="A139">
        <v>2000.9126000000001</v>
      </c>
      <c r="B139">
        <f t="shared" si="14"/>
        <v>2000</v>
      </c>
      <c r="C139">
        <f t="shared" si="17"/>
        <v>333.09900000004063</v>
      </c>
      <c r="D139">
        <f t="shared" si="15"/>
        <v>333</v>
      </c>
      <c r="E139">
        <f t="shared" si="16"/>
        <v>12</v>
      </c>
      <c r="F139">
        <v>20.983000000000001</v>
      </c>
    </row>
    <row r="140" spans="1:6" x14ac:dyDescent="0.3">
      <c r="A140">
        <v>2004.9522999999999</v>
      </c>
      <c r="B140">
        <f t="shared" si="14"/>
        <v>2004</v>
      </c>
      <c r="C140">
        <f t="shared" si="17"/>
        <v>347.58949999997185</v>
      </c>
      <c r="D140">
        <f t="shared" si="15"/>
        <v>348</v>
      </c>
      <c r="E140">
        <f t="shared" si="16"/>
        <v>12</v>
      </c>
      <c r="F140">
        <v>21.115100000000002</v>
      </c>
    </row>
    <row r="141" spans="1:6" x14ac:dyDescent="0.3">
      <c r="A141">
        <v>2005.9331</v>
      </c>
      <c r="B141">
        <f t="shared" si="14"/>
        <v>2005</v>
      </c>
      <c r="C141">
        <f t="shared" si="17"/>
        <v>340.58149999998818</v>
      </c>
      <c r="D141">
        <f t="shared" si="15"/>
        <v>341</v>
      </c>
      <c r="E141">
        <f t="shared" si="16"/>
        <v>12</v>
      </c>
      <c r="F141">
        <v>20.7898</v>
      </c>
    </row>
    <row r="142" spans="1:6" x14ac:dyDescent="0.3">
      <c r="A142">
        <v>2006.9753000000001</v>
      </c>
      <c r="B142">
        <f t="shared" si="14"/>
        <v>2006</v>
      </c>
      <c r="C142">
        <f t="shared" si="17"/>
        <v>355.98450000002231</v>
      </c>
      <c r="D142">
        <f t="shared" si="15"/>
        <v>356</v>
      </c>
      <c r="E142">
        <f t="shared" si="16"/>
        <v>12</v>
      </c>
      <c r="F142">
        <v>20.388999999999999</v>
      </c>
    </row>
    <row r="143" spans="1:6" x14ac:dyDescent="0.3">
      <c r="A143">
        <v>2008.9249</v>
      </c>
      <c r="B143">
        <f t="shared" si="14"/>
        <v>2008</v>
      </c>
      <c r="C143">
        <f t="shared" si="17"/>
        <v>337.58849999999256</v>
      </c>
      <c r="D143">
        <f t="shared" si="15"/>
        <v>338</v>
      </c>
      <c r="E143">
        <f t="shared" si="16"/>
        <v>12</v>
      </c>
      <c r="F143">
        <v>20.190000000000001</v>
      </c>
    </row>
    <row r="144" spans="1:6" x14ac:dyDescent="0.3">
      <c r="A144">
        <v>2008.9331</v>
      </c>
      <c r="B144">
        <f t="shared" si="14"/>
        <v>2008</v>
      </c>
      <c r="C144">
        <f t="shared" si="17"/>
        <v>340.58149999998818</v>
      </c>
      <c r="D144">
        <f t="shared" si="15"/>
        <v>341</v>
      </c>
      <c r="E144">
        <f t="shared" si="16"/>
        <v>12</v>
      </c>
      <c r="F144">
        <v>20.133099999999999</v>
      </c>
    </row>
    <row r="145" spans="1:6" x14ac:dyDescent="0.3">
      <c r="A145">
        <v>2005.9973</v>
      </c>
      <c r="B145">
        <f t="shared" si="14"/>
        <v>2005</v>
      </c>
      <c r="C145">
        <f t="shared" si="17"/>
        <v>364.01449999999841</v>
      </c>
      <c r="D145">
        <f t="shared" si="15"/>
        <v>364</v>
      </c>
      <c r="E145">
        <f t="shared" si="16"/>
        <v>13</v>
      </c>
      <c r="F145">
        <v>19.989999999999998</v>
      </c>
    </row>
  </sheetData>
  <autoFilter ref="A1:F145" xr:uid="{0128725E-4930-4EB4-B7CF-84D27D8ABCA4}">
    <sortState ref="A2:F145">
      <sortCondition ref="E1:E145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A37C-281C-4DA0-8451-7F01E9FE9FAA}">
  <dimension ref="A1:C145"/>
  <sheetViews>
    <sheetView topLeftCell="A133" workbookViewId="0">
      <selection activeCell="C145" sqref="C145"/>
    </sheetView>
  </sheetViews>
  <sheetFormatPr defaultRowHeight="14.4" x14ac:dyDescent="0.3"/>
  <cols>
    <col min="1" max="1" width="12.88671875" customWidth="1"/>
    <col min="2" max="2" width="11" customWidth="1"/>
  </cols>
  <sheetData>
    <row r="1" spans="1:3" x14ac:dyDescent="0.3">
      <c r="A1" t="s">
        <v>16</v>
      </c>
      <c r="B1" t="s">
        <v>7</v>
      </c>
      <c r="C1" t="s">
        <v>11</v>
      </c>
    </row>
    <row r="2" spans="1:3" x14ac:dyDescent="0.3">
      <c r="A2">
        <v>23.023</v>
      </c>
      <c r="B2">
        <v>8.0473999999999997</v>
      </c>
      <c r="C2">
        <v>377.65</v>
      </c>
    </row>
    <row r="3" spans="1:3" x14ac:dyDescent="0.3">
      <c r="A3">
        <v>23.318999999999999</v>
      </c>
      <c r="B3">
        <v>8.0495999999999999</v>
      </c>
      <c r="C3">
        <v>380.04</v>
      </c>
    </row>
    <row r="4" spans="1:3" x14ac:dyDescent="0.3">
      <c r="A4">
        <v>23.280999999999999</v>
      </c>
      <c r="B4">
        <v>8.0459999999999994</v>
      </c>
      <c r="C4">
        <v>383.11</v>
      </c>
    </row>
    <row r="5" spans="1:3" x14ac:dyDescent="0.3">
      <c r="A5">
        <v>22.277999999999999</v>
      </c>
      <c r="B5">
        <v>8.0434000000000001</v>
      </c>
      <c r="C5">
        <v>370.43</v>
      </c>
    </row>
    <row r="6" spans="1:3" x14ac:dyDescent="0.3">
      <c r="A6">
        <v>19.196000000000002</v>
      </c>
      <c r="B6">
        <v>8.0250000000000004</v>
      </c>
      <c r="C6">
        <v>343.06</v>
      </c>
    </row>
    <row r="7" spans="1:3" x14ac:dyDescent="0.3">
      <c r="A7">
        <v>19.026</v>
      </c>
      <c r="B7">
        <v>8.0223999999999993</v>
      </c>
      <c r="C7">
        <v>343.72</v>
      </c>
    </row>
    <row r="8" spans="1:3" x14ac:dyDescent="0.3">
      <c r="A8">
        <v>19.029</v>
      </c>
      <c r="B8">
        <v>8.0256000000000007</v>
      </c>
      <c r="C8">
        <v>340.43</v>
      </c>
    </row>
    <row r="9" spans="1:3" x14ac:dyDescent="0.3">
      <c r="A9">
        <v>18.37</v>
      </c>
      <c r="B9">
        <v>8.0260999999999996</v>
      </c>
      <c r="C9">
        <v>330.24</v>
      </c>
    </row>
    <row r="10" spans="1:3" x14ac:dyDescent="0.3">
      <c r="A10">
        <v>19.071999999999999</v>
      </c>
      <c r="B10">
        <v>8.0196000000000005</v>
      </c>
      <c r="C10">
        <v>347.15</v>
      </c>
    </row>
    <row r="11" spans="1:3" x14ac:dyDescent="0.3">
      <c r="A11">
        <v>20.058</v>
      </c>
      <c r="B11">
        <v>8.0275999999999996</v>
      </c>
      <c r="C11">
        <v>354.12</v>
      </c>
    </row>
    <row r="12" spans="1:3" x14ac:dyDescent="0.3">
      <c r="A12">
        <v>20.067</v>
      </c>
      <c r="B12">
        <v>8.0282999999999998</v>
      </c>
      <c r="C12">
        <v>353.49</v>
      </c>
    </row>
    <row r="13" spans="1:3" x14ac:dyDescent="0.3">
      <c r="A13">
        <v>19.843</v>
      </c>
      <c r="B13">
        <v>8.0267999999999997</v>
      </c>
      <c r="C13">
        <v>351.56</v>
      </c>
    </row>
    <row r="14" spans="1:3" x14ac:dyDescent="0.3">
      <c r="A14">
        <v>20.46</v>
      </c>
      <c r="B14">
        <v>8.0303000000000004</v>
      </c>
      <c r="C14">
        <v>357.37</v>
      </c>
    </row>
    <row r="15" spans="1:3" x14ac:dyDescent="0.3">
      <c r="A15">
        <v>21.033999999999999</v>
      </c>
      <c r="B15">
        <v>8.0387000000000004</v>
      </c>
      <c r="C15">
        <v>357.17</v>
      </c>
    </row>
    <row r="16" spans="1:3" x14ac:dyDescent="0.3">
      <c r="A16">
        <v>23.393999999999998</v>
      </c>
      <c r="B16">
        <v>8.0557999999999996</v>
      </c>
      <c r="C16">
        <v>374.83</v>
      </c>
    </row>
    <row r="17" spans="1:3" x14ac:dyDescent="0.3">
      <c r="A17">
        <v>22.841999999999999</v>
      </c>
      <c r="B17">
        <v>8.0457000000000001</v>
      </c>
      <c r="C17">
        <v>376.88</v>
      </c>
    </row>
    <row r="18" spans="1:3" x14ac:dyDescent="0.3">
      <c r="A18">
        <v>20.541</v>
      </c>
      <c r="B18">
        <v>8.0416000000000007</v>
      </c>
      <c r="C18">
        <v>347.25</v>
      </c>
    </row>
    <row r="19" spans="1:3" x14ac:dyDescent="0.3">
      <c r="A19">
        <v>19.466999999999999</v>
      </c>
      <c r="B19">
        <v>8.0329999999999995</v>
      </c>
      <c r="C19">
        <v>340.15</v>
      </c>
    </row>
    <row r="20" spans="1:3" x14ac:dyDescent="0.3">
      <c r="A20">
        <v>19.11</v>
      </c>
      <c r="B20">
        <v>8.0122</v>
      </c>
      <c r="C20">
        <v>354.46</v>
      </c>
    </row>
    <row r="21" spans="1:3" x14ac:dyDescent="0.3">
      <c r="A21">
        <v>19.963000000000001</v>
      </c>
      <c r="B21">
        <v>8.0279000000000007</v>
      </c>
      <c r="C21">
        <v>352.57</v>
      </c>
    </row>
    <row r="22" spans="1:3" x14ac:dyDescent="0.3">
      <c r="A22">
        <v>20.675999999999998</v>
      </c>
      <c r="B22">
        <v>8.0341000000000005</v>
      </c>
      <c r="C22">
        <v>357.06</v>
      </c>
    </row>
    <row r="23" spans="1:3" x14ac:dyDescent="0.3">
      <c r="A23">
        <v>22.318999999999999</v>
      </c>
      <c r="B23">
        <v>8.0358999999999998</v>
      </c>
      <c r="C23">
        <v>379.88</v>
      </c>
    </row>
    <row r="24" spans="1:3" x14ac:dyDescent="0.3">
      <c r="A24">
        <v>22.318000000000001</v>
      </c>
      <c r="B24">
        <v>8.0381999999999998</v>
      </c>
      <c r="C24">
        <v>377.66</v>
      </c>
    </row>
    <row r="25" spans="1:3" x14ac:dyDescent="0.3">
      <c r="A25">
        <v>22.515000000000001</v>
      </c>
      <c r="B25">
        <v>8.0361999999999991</v>
      </c>
      <c r="C25">
        <v>381.65</v>
      </c>
    </row>
    <row r="26" spans="1:3" x14ac:dyDescent="0.3">
      <c r="A26">
        <v>23.367999999999999</v>
      </c>
      <c r="B26">
        <v>8.0503999999999998</v>
      </c>
      <c r="C26">
        <v>379.07</v>
      </c>
    </row>
    <row r="27" spans="1:3" x14ac:dyDescent="0.3">
      <c r="A27">
        <v>22.170999999999999</v>
      </c>
      <c r="B27">
        <v>8.0418000000000003</v>
      </c>
      <c r="C27">
        <v>370.94</v>
      </c>
    </row>
    <row r="28" spans="1:3" x14ac:dyDescent="0.3">
      <c r="A28">
        <v>20.440000000000001</v>
      </c>
      <c r="B28">
        <v>8.0325000000000006</v>
      </c>
      <c r="C28">
        <v>355.04</v>
      </c>
    </row>
    <row r="29" spans="1:3" x14ac:dyDescent="0.3">
      <c r="A29">
        <v>19.614999999999998</v>
      </c>
      <c r="B29">
        <v>8.0315999999999992</v>
      </c>
      <c r="C29">
        <v>343.87</v>
      </c>
    </row>
    <row r="30" spans="1:3" x14ac:dyDescent="0.3">
      <c r="A30">
        <v>19.789000000000001</v>
      </c>
      <c r="B30">
        <v>8.0229999999999997</v>
      </c>
      <c r="C30">
        <v>354.42</v>
      </c>
    </row>
    <row r="31" spans="1:3" x14ac:dyDescent="0.3">
      <c r="A31">
        <v>19.728999999999999</v>
      </c>
      <c r="B31">
        <v>8.0229999999999997</v>
      </c>
      <c r="C31">
        <v>353.62</v>
      </c>
    </row>
    <row r="32" spans="1:3" x14ac:dyDescent="0.3">
      <c r="A32">
        <v>19.605</v>
      </c>
      <c r="B32">
        <v>8.0272000000000006</v>
      </c>
      <c r="C32">
        <v>348</v>
      </c>
    </row>
    <row r="33" spans="1:3" x14ac:dyDescent="0.3">
      <c r="A33">
        <v>19.783999999999999</v>
      </c>
      <c r="B33">
        <v>8.0190000000000001</v>
      </c>
      <c r="C33">
        <v>358.62</v>
      </c>
    </row>
    <row r="34" spans="1:3" x14ac:dyDescent="0.3">
      <c r="A34">
        <v>21.003</v>
      </c>
      <c r="B34">
        <v>8.0276999999999994</v>
      </c>
      <c r="C34">
        <v>367.26</v>
      </c>
    </row>
    <row r="35" spans="1:3" x14ac:dyDescent="0.3">
      <c r="A35">
        <v>21.315000000000001</v>
      </c>
      <c r="B35">
        <v>8.0292999999999992</v>
      </c>
      <c r="C35">
        <v>370.47</v>
      </c>
    </row>
    <row r="36" spans="1:3" x14ac:dyDescent="0.3">
      <c r="A36">
        <v>23.437000000000001</v>
      </c>
      <c r="B36">
        <v>8.0440000000000005</v>
      </c>
      <c r="C36">
        <v>387.44</v>
      </c>
    </row>
    <row r="37" spans="1:3" x14ac:dyDescent="0.3">
      <c r="A37">
        <v>23.616</v>
      </c>
      <c r="B37">
        <v>8.0443999999999996</v>
      </c>
      <c r="C37">
        <v>389.69</v>
      </c>
    </row>
    <row r="38" spans="1:3" x14ac:dyDescent="0.3">
      <c r="A38">
        <v>22.004999999999999</v>
      </c>
      <c r="B38">
        <v>8.0456000000000003</v>
      </c>
      <c r="C38">
        <v>363.64</v>
      </c>
    </row>
    <row r="39" spans="1:3" x14ac:dyDescent="0.3">
      <c r="A39">
        <v>20.145</v>
      </c>
      <c r="B39">
        <v>8.0364000000000004</v>
      </c>
      <c r="C39">
        <v>346.1</v>
      </c>
    </row>
    <row r="40" spans="1:3" x14ac:dyDescent="0.3">
      <c r="A40">
        <v>18.588999999999999</v>
      </c>
      <c r="B40">
        <v>8.0264000000000006</v>
      </c>
      <c r="C40">
        <v>333.73</v>
      </c>
    </row>
    <row r="41" spans="1:3" x14ac:dyDescent="0.3">
      <c r="A41">
        <v>17.922000000000001</v>
      </c>
      <c r="B41">
        <v>8.0266999999999999</v>
      </c>
      <c r="C41">
        <v>324.06</v>
      </c>
    </row>
    <row r="42" spans="1:3" x14ac:dyDescent="0.3">
      <c r="A42">
        <v>17.881</v>
      </c>
      <c r="B42">
        <v>8.0261999999999993</v>
      </c>
      <c r="C42">
        <v>323.76</v>
      </c>
    </row>
    <row r="43" spans="1:3" x14ac:dyDescent="0.3">
      <c r="A43">
        <v>17.997</v>
      </c>
      <c r="B43">
        <v>8.0174000000000003</v>
      </c>
      <c r="C43">
        <v>333.3</v>
      </c>
    </row>
    <row r="44" spans="1:3" x14ac:dyDescent="0.3">
      <c r="A44">
        <v>23.414999999999999</v>
      </c>
      <c r="B44">
        <v>8.0444999999999993</v>
      </c>
      <c r="C44">
        <v>386.45</v>
      </c>
    </row>
    <row r="45" spans="1:3" x14ac:dyDescent="0.3">
      <c r="A45">
        <v>22.635000000000002</v>
      </c>
      <c r="B45">
        <v>8.0422999999999991</v>
      </c>
      <c r="C45">
        <v>375.65</v>
      </c>
    </row>
    <row r="46" spans="1:3" x14ac:dyDescent="0.3">
      <c r="A46">
        <v>18.341999999999999</v>
      </c>
      <c r="B46">
        <v>8.0271000000000008</v>
      </c>
      <c r="C46">
        <v>328.66</v>
      </c>
    </row>
    <row r="47" spans="1:3" x14ac:dyDescent="0.3">
      <c r="A47">
        <v>18.658999999999999</v>
      </c>
      <c r="B47">
        <v>8.0246999999999993</v>
      </c>
      <c r="C47">
        <v>336.24</v>
      </c>
    </row>
    <row r="48" spans="1:3" x14ac:dyDescent="0.3">
      <c r="A48">
        <v>18.79</v>
      </c>
      <c r="B48">
        <v>8.0193999999999992</v>
      </c>
      <c r="C48">
        <v>343.8</v>
      </c>
    </row>
    <row r="49" spans="1:3" x14ac:dyDescent="0.3">
      <c r="A49">
        <v>18.821999999999999</v>
      </c>
      <c r="B49">
        <v>8.0129999999999999</v>
      </c>
      <c r="C49">
        <v>350.27</v>
      </c>
    </row>
    <row r="50" spans="1:3" x14ac:dyDescent="0.3">
      <c r="A50">
        <v>21.602</v>
      </c>
      <c r="B50">
        <v>8.0311000000000003</v>
      </c>
      <c r="C50">
        <v>372.96</v>
      </c>
    </row>
    <row r="51" spans="1:3" x14ac:dyDescent="0.3">
      <c r="A51">
        <v>22.93</v>
      </c>
      <c r="B51">
        <v>8.0442999999999998</v>
      </c>
      <c r="C51">
        <v>379.55</v>
      </c>
    </row>
    <row r="52" spans="1:3" x14ac:dyDescent="0.3">
      <c r="A52">
        <v>23.044</v>
      </c>
      <c r="B52">
        <v>8.0435999999999996</v>
      </c>
      <c r="C52">
        <v>382.49</v>
      </c>
    </row>
    <row r="53" spans="1:3" x14ac:dyDescent="0.3">
      <c r="A53">
        <v>21.094000000000001</v>
      </c>
      <c r="B53">
        <v>8.0387000000000004</v>
      </c>
      <c r="C53">
        <v>358.32</v>
      </c>
    </row>
    <row r="54" spans="1:3" x14ac:dyDescent="0.3">
      <c r="A54">
        <v>20.983000000000001</v>
      </c>
      <c r="B54">
        <v>8.0300999999999991</v>
      </c>
      <c r="C54">
        <v>365.4</v>
      </c>
    </row>
    <row r="55" spans="1:3" x14ac:dyDescent="0.3">
      <c r="A55">
        <v>18.997</v>
      </c>
      <c r="B55">
        <v>8.0084999999999997</v>
      </c>
      <c r="C55">
        <v>356.88</v>
      </c>
    </row>
    <row r="56" spans="1:3" x14ac:dyDescent="0.3">
      <c r="A56">
        <v>18.997</v>
      </c>
      <c r="B56">
        <v>8.0076999999999998</v>
      </c>
      <c r="C56">
        <v>357.65</v>
      </c>
    </row>
    <row r="57" spans="1:3" x14ac:dyDescent="0.3">
      <c r="A57">
        <v>18.919</v>
      </c>
      <c r="B57">
        <v>8.0094999999999992</v>
      </c>
      <c r="C57">
        <v>354.65</v>
      </c>
    </row>
    <row r="58" spans="1:3" x14ac:dyDescent="0.3">
      <c r="A58">
        <v>18.995000000000001</v>
      </c>
      <c r="B58">
        <v>8.0108999999999995</v>
      </c>
      <c r="C58">
        <v>354.57</v>
      </c>
    </row>
    <row r="59" spans="1:3" x14ac:dyDescent="0.3">
      <c r="A59">
        <v>18.995000000000001</v>
      </c>
      <c r="B59">
        <v>8.0147999999999993</v>
      </c>
      <c r="C59">
        <v>350.53</v>
      </c>
    </row>
    <row r="60" spans="1:3" x14ac:dyDescent="0.3">
      <c r="A60">
        <v>19.102</v>
      </c>
      <c r="B60">
        <v>8.0152000000000001</v>
      </c>
      <c r="C60">
        <v>351.72</v>
      </c>
    </row>
    <row r="61" spans="1:3" x14ac:dyDescent="0.3">
      <c r="A61">
        <v>19.744</v>
      </c>
      <c r="B61">
        <v>8.0233000000000008</v>
      </c>
      <c r="C61">
        <v>352.88</v>
      </c>
    </row>
    <row r="62" spans="1:3" x14ac:dyDescent="0.3">
      <c r="A62">
        <v>21.335000000000001</v>
      </c>
      <c r="B62">
        <v>8.0263000000000009</v>
      </c>
      <c r="C62">
        <v>372.97</v>
      </c>
    </row>
    <row r="63" spans="1:3" x14ac:dyDescent="0.3">
      <c r="A63">
        <v>24.146000000000001</v>
      </c>
      <c r="B63">
        <v>8.0447000000000006</v>
      </c>
      <c r="C63">
        <v>397.92</v>
      </c>
    </row>
    <row r="64" spans="1:3" x14ac:dyDescent="0.3">
      <c r="A64">
        <v>24.603999999999999</v>
      </c>
      <c r="B64">
        <v>8.048</v>
      </c>
      <c r="C64">
        <v>402.27</v>
      </c>
    </row>
    <row r="65" spans="1:3" x14ac:dyDescent="0.3">
      <c r="A65">
        <v>24.126000000000001</v>
      </c>
      <c r="B65">
        <v>8.0471000000000004</v>
      </c>
      <c r="C65">
        <v>394.13</v>
      </c>
    </row>
    <row r="66" spans="1:3" x14ac:dyDescent="0.3">
      <c r="A66">
        <v>18.901</v>
      </c>
      <c r="B66">
        <v>8.0164000000000009</v>
      </c>
      <c r="C66">
        <v>347.31</v>
      </c>
    </row>
    <row r="67" spans="1:3" x14ac:dyDescent="0.3">
      <c r="A67">
        <v>18.87</v>
      </c>
      <c r="B67">
        <v>8.0182000000000002</v>
      </c>
      <c r="C67">
        <v>346.03</v>
      </c>
    </row>
    <row r="68" spans="1:3" x14ac:dyDescent="0.3">
      <c r="A68">
        <v>18.87</v>
      </c>
      <c r="B68">
        <v>8.0187000000000008</v>
      </c>
      <c r="C68">
        <v>345.48</v>
      </c>
    </row>
    <row r="69" spans="1:3" x14ac:dyDescent="0.3">
      <c r="A69">
        <v>19.032</v>
      </c>
      <c r="B69">
        <v>8.0252999999999997</v>
      </c>
      <c r="C69">
        <v>340.77</v>
      </c>
    </row>
    <row r="70" spans="1:3" x14ac:dyDescent="0.3">
      <c r="A70">
        <v>20.521999999999998</v>
      </c>
      <c r="B70">
        <v>8.0208999999999993</v>
      </c>
      <c r="C70">
        <v>366.85</v>
      </c>
    </row>
    <row r="71" spans="1:3" x14ac:dyDescent="0.3">
      <c r="A71">
        <v>22.599</v>
      </c>
      <c r="B71">
        <v>8.0332000000000008</v>
      </c>
      <c r="C71">
        <v>384.78</v>
      </c>
    </row>
    <row r="72" spans="1:3" x14ac:dyDescent="0.3">
      <c r="A72">
        <v>23.513000000000002</v>
      </c>
      <c r="B72">
        <v>8.0401000000000007</v>
      </c>
      <c r="C72">
        <v>393.93</v>
      </c>
    </row>
    <row r="73" spans="1:3" x14ac:dyDescent="0.3">
      <c r="A73">
        <v>22.111000000000001</v>
      </c>
      <c r="B73">
        <v>8.0294000000000008</v>
      </c>
      <c r="C73">
        <v>382.7</v>
      </c>
    </row>
    <row r="74" spans="1:3" x14ac:dyDescent="0.3">
      <c r="A74">
        <v>19.605</v>
      </c>
      <c r="B74">
        <v>8.0121000000000002</v>
      </c>
      <c r="C74">
        <v>362.28</v>
      </c>
    </row>
    <row r="75" spans="1:3" x14ac:dyDescent="0.3">
      <c r="A75">
        <v>18.786999999999999</v>
      </c>
      <c r="B75">
        <v>8.0059000000000005</v>
      </c>
      <c r="C75">
        <v>356.3</v>
      </c>
    </row>
    <row r="76" spans="1:3" x14ac:dyDescent="0.3">
      <c r="A76">
        <v>18.651</v>
      </c>
      <c r="B76">
        <v>8.0100999999999996</v>
      </c>
      <c r="C76">
        <v>350.02</v>
      </c>
    </row>
    <row r="77" spans="1:3" x14ac:dyDescent="0.3">
      <c r="A77">
        <v>18.792000000000002</v>
      </c>
      <c r="B77">
        <v>8.0144000000000002</v>
      </c>
      <c r="C77">
        <v>347.63</v>
      </c>
    </row>
    <row r="78" spans="1:3" x14ac:dyDescent="0.3">
      <c r="A78">
        <v>19.518000000000001</v>
      </c>
      <c r="B78">
        <v>8.0227000000000004</v>
      </c>
      <c r="C78">
        <v>350.63</v>
      </c>
    </row>
    <row r="79" spans="1:3" x14ac:dyDescent="0.3">
      <c r="A79">
        <v>19.251999999999999</v>
      </c>
      <c r="B79">
        <v>8.0222999999999995</v>
      </c>
      <c r="C79">
        <v>346.85</v>
      </c>
    </row>
    <row r="80" spans="1:3" x14ac:dyDescent="0.3">
      <c r="A80">
        <v>21.077000000000002</v>
      </c>
      <c r="B80">
        <v>8.0251999999999999</v>
      </c>
      <c r="C80">
        <v>371.67</v>
      </c>
    </row>
    <row r="81" spans="1:3" x14ac:dyDescent="0.3">
      <c r="A81">
        <v>22.9</v>
      </c>
      <c r="B81">
        <v>8.0388000000000002</v>
      </c>
      <c r="C81">
        <v>385.62</v>
      </c>
    </row>
    <row r="82" spans="1:3" x14ac:dyDescent="0.3">
      <c r="A82">
        <v>23.795999999999999</v>
      </c>
      <c r="B82">
        <v>8.0381999999999998</v>
      </c>
      <c r="C82">
        <v>399.09</v>
      </c>
    </row>
    <row r="83" spans="1:3" x14ac:dyDescent="0.3">
      <c r="A83">
        <v>23.401</v>
      </c>
      <c r="B83">
        <v>8.0296000000000003</v>
      </c>
      <c r="C83">
        <v>402.53</v>
      </c>
    </row>
    <row r="84" spans="1:3" x14ac:dyDescent="0.3">
      <c r="A84">
        <v>22.753</v>
      </c>
      <c r="B84">
        <v>8.0207999999999995</v>
      </c>
      <c r="C84">
        <v>400.79</v>
      </c>
    </row>
    <row r="85" spans="1:3" x14ac:dyDescent="0.3">
      <c r="A85">
        <v>19.37</v>
      </c>
      <c r="B85">
        <v>8.0082000000000004</v>
      </c>
      <c r="C85">
        <v>362.84</v>
      </c>
    </row>
    <row r="86" spans="1:3" x14ac:dyDescent="0.3">
      <c r="A86">
        <v>19.37</v>
      </c>
      <c r="B86">
        <v>8.0023</v>
      </c>
      <c r="C86">
        <v>373.46</v>
      </c>
    </row>
    <row r="87" spans="1:3" x14ac:dyDescent="0.3">
      <c r="A87">
        <v>19.075800000000001</v>
      </c>
      <c r="B87">
        <v>8.0071999999999992</v>
      </c>
      <c r="C87">
        <v>358.5</v>
      </c>
    </row>
    <row r="88" spans="1:3" x14ac:dyDescent="0.3">
      <c r="A88">
        <v>19.459099999999999</v>
      </c>
      <c r="B88">
        <v>8.0056999999999992</v>
      </c>
      <c r="C88">
        <v>369.31</v>
      </c>
    </row>
    <row r="89" spans="1:3" x14ac:dyDescent="0.3">
      <c r="A89">
        <v>19.484400000000001</v>
      </c>
      <c r="B89">
        <v>8.0124999999999993</v>
      </c>
      <c r="C89">
        <v>360.09</v>
      </c>
    </row>
    <row r="90" spans="1:3" x14ac:dyDescent="0.3">
      <c r="A90">
        <v>23.65</v>
      </c>
      <c r="B90">
        <v>8.0357000000000003</v>
      </c>
      <c r="C90">
        <v>406.02</v>
      </c>
    </row>
    <row r="91" spans="1:3" x14ac:dyDescent="0.3">
      <c r="A91">
        <v>21.115100000000002</v>
      </c>
      <c r="B91">
        <v>8.0357000000000003</v>
      </c>
      <c r="C91">
        <v>370.62</v>
      </c>
    </row>
    <row r="92" spans="1:3" x14ac:dyDescent="0.3">
      <c r="A92">
        <v>18.248999999999999</v>
      </c>
      <c r="B92">
        <v>8.0074000000000005</v>
      </c>
      <c r="C92">
        <v>348.72</v>
      </c>
    </row>
    <row r="93" spans="1:3" x14ac:dyDescent="0.3">
      <c r="A93">
        <v>18.044</v>
      </c>
      <c r="B93">
        <v>8.0020000000000007</v>
      </c>
      <c r="C93">
        <v>349.14</v>
      </c>
    </row>
    <row r="94" spans="1:3" x14ac:dyDescent="0.3">
      <c r="A94">
        <v>18.268899999999999</v>
      </c>
      <c r="B94">
        <v>8.0000999999999998</v>
      </c>
      <c r="C94">
        <v>354.18</v>
      </c>
    </row>
    <row r="95" spans="1:3" x14ac:dyDescent="0.3">
      <c r="A95">
        <v>19.14</v>
      </c>
      <c r="B95">
        <v>8.0106000000000002</v>
      </c>
      <c r="C95">
        <v>357.17</v>
      </c>
    </row>
    <row r="96" spans="1:3" x14ac:dyDescent="0.3">
      <c r="A96">
        <v>22.055</v>
      </c>
      <c r="B96">
        <v>8.0302000000000007</v>
      </c>
      <c r="C96">
        <v>380.96</v>
      </c>
    </row>
    <row r="97" spans="1:3" x14ac:dyDescent="0.3">
      <c r="A97">
        <v>22.85</v>
      </c>
      <c r="B97">
        <v>8.0327000000000002</v>
      </c>
      <c r="C97">
        <v>387.1</v>
      </c>
    </row>
    <row r="98" spans="1:3" x14ac:dyDescent="0.3">
      <c r="A98">
        <v>23.687000000000001</v>
      </c>
      <c r="B98">
        <v>8.0360999999999994</v>
      </c>
      <c r="C98">
        <v>403.25</v>
      </c>
    </row>
    <row r="99" spans="1:3" x14ac:dyDescent="0.3">
      <c r="A99">
        <v>23.771000000000001</v>
      </c>
      <c r="B99">
        <v>8.0378000000000007</v>
      </c>
      <c r="C99">
        <v>398.14</v>
      </c>
    </row>
    <row r="100" spans="1:3" x14ac:dyDescent="0.3">
      <c r="A100">
        <v>23.86</v>
      </c>
      <c r="B100">
        <v>8.0386000000000006</v>
      </c>
      <c r="C100">
        <v>400.89</v>
      </c>
    </row>
    <row r="101" spans="1:3" x14ac:dyDescent="0.3">
      <c r="A101">
        <v>23.687000000000001</v>
      </c>
      <c r="B101">
        <v>8.0380000000000003</v>
      </c>
      <c r="C101">
        <v>400</v>
      </c>
    </row>
    <row r="102" spans="1:3" x14ac:dyDescent="0.3">
      <c r="A102">
        <v>22.036000000000001</v>
      </c>
      <c r="B102">
        <v>8.0299999999999994</v>
      </c>
      <c r="C102">
        <v>380.24</v>
      </c>
    </row>
    <row r="103" spans="1:3" x14ac:dyDescent="0.3">
      <c r="A103">
        <v>20.7898</v>
      </c>
      <c r="B103">
        <v>8.0218000000000007</v>
      </c>
      <c r="C103">
        <v>369.78</v>
      </c>
    </row>
    <row r="104" spans="1:3" x14ac:dyDescent="0.3">
      <c r="A104">
        <v>19.989999999999998</v>
      </c>
      <c r="B104">
        <v>8.0188000000000006</v>
      </c>
      <c r="C104">
        <v>360.17</v>
      </c>
    </row>
    <row r="105" spans="1:3" x14ac:dyDescent="0.3">
      <c r="A105">
        <v>19.53</v>
      </c>
      <c r="B105">
        <v>8.0191999999999997</v>
      </c>
      <c r="C105">
        <v>354.16</v>
      </c>
    </row>
    <row r="106" spans="1:3" x14ac:dyDescent="0.3">
      <c r="A106">
        <v>17.87</v>
      </c>
      <c r="B106">
        <v>8.0020000000000007</v>
      </c>
      <c r="C106">
        <v>347.19</v>
      </c>
    </row>
    <row r="107" spans="1:3" x14ac:dyDescent="0.3">
      <c r="A107">
        <v>17.818000000000001</v>
      </c>
      <c r="B107">
        <v>8.0014000000000003</v>
      </c>
      <c r="C107">
        <v>359.44</v>
      </c>
    </row>
    <row r="108" spans="1:3" x14ac:dyDescent="0.3">
      <c r="A108">
        <v>19.34</v>
      </c>
      <c r="B108">
        <v>8.0043000000000006</v>
      </c>
      <c r="C108">
        <v>366.55</v>
      </c>
    </row>
    <row r="109" spans="1:3" x14ac:dyDescent="0.3">
      <c r="A109">
        <v>20.120999999999999</v>
      </c>
      <c r="B109">
        <v>8.0084999999999997</v>
      </c>
      <c r="C109">
        <v>370.7</v>
      </c>
    </row>
    <row r="110" spans="1:3" x14ac:dyDescent="0.3">
      <c r="A110">
        <v>21.643000000000001</v>
      </c>
      <c r="B110">
        <v>8.0206999999999997</v>
      </c>
      <c r="C110">
        <v>383.68</v>
      </c>
    </row>
    <row r="111" spans="1:3" x14ac:dyDescent="0.3">
      <c r="A111">
        <v>21.41</v>
      </c>
      <c r="B111">
        <v>8.0213000000000001</v>
      </c>
      <c r="C111">
        <v>378.8</v>
      </c>
    </row>
    <row r="112" spans="1:3" x14ac:dyDescent="0.3">
      <c r="A112">
        <v>22.14</v>
      </c>
      <c r="B112">
        <v>8.0250000000000004</v>
      </c>
      <c r="C112">
        <v>387.02</v>
      </c>
    </row>
    <row r="113" spans="1:3" x14ac:dyDescent="0.3">
      <c r="A113">
        <v>23.05</v>
      </c>
      <c r="B113">
        <v>8.0271000000000008</v>
      </c>
      <c r="C113">
        <v>404.14</v>
      </c>
    </row>
    <row r="114" spans="1:3" x14ac:dyDescent="0.3">
      <c r="A114">
        <v>23.774999999999999</v>
      </c>
      <c r="B114">
        <v>8.0328999999999997</v>
      </c>
      <c r="C114">
        <v>410.21</v>
      </c>
    </row>
    <row r="115" spans="1:3" x14ac:dyDescent="0.3">
      <c r="A115">
        <v>24.24</v>
      </c>
      <c r="B115">
        <v>8.0418000000000003</v>
      </c>
      <c r="C115">
        <v>400.85</v>
      </c>
    </row>
    <row r="116" spans="1:3" x14ac:dyDescent="0.3">
      <c r="A116">
        <v>24.55</v>
      </c>
      <c r="B116">
        <v>8.0386000000000006</v>
      </c>
      <c r="C116">
        <v>410.53</v>
      </c>
    </row>
    <row r="117" spans="1:3" x14ac:dyDescent="0.3">
      <c r="A117">
        <v>23.050699999999999</v>
      </c>
      <c r="B117">
        <v>8.032</v>
      </c>
      <c r="C117">
        <v>394.36</v>
      </c>
    </row>
    <row r="118" spans="1:3" x14ac:dyDescent="0.3">
      <c r="A118">
        <v>20.388999999999999</v>
      </c>
      <c r="B118">
        <v>8.0241000000000007</v>
      </c>
      <c r="C118">
        <v>361.2</v>
      </c>
    </row>
    <row r="119" spans="1:3" x14ac:dyDescent="0.3">
      <c r="A119">
        <v>19.777999999999999</v>
      </c>
      <c r="B119">
        <v>8.0196000000000005</v>
      </c>
      <c r="C119">
        <v>356.85</v>
      </c>
    </row>
    <row r="120" spans="1:3" x14ac:dyDescent="0.3">
      <c r="A120">
        <v>18.54</v>
      </c>
      <c r="B120">
        <v>8.0139999999999993</v>
      </c>
      <c r="C120">
        <v>354.7</v>
      </c>
    </row>
    <row r="121" spans="1:3" x14ac:dyDescent="0.3">
      <c r="A121">
        <v>18.57</v>
      </c>
      <c r="B121">
        <v>8.0002999999999993</v>
      </c>
      <c r="C121">
        <v>361.07</v>
      </c>
    </row>
    <row r="122" spans="1:3" x14ac:dyDescent="0.3">
      <c r="A122">
        <v>18.63</v>
      </c>
      <c r="B122">
        <v>8.0042000000000009</v>
      </c>
      <c r="C122">
        <v>362.5</v>
      </c>
    </row>
    <row r="123" spans="1:3" x14ac:dyDescent="0.3">
      <c r="A123">
        <v>19.690999999999999</v>
      </c>
      <c r="B123">
        <v>8.0113000000000003</v>
      </c>
      <c r="C123">
        <v>363.82</v>
      </c>
    </row>
    <row r="124" spans="1:3" x14ac:dyDescent="0.3">
      <c r="A124">
        <v>19.966000000000001</v>
      </c>
      <c r="B124">
        <v>8.0077999999999996</v>
      </c>
      <c r="C124">
        <v>371.5</v>
      </c>
    </row>
    <row r="125" spans="1:3" x14ac:dyDescent="0.3">
      <c r="A125">
        <v>20.7</v>
      </c>
      <c r="B125">
        <v>8.0132999999999992</v>
      </c>
      <c r="C125">
        <v>377.19</v>
      </c>
    </row>
    <row r="126" spans="1:3" x14ac:dyDescent="0.3">
      <c r="A126">
        <v>22.492000000000001</v>
      </c>
      <c r="B126">
        <v>8.0251999999999999</v>
      </c>
      <c r="C126">
        <v>392.64</v>
      </c>
    </row>
    <row r="127" spans="1:3" x14ac:dyDescent="0.3">
      <c r="A127">
        <v>23.83</v>
      </c>
      <c r="B127">
        <v>8.0344999999999995</v>
      </c>
      <c r="C127">
        <v>405.48</v>
      </c>
    </row>
    <row r="128" spans="1:3" x14ac:dyDescent="0.3">
      <c r="A128">
        <v>23.632999999999999</v>
      </c>
      <c r="B128">
        <v>8.0380000000000003</v>
      </c>
      <c r="C128">
        <v>396.29</v>
      </c>
    </row>
    <row r="129" spans="1:3" x14ac:dyDescent="0.3">
      <c r="A129">
        <v>23.207000000000001</v>
      </c>
      <c r="B129">
        <v>8.0371000000000006</v>
      </c>
      <c r="C129">
        <v>390.02</v>
      </c>
    </row>
    <row r="130" spans="1:3" x14ac:dyDescent="0.3">
      <c r="A130">
        <v>22.9316</v>
      </c>
      <c r="B130">
        <v>8.0297999999999998</v>
      </c>
      <c r="C130">
        <v>398.6</v>
      </c>
    </row>
    <row r="131" spans="1:3" x14ac:dyDescent="0.3">
      <c r="A131">
        <v>19.288699999999999</v>
      </c>
      <c r="B131">
        <v>8.0146999999999995</v>
      </c>
      <c r="C131">
        <v>356</v>
      </c>
    </row>
    <row r="132" spans="1:3" x14ac:dyDescent="0.3">
      <c r="A132">
        <v>19.103000000000002</v>
      </c>
      <c r="B132">
        <v>8.0127000000000006</v>
      </c>
      <c r="C132">
        <v>350.01</v>
      </c>
    </row>
    <row r="133" spans="1:3" x14ac:dyDescent="0.3">
      <c r="A133">
        <v>19.212</v>
      </c>
      <c r="B133">
        <v>8.0021000000000004</v>
      </c>
      <c r="C133">
        <v>366.68</v>
      </c>
    </row>
    <row r="134" spans="1:3" x14ac:dyDescent="0.3">
      <c r="A134">
        <v>19.709</v>
      </c>
      <c r="B134">
        <v>8.0042000000000009</v>
      </c>
      <c r="C134">
        <v>367.38</v>
      </c>
    </row>
    <row r="135" spans="1:3" x14ac:dyDescent="0.3">
      <c r="A135">
        <v>22.663499999999999</v>
      </c>
      <c r="B135">
        <v>8.0325000000000006</v>
      </c>
      <c r="C135">
        <v>388.03</v>
      </c>
    </row>
    <row r="136" spans="1:3" x14ac:dyDescent="0.3">
      <c r="A136">
        <v>20.190000000000001</v>
      </c>
      <c r="B136">
        <v>8.0084999999999997</v>
      </c>
      <c r="C136">
        <v>376.13</v>
      </c>
    </row>
    <row r="137" spans="1:3" x14ac:dyDescent="0.3">
      <c r="A137">
        <v>20.133099999999999</v>
      </c>
      <c r="B137">
        <v>8.0094999999999992</v>
      </c>
      <c r="C137">
        <v>374.99</v>
      </c>
    </row>
    <row r="138" spans="1:3" x14ac:dyDescent="0.3">
      <c r="A138">
        <v>18.9116</v>
      </c>
      <c r="B138">
        <v>8.0035000000000007</v>
      </c>
      <c r="C138">
        <v>366.76</v>
      </c>
    </row>
    <row r="139" spans="1:3" x14ac:dyDescent="0.3">
      <c r="A139">
        <v>18.433700000000002</v>
      </c>
      <c r="B139">
        <v>7.9988999999999999</v>
      </c>
      <c r="C139">
        <v>358.05</v>
      </c>
    </row>
    <row r="140" spans="1:3" x14ac:dyDescent="0.3">
      <c r="A140">
        <v>18.8935</v>
      </c>
      <c r="B140">
        <v>7.9996</v>
      </c>
      <c r="C140">
        <v>366.11</v>
      </c>
    </row>
    <row r="141" spans="1:3" x14ac:dyDescent="0.3">
      <c r="A141">
        <v>18.669699999999999</v>
      </c>
      <c r="B141">
        <v>8.0060000000000002</v>
      </c>
      <c r="C141">
        <v>353.43</v>
      </c>
    </row>
    <row r="142" spans="1:3" x14ac:dyDescent="0.3">
      <c r="A142">
        <v>19.297000000000001</v>
      </c>
      <c r="B142">
        <v>8.0090000000000003</v>
      </c>
      <c r="C142">
        <v>367.21</v>
      </c>
    </row>
    <row r="143" spans="1:3" x14ac:dyDescent="0.3">
      <c r="A143">
        <v>23.977</v>
      </c>
      <c r="B143">
        <v>8.0252999999999997</v>
      </c>
      <c r="C143">
        <v>412.62</v>
      </c>
    </row>
    <row r="144" spans="1:3" x14ac:dyDescent="0.3">
      <c r="A144">
        <v>23.4038</v>
      </c>
      <c r="B144">
        <v>8.0220000000000002</v>
      </c>
      <c r="C144">
        <v>-999</v>
      </c>
    </row>
    <row r="145" spans="1:3" x14ac:dyDescent="0.3">
      <c r="A145">
        <v>23.216000000000001</v>
      </c>
      <c r="B145">
        <v>8.032</v>
      </c>
      <c r="C145">
        <v>412.55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ESTOC_TS_Data_1995-2009</vt:lpstr>
      <vt:lpstr>Plot Data</vt:lpstr>
      <vt:lpstr>SST</vt:lpstr>
      <vt:lpstr>pCO2 vs pH with SST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2020-02-13T19:10:03Z</dcterms:created>
  <dcterms:modified xsi:type="dcterms:W3CDTF">2020-02-16T17:54:31Z</dcterms:modified>
</cp:coreProperties>
</file>