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olors3.xml" ContentType="application/vnd.ms-office.chartcolorstyle+xml"/>
  <Override PartName="/xl/charts/style3.xml" ContentType="application/vnd.ms-office.chartstyle+xml"/>
  <Override PartName="/xl/charts/chart3.xml" ContentType="application/vnd.openxmlformats-officedocument.drawingml.chart+xml"/>
  <Override PartName="/xl/drawings/drawing4.xml" ContentType="application/vnd.openxmlformats-officedocument.drawing+xml"/>
  <Override PartName="/xl/charts/colors2.xml" ContentType="application/vnd.ms-office.chartcolorstyle+xml"/>
  <Override PartName="/xl/worksheets/sheet1.xml" ContentType="application/vnd.openxmlformats-officedocument.spreadsheetml.worksheet+xml"/>
  <Override PartName="/xl/charts/chart2.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charts/style2.xml" ContentType="application/vnd.ms-office.chartstyle+xml"/>
  <Override PartName="/xl/charts/colors1.xml" ContentType="application/vnd.ms-office.chartcolorstyle+xml"/>
  <Override PartName="/xl/charts/style1.xml" ContentType="application/vnd.ms-office.chartstyle+xml"/>
  <Override PartName="/xl/drawings/drawing3.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V:\projects\Forests\SOFR_2018\Products\Draft\Data_table_Workbooks\C3\"/>
    </mc:Choice>
  </mc:AlternateContent>
  <bookViews>
    <workbookView xWindow="0" yWindow="0" windowWidth="20925" windowHeight="11385" tabRatio="720"/>
  </bookViews>
  <sheets>
    <sheet name="Index" sheetId="6" r:id="rId1"/>
    <sheet name="Table 3.2" sheetId="14" r:id="rId2"/>
    <sheet name="Table 3.3" sheetId="15" r:id="rId3"/>
    <sheet name="Table 3.4" sheetId="19" r:id="rId4"/>
    <sheet name="Table 3.5" sheetId="20" r:id="rId5"/>
    <sheet name="Figure 3.1" sheetId="29" r:id="rId6"/>
    <sheet name="Figure 3.2" sheetId="32" r:id="rId7"/>
    <sheet name="Figure 3.5" sheetId="31" r:id="rId8"/>
  </sheets>
  <definedNames>
    <definedName name="_Hlk501627743" localSheetId="2">'Table 3.3'!$A$3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 i="31" l="1"/>
  <c r="L7" i="31" s="1"/>
  <c r="L8" i="31" s="1"/>
  <c r="L9" i="31" s="1"/>
  <c r="L10" i="31" s="1"/>
  <c r="L11" i="31" s="1"/>
  <c r="L12" i="31" s="1"/>
  <c r="L13" i="31" s="1"/>
  <c r="L14" i="31" s="1"/>
  <c r="L15" i="31" s="1"/>
  <c r="L16" i="31" s="1"/>
  <c r="L17" i="31" s="1"/>
  <c r="L18" i="31" s="1"/>
  <c r="L19" i="31" s="1"/>
  <c r="L20" i="31" s="1"/>
  <c r="L21" i="31" s="1"/>
  <c r="L22" i="31" s="1"/>
  <c r="L23" i="31" s="1"/>
  <c r="L24" i="31" s="1"/>
  <c r="L25" i="31" s="1"/>
  <c r="L26" i="31" s="1"/>
  <c r="L27" i="31" s="1"/>
  <c r="L28" i="31" s="1"/>
  <c r="L29" i="31" s="1"/>
  <c r="L30" i="31" s="1"/>
  <c r="L31" i="31" s="1"/>
  <c r="L32" i="31" s="1"/>
  <c r="L33" i="31" s="1"/>
  <c r="L34" i="31" s="1"/>
  <c r="L35" i="31" s="1"/>
  <c r="L36" i="31" s="1"/>
  <c r="L37" i="31" s="1"/>
  <c r="L38" i="31" s="1"/>
  <c r="L39" i="31" s="1"/>
  <c r="L40" i="31" s="1"/>
  <c r="L41" i="31" s="1"/>
  <c r="L42" i="31" s="1"/>
  <c r="L43" i="31" s="1"/>
  <c r="L44" i="31" s="1"/>
  <c r="L45" i="31" s="1"/>
  <c r="L46" i="31" s="1"/>
  <c r="L47" i="31" s="1"/>
  <c r="L48" i="31" s="1"/>
  <c r="L49" i="31" s="1"/>
  <c r="L50" i="31" s="1"/>
  <c r="L51" i="31" s="1"/>
  <c r="L52" i="31" s="1"/>
  <c r="L53" i="31" s="1"/>
  <c r="L54" i="31" s="1"/>
  <c r="L55" i="31" s="1"/>
  <c r="L56" i="31" s="1"/>
  <c r="L57" i="31" s="1"/>
  <c r="L58" i="31" s="1"/>
  <c r="L59" i="31" s="1"/>
  <c r="L60" i="31" s="1"/>
  <c r="L61" i="31" s="1"/>
  <c r="L62" i="31" s="1"/>
  <c r="L63" i="31" s="1"/>
  <c r="L64" i="31" s="1"/>
  <c r="L65" i="31" s="1"/>
  <c r="L66" i="31" s="1"/>
  <c r="L67" i="31" s="1"/>
  <c r="L68" i="31" s="1"/>
  <c r="L69" i="31" s="1"/>
  <c r="L70" i="31" s="1"/>
  <c r="L71" i="31" s="1"/>
  <c r="L72" i="31" s="1"/>
  <c r="L73" i="31" s="1"/>
  <c r="L74" i="31" s="1"/>
  <c r="L75" i="31" s="1"/>
  <c r="L76" i="31" s="1"/>
  <c r="L77" i="31" s="1"/>
  <c r="L78" i="31" s="1"/>
  <c r="L79" i="31" s="1"/>
  <c r="L80" i="31" s="1"/>
  <c r="L81" i="31" s="1"/>
  <c r="L82" i="31" s="1"/>
  <c r="L83" i="31" s="1"/>
  <c r="L84" i="31" s="1"/>
  <c r="L85" i="31" s="1"/>
  <c r="L86" i="31" s="1"/>
  <c r="L87" i="31" s="1"/>
  <c r="L88" i="31" s="1"/>
  <c r="L89" i="31" s="1"/>
  <c r="L90" i="31" s="1"/>
  <c r="L91" i="31" s="1"/>
  <c r="L92" i="31" s="1"/>
  <c r="L93" i="31" s="1"/>
  <c r="L94" i="31" s="1"/>
  <c r="L95" i="31" s="1"/>
  <c r="L96" i="31" s="1"/>
  <c r="L97" i="31" s="1"/>
  <c r="L98" i="31" s="1"/>
  <c r="L99" i="31" s="1"/>
  <c r="L100" i="31" s="1"/>
  <c r="L101" i="31" s="1"/>
  <c r="L102" i="31" s="1"/>
  <c r="L103" i="31" s="1"/>
  <c r="L104" i="31" s="1"/>
  <c r="L105" i="31" s="1"/>
  <c r="L106" i="31" s="1"/>
  <c r="L107" i="31" s="1"/>
  <c r="L108" i="31" s="1"/>
  <c r="L109" i="31" s="1"/>
  <c r="L110" i="31" s="1"/>
  <c r="L111" i="31" s="1"/>
  <c r="L112" i="31" s="1"/>
  <c r="N10" i="31"/>
  <c r="N11" i="31"/>
  <c r="N12" i="31"/>
  <c r="N13" i="31"/>
  <c r="N14" i="31"/>
  <c r="N15" i="31"/>
  <c r="N16" i="31"/>
  <c r="N17" i="31"/>
  <c r="N18" i="31"/>
  <c r="N19" i="31"/>
  <c r="N20" i="31"/>
  <c r="N21" i="31"/>
  <c r="N22" i="31"/>
  <c r="N23" i="31"/>
  <c r="N24" i="31"/>
  <c r="N25" i="31"/>
  <c r="N26" i="31"/>
  <c r="N27" i="31"/>
  <c r="N28" i="31"/>
  <c r="N29" i="31"/>
  <c r="N30" i="31"/>
  <c r="N31" i="31"/>
  <c r="N32" i="31"/>
  <c r="N33" i="31"/>
  <c r="N34" i="31"/>
  <c r="N35" i="31"/>
  <c r="N36" i="31"/>
  <c r="N37" i="31"/>
  <c r="N38" i="31"/>
  <c r="N39" i="31"/>
  <c r="N40" i="31"/>
  <c r="N41" i="31"/>
  <c r="N42" i="31"/>
  <c r="N43" i="31"/>
  <c r="N44" i="31"/>
  <c r="N45" i="31"/>
  <c r="N46" i="31"/>
  <c r="N47" i="31"/>
  <c r="N48" i="31"/>
  <c r="N49" i="31"/>
  <c r="N50" i="31"/>
  <c r="N51" i="31"/>
  <c r="N52" i="31"/>
  <c r="N53" i="31"/>
  <c r="N54" i="31"/>
  <c r="N55" i="31"/>
  <c r="N56" i="31"/>
  <c r="N57" i="31"/>
  <c r="N58" i="31"/>
  <c r="N59" i="31"/>
  <c r="N60" i="31"/>
  <c r="N61" i="31"/>
  <c r="N62" i="31"/>
  <c r="N63" i="31"/>
  <c r="N64" i="31"/>
  <c r="N65" i="31"/>
  <c r="N66" i="31"/>
  <c r="N67" i="31"/>
  <c r="N68" i="31"/>
  <c r="N69" i="31"/>
  <c r="N70" i="31"/>
  <c r="N71" i="31"/>
  <c r="N72" i="31"/>
  <c r="N73" i="31"/>
  <c r="N74" i="31"/>
  <c r="N75" i="31"/>
  <c r="N76" i="31"/>
  <c r="N77" i="31"/>
  <c r="N78" i="31"/>
  <c r="N79" i="31"/>
  <c r="N80" i="31"/>
  <c r="N81" i="31"/>
  <c r="N82" i="31"/>
  <c r="N83" i="31"/>
  <c r="N84" i="31"/>
  <c r="N85" i="31"/>
  <c r="N86" i="31"/>
  <c r="N87" i="31"/>
  <c r="N88" i="31"/>
  <c r="N89" i="31"/>
  <c r="N90" i="31"/>
  <c r="N91" i="31"/>
  <c r="N92" i="31"/>
  <c r="N93" i="31"/>
  <c r="N94" i="31"/>
  <c r="N95" i="31"/>
  <c r="N96" i="31"/>
  <c r="N97" i="31"/>
  <c r="N98" i="31"/>
  <c r="N99" i="31"/>
  <c r="N100" i="31"/>
  <c r="N101" i="31"/>
  <c r="N102" i="31"/>
  <c r="N103" i="31"/>
  <c r="N104" i="31"/>
  <c r="N105" i="31"/>
  <c r="N106" i="31"/>
  <c r="N107" i="31"/>
</calcChain>
</file>

<file path=xl/sharedStrings.xml><?xml version="1.0" encoding="utf-8"?>
<sst xmlns="http://schemas.openxmlformats.org/spreadsheetml/2006/main" count="470" uniqueCount="216">
  <si>
    <t>Scale/impact</t>
  </si>
  <si>
    <t>Scale</t>
  </si>
  <si>
    <t>Impact within the affected area</t>
  </si>
  <si>
    <t>Score</t>
  </si>
  <si>
    <t>No or lesser impact by that agent</t>
  </si>
  <si>
    <t>-</t>
  </si>
  <si>
    <t>Restricted (&lt;25%)</t>
  </si>
  <si>
    <t>Adverse</t>
  </si>
  <si>
    <t>Widespread (&gt;25%)</t>
  </si>
  <si>
    <t>Localised adverse</t>
  </si>
  <si>
    <t>Widespread adverse</t>
  </si>
  <si>
    <t>Control program</t>
  </si>
  <si>
    <t>Extent of control program</t>
  </si>
  <si>
    <t>Colour</t>
  </si>
  <si>
    <t>None or agent not listed</t>
  </si>
  <si>
    <t>Ad hoc (unplanned)</t>
  </si>
  <si>
    <t>Limited targeted</t>
  </si>
  <si>
    <t>Widespread targeted</t>
  </si>
  <si>
    <t>Widespread general</t>
  </si>
  <si>
    <t>Eradication </t>
  </si>
  <si>
    <t>ACT</t>
  </si>
  <si>
    <t>NSW</t>
  </si>
  <si>
    <t>NT</t>
  </si>
  <si>
    <t>SA</t>
  </si>
  <si>
    <t>Vic.</t>
  </si>
  <si>
    <t>Number of vertebrate species with a scale/impact score of 1, 2 or 3.</t>
  </si>
  <si>
    <t>Plantation</t>
  </si>
  <si>
    <t>Average scale/impact score of the above species</t>
  </si>
  <si>
    <t>Table 3.3: Scale/impact of damage to forests in reserves caused by key introduced vertebrate species, and extent of control</t>
  </si>
  <si>
    <t>Latin name</t>
  </si>
  <si>
    <t>Common name</t>
  </si>
  <si>
    <t>EPBC listing</t>
  </si>
  <si>
    <t>Qld.</t>
  </si>
  <si>
    <t>VIC</t>
  </si>
  <si>
    <t>Mammals</t>
  </si>
  <si>
    <t>Bos taurus</t>
  </si>
  <si>
    <t>Cattle (feral / stray)</t>
  </si>
  <si>
    <t>Bubalus bubalis</t>
  </si>
  <si>
    <t>Asian water buffalo</t>
  </si>
  <si>
    <t>Canis lupus familiaris</t>
  </si>
  <si>
    <t>Wild dogs (not dingoes)</t>
  </si>
  <si>
    <t>Capra hircus</t>
  </si>
  <si>
    <t>Feral goat</t>
  </si>
  <si>
    <t>T</t>
  </si>
  <si>
    <r>
      <t>2</t>
    </r>
    <r>
      <rPr>
        <vertAlign val="superscript"/>
        <sz val="9"/>
        <color rgb="FF000000"/>
        <rFont val="Verdana"/>
        <family val="2"/>
      </rPr>
      <t>M</t>
    </r>
  </si>
  <si>
    <r>
      <t>2</t>
    </r>
    <r>
      <rPr>
        <vertAlign val="superscript"/>
        <sz val="9"/>
        <color rgb="FFFFFFFF"/>
        <rFont val="Verdana"/>
        <family val="2"/>
      </rPr>
      <t>I</t>
    </r>
  </si>
  <si>
    <r>
      <t xml:space="preserve">Cervus </t>
    </r>
    <r>
      <rPr>
        <sz val="9"/>
        <color theme="1"/>
        <rFont val="Verdana"/>
        <family val="2"/>
      </rPr>
      <t>spp</t>
    </r>
  </si>
  <si>
    <t>Deer (including sambar and red deer)</t>
  </si>
  <si>
    <t>Dama dama</t>
  </si>
  <si>
    <t>Fallow deer</t>
  </si>
  <si>
    <t>Equus asinus</t>
  </si>
  <si>
    <t>Donkey</t>
  </si>
  <si>
    <t>E. caballus</t>
  </si>
  <si>
    <t>Horse</t>
  </si>
  <si>
    <t>Felis catus</t>
  </si>
  <si>
    <t>Feral cat</t>
  </si>
  <si>
    <t>Lepus capensis</t>
  </si>
  <si>
    <t>Hare</t>
  </si>
  <si>
    <t>Mus musculus</t>
  </si>
  <si>
    <t>Mouse</t>
  </si>
  <si>
    <r>
      <t>1</t>
    </r>
    <r>
      <rPr>
        <vertAlign val="superscript"/>
        <sz val="9"/>
        <color rgb="FF000000"/>
        <rFont val="Verdana"/>
        <family val="2"/>
      </rPr>
      <t>I</t>
    </r>
  </si>
  <si>
    <t>Oryctolagus cuniculus</t>
  </si>
  <si>
    <t>Rabbit</t>
  </si>
  <si>
    <t>Rattus rattus / R. norvegicus</t>
  </si>
  <si>
    <t>Introduced rats</t>
  </si>
  <si>
    <r>
      <t>T</t>
    </r>
    <r>
      <rPr>
        <vertAlign val="superscript"/>
        <sz val="9"/>
        <color theme="1"/>
        <rFont val="Verdana"/>
        <family val="2"/>
      </rPr>
      <t>I</t>
    </r>
  </si>
  <si>
    <t>Sus scrofa</t>
  </si>
  <si>
    <t>Feral pig</t>
  </si>
  <si>
    <t>Vulpes vulpes</t>
  </si>
  <si>
    <t>Fox</t>
  </si>
  <si>
    <t>Birds</t>
  </si>
  <si>
    <t>Passer domesticus</t>
  </si>
  <si>
    <t>Sparrow</t>
  </si>
  <si>
    <t>Sturnus vulgaris</t>
  </si>
  <si>
    <t>Starling</t>
  </si>
  <si>
    <t>Fish</t>
  </si>
  <si>
    <t>Cyprinus carpio</t>
  </si>
  <si>
    <t>Carp</t>
  </si>
  <si>
    <t>Gambusia affinis</t>
  </si>
  <si>
    <t>Mosquito fish</t>
  </si>
  <si>
    <t>Amphibians</t>
  </si>
  <si>
    <t>Rhinella marina</t>
  </si>
  <si>
    <t>Cane toad</t>
  </si>
  <si>
    <r>
      <t xml:space="preserve">T, species listed as a Key Threatening Process under the </t>
    </r>
    <r>
      <rPr>
        <i/>
        <sz val="8"/>
        <color theme="1"/>
        <rFont val="Verdana"/>
        <family val="2"/>
      </rPr>
      <t>Environment Protection and Biodiversity Conservation Act</t>
    </r>
    <r>
      <rPr>
        <sz val="8"/>
        <color theme="1"/>
        <rFont val="Verdana"/>
        <family val="2"/>
      </rPr>
      <t xml:space="preserve"> (EPBC Act) 1999; </t>
    </r>
    <r>
      <rPr>
        <vertAlign val="superscript"/>
        <sz val="8"/>
        <color theme="1"/>
        <rFont val="Verdana"/>
        <family val="2"/>
      </rPr>
      <t>M</t>
    </r>
    <r>
      <rPr>
        <sz val="8"/>
        <color theme="1"/>
        <rFont val="Verdana"/>
        <family val="2"/>
      </rPr>
      <t xml:space="preserve">, mainland scale/impact only; </t>
    </r>
    <r>
      <rPr>
        <vertAlign val="superscript"/>
        <sz val="8"/>
        <color theme="1"/>
        <rFont val="Verdana"/>
        <family val="2"/>
      </rPr>
      <t>I</t>
    </r>
    <r>
      <rPr>
        <sz val="8"/>
        <color theme="1"/>
        <rFont val="Verdana"/>
        <family val="2"/>
      </rPr>
      <t>, offshore island scale/impact only.</t>
    </r>
  </si>
  <si>
    <t>Source: data and assessment from states and territories. No tabular responses received from Tasmania or Western Australia</t>
  </si>
  <si>
    <t>QLD</t>
  </si>
  <si>
    <t>Number of weed species with a scale/impact score of 1, 2 or 3</t>
  </si>
  <si>
    <t>Source: Annual Stewardship Reports, Sustainable Timber Tasmania</t>
  </si>
  <si>
    <t>Table 3.1: Metrics used to assess scale/impact of damage by key agents affecting forest health and vitality in forests, and extent of control program</t>
  </si>
  <si>
    <t>Note: Extensive bushfires contributed to the low proportion for 2006.</t>
  </si>
  <si>
    <t>Bars show the temperature anomaly: the difference between each annual average temperature and the 1961–90 average temperature. Solid line shows 11-year moving average of the temperature anomaly.</t>
  </si>
  <si>
    <t>Figure 3.5: Australia’s mean annual temperature anomaly from 1910–2016. Reproduced from Bureau of Meteorology (2017)</t>
  </si>
  <si>
    <t>Table 3.5: Scale/impact of damage to forests in reserves of the 25 weeds of highest scale/impact, by jurisdiction</t>
  </si>
  <si>
    <t>Andropogon gayanus*</t>
  </si>
  <si>
    <t>Gamba grass</t>
  </si>
  <si>
    <t>Asparagus asparagoides*</t>
  </si>
  <si>
    <t>Bridal creeper</t>
  </si>
  <si>
    <t>Baccharis halimifolia</t>
  </si>
  <si>
    <t>Groundsel</t>
  </si>
  <si>
    <t>Cenchros polystachios</t>
  </si>
  <si>
    <t>Mission grass (perennial)</t>
  </si>
  <si>
    <t>Chrysanthemoides monilifera*</t>
  </si>
  <si>
    <t>Boneseed</t>
  </si>
  <si>
    <t>Cytisus scoparius*</t>
  </si>
  <si>
    <t>Scotch broom</t>
  </si>
  <si>
    <t>Echium plantagineum</t>
  </si>
  <si>
    <t>Paterson’s curse</t>
  </si>
  <si>
    <t>Genista monspessulana</t>
  </si>
  <si>
    <t>Cape broom</t>
  </si>
  <si>
    <t>Hyparrhenia hirta</t>
  </si>
  <si>
    <t>Coolatai grass</t>
  </si>
  <si>
    <t>Hypericum perforatum</t>
  </si>
  <si>
    <t>St Johns wort</t>
  </si>
  <si>
    <t>Lantana camara*</t>
  </si>
  <si>
    <t xml:space="preserve">Lantana </t>
  </si>
  <si>
    <t>Leucaena leucocephala</t>
  </si>
  <si>
    <t>Coffee bush</t>
  </si>
  <si>
    <t>Lycium ferocissimum*</t>
  </si>
  <si>
    <t>African boxthorn</t>
  </si>
  <si>
    <t>Nassella trichotoma*</t>
  </si>
  <si>
    <t>Serrated tussock</t>
  </si>
  <si>
    <t>Opuntia spp*</t>
  </si>
  <si>
    <t>Prickly pear</t>
  </si>
  <si>
    <t>Pinus spp</t>
  </si>
  <si>
    <t>Pines</t>
  </si>
  <si>
    <t>Rosa rubiginosa</t>
  </si>
  <si>
    <t>Sweet briar</t>
  </si>
  <si>
    <t>Blackberry</t>
  </si>
  <si>
    <t>Rubus spp</t>
  </si>
  <si>
    <t>Briar</t>
  </si>
  <si>
    <r>
      <t xml:space="preserve">Salix </t>
    </r>
    <r>
      <rPr>
        <sz val="9"/>
        <color theme="1"/>
        <rFont val="Verdana"/>
        <family val="2"/>
      </rPr>
      <t>spp*.</t>
    </r>
  </si>
  <si>
    <t>Willows</t>
  </si>
  <si>
    <t>Sporobolus spp.</t>
  </si>
  <si>
    <t>Giants rat’s tail grass</t>
  </si>
  <si>
    <t>Themeda quadrivalvis</t>
  </si>
  <si>
    <t>Grader grass</t>
  </si>
  <si>
    <t>Ulex europaeus*</t>
  </si>
  <si>
    <t>Gorse</t>
  </si>
  <si>
    <t>Urochloa mutica</t>
  </si>
  <si>
    <t xml:space="preserve">Para grass </t>
  </si>
  <si>
    <t>Xanthium occidentale</t>
  </si>
  <si>
    <t>Noogoora burr</t>
  </si>
  <si>
    <r>
      <t xml:space="preserve">*, Weeds of National Significance; </t>
    </r>
    <r>
      <rPr>
        <vertAlign val="superscript"/>
        <sz val="8"/>
        <color theme="1"/>
        <rFont val="Verdana"/>
        <family val="2"/>
      </rPr>
      <t>I</t>
    </r>
    <r>
      <rPr>
        <sz val="8"/>
        <color theme="1"/>
        <rFont val="Verdana"/>
        <family val="2"/>
      </rPr>
      <t xml:space="preserve">, island populations; </t>
    </r>
    <r>
      <rPr>
        <vertAlign val="superscript"/>
        <sz val="8"/>
        <color theme="1"/>
        <rFont val="Verdana"/>
        <family val="2"/>
      </rPr>
      <t>M</t>
    </r>
    <r>
      <rPr>
        <sz val="8"/>
        <color theme="1"/>
        <rFont val="Verdana"/>
        <family val="2"/>
      </rPr>
      <t>, mainland populations.</t>
    </r>
  </si>
  <si>
    <t xml:space="preserve">Species listed are the weed species ranked highest by the sum of their scale/impact scores across the five responding jurisdictions. </t>
  </si>
  <si>
    <t>Source: data and assessment from states and territories. No response was received from Tasmania, Victoria or Western Australia.</t>
  </si>
  <si>
    <t>Rubus anglocandicans / R. fruticosus*</t>
  </si>
  <si>
    <t>Year</t>
  </si>
  <si>
    <t>Moving average  (°C)</t>
  </si>
  <si>
    <t>Proportion above threshold (%)</t>
  </si>
  <si>
    <t>Year (at beginning of season)</t>
  </si>
  <si>
    <r>
      <t>Figure 3.1: Proportion of annually monitored eucalypt plantations on public land in Tasmania that had populations of leaf beetles (</t>
    </r>
    <r>
      <rPr>
        <b/>
        <i/>
        <sz val="10"/>
        <color theme="1"/>
        <rFont val="Verdana"/>
        <family val="2"/>
      </rPr>
      <t>Paropsisterna</t>
    </r>
    <r>
      <rPr>
        <b/>
        <sz val="10"/>
        <color theme="1"/>
        <rFont val="Verdana"/>
        <family val="2"/>
      </rPr>
      <t xml:space="preserve"> spp.) that exceeded the economic injury threshold</t>
    </r>
  </si>
  <si>
    <r>
      <t>a</t>
    </r>
    <r>
      <rPr>
        <sz val="8"/>
        <color theme="1"/>
        <rFont val="Verdana"/>
        <family val="2"/>
      </rPr>
      <t xml:space="preserve"> Pest agents where the jurisdiction either gave no response or did not indicate a significant impact.</t>
    </r>
    <r>
      <rPr>
        <sz val="10"/>
        <color theme="1"/>
        <rFont val="Verdana"/>
        <family val="2"/>
      </rPr>
      <t xml:space="preserve"> </t>
    </r>
  </si>
  <si>
    <t>Species listed are the 20 introduced vertebrate species (or taxa, or taxa groups) with the highest sum of scale/impact scores across the five responding jurisdictions.</t>
  </si>
  <si>
    <t>Table 3.2: Scale/impact of damage by vertebrate pests in public forests</t>
  </si>
  <si>
    <t xml:space="preserve">Notes: </t>
  </si>
  <si>
    <t>Notes:</t>
  </si>
  <si>
    <t>Nature conservation reserve</t>
  </si>
  <si>
    <t>n.d., no data.</t>
  </si>
  <si>
    <t>Table 3.4: Scale/impact of damage by weeds in plantations, multiple-use forests and forests in reserves</t>
  </si>
  <si>
    <t xml:space="preserve">Nature conservation reserve </t>
  </si>
  <si>
    <t>Species numbers, scale/impact scores and tenures are as reported by jurisdictions and agencies. The rating system is explained in Table 3.1. Data were not received from Tasmania or Western Australia. Values shown are the total number of vertebrate species reported with a scale/impact score of 1, 2 or 3, and the average scale/impact score of those species.</t>
  </si>
  <si>
    <t>Numerical values show scale/level of impact; cell shading shows extent of control (see Table 3.1).</t>
  </si>
  <si>
    <t>Numerical values show scale/level of impact, and cell shading shows extent of control (see Table 3.1).</t>
  </si>
  <si>
    <t>n.d.</t>
  </si>
  <si>
    <t>Return to Index page</t>
  </si>
  <si>
    <r>
      <rPr>
        <sz val="8"/>
        <rFont val="Verdana"/>
        <family val="2"/>
      </rPr>
      <t>Data source</t>
    </r>
    <r>
      <rPr>
        <sz val="8"/>
        <color theme="10"/>
        <rFont val="Verdana"/>
        <family val="2"/>
      </rPr>
      <t xml:space="preserve">: </t>
    </r>
    <r>
      <rPr>
        <u/>
        <sz val="8"/>
        <color theme="10"/>
        <rFont val="Verdana"/>
        <family val="2"/>
      </rPr>
      <t xml:space="preserve">www.bom.gov.au/climate/current/annual/aus/2016/#tabs=Temperature </t>
    </r>
  </si>
  <si>
    <t>Temperature Anomaly (°C)</t>
  </si>
  <si>
    <t>Table 3.3: Scale/impact of damage to forests in reserves caused by key introduced vertebrate species, and extent of control (using metrics described in Table 3.1)</t>
  </si>
  <si>
    <r>
      <t>Table 3.4:</t>
    </r>
    <r>
      <rPr>
        <sz val="10"/>
        <color theme="1"/>
        <rFont val="Verdana"/>
        <family val="2"/>
      </rPr>
      <t xml:space="preserve"> </t>
    </r>
    <r>
      <rPr>
        <b/>
        <sz val="10"/>
        <color theme="1"/>
        <rFont val="Verdana"/>
        <family val="2"/>
      </rPr>
      <t>Scale/impact of damage by weeds in public forests (using metrics described in Table 3.1)</t>
    </r>
  </si>
  <si>
    <t>Table 3.5: Scale/impact of damage to forests in reserves of the 25 weeds of highest scale/impact, by jurisdiction (using metrics described in Table 3.1)</t>
  </si>
  <si>
    <t>Table 3.2: Scale/impact of damage by vertebrate pests in public forests (using metrics described in Table 3.1)</t>
  </si>
  <si>
    <r>
      <t>b</t>
    </r>
    <r>
      <rPr>
        <sz val="8"/>
        <color theme="1"/>
        <rFont val="Verdana"/>
        <family val="2"/>
      </rPr>
      <t xml:space="preserve"> Plantations in South Australia have multiple permitted uses including recreational access, and may be on multiple-use public forest tenure</t>
    </r>
  </si>
  <si>
    <r>
      <t>c</t>
    </r>
    <r>
      <rPr>
        <sz val="8"/>
        <color theme="1"/>
        <rFont val="Verdana"/>
        <family val="2"/>
      </rPr>
      <t xml:space="preserve"> No separate response received for multiple-use public native forest in the Australian Capital Territory</t>
    </r>
  </si>
  <si>
    <r>
      <t>d</t>
    </r>
    <r>
      <rPr>
        <sz val="8"/>
        <color theme="1"/>
        <rFont val="Verdana"/>
        <family val="2"/>
      </rPr>
      <t xml:space="preserve"> There are no multiple-use public native forests in the Northern Territory. Data for public native forests not in nature conservation reserves.</t>
    </r>
  </si>
  <si>
    <r>
      <t>a</t>
    </r>
    <r>
      <rPr>
        <sz val="8"/>
        <color theme="1"/>
        <rFont val="Verdana"/>
        <family val="2"/>
      </rPr>
      <t xml:space="preserve"> Response for Plantation from HQPlantations</t>
    </r>
  </si>
  <si>
    <t>Softwood Plantations</t>
  </si>
  <si>
    <r>
      <t>Essigella californica</t>
    </r>
    <r>
      <rPr>
        <sz val="10"/>
        <rFont val="Verdana"/>
        <family val="2"/>
      </rPr>
      <t xml:space="preserve"> (aphid)</t>
    </r>
  </si>
  <si>
    <r>
      <t>Sirex noctilio</t>
    </r>
    <r>
      <rPr>
        <sz val="10"/>
        <rFont val="Verdana"/>
        <family val="2"/>
      </rPr>
      <t xml:space="preserve"> (woodwasp)</t>
    </r>
  </si>
  <si>
    <r>
      <rPr>
        <vertAlign val="superscript"/>
        <sz val="8"/>
        <color theme="1"/>
        <rFont val="Verdana"/>
        <family val="2"/>
      </rPr>
      <t>e</t>
    </r>
    <r>
      <rPr>
        <sz val="8"/>
        <color theme="1"/>
        <rFont val="Verdana"/>
        <family val="2"/>
      </rPr>
      <t xml:space="preserve"> No separate response received for multiple-use public native forest in South Australia </t>
    </r>
  </si>
  <si>
    <r>
      <t>e</t>
    </r>
    <r>
      <rPr>
        <sz val="8"/>
        <color theme="1"/>
        <rFont val="Verdana"/>
        <family val="2"/>
      </rPr>
      <t xml:space="preserve"> No separate response received for multiple-use public native forest in South Australia.</t>
    </r>
  </si>
  <si>
    <r>
      <t>c</t>
    </r>
    <r>
      <rPr>
        <sz val="8"/>
        <color theme="1"/>
        <rFont val="Verdana"/>
        <family val="2"/>
      </rPr>
      <t xml:space="preserve"> No separate response received for multiple-use public native forest in the Australian Capital Territory or New South Wales</t>
    </r>
  </si>
  <si>
    <t>Species numbers, scale/impact scores and tenures are as reported by jurisdictions and agencies. The rating system is explained in Table 3.1. Data were n ot received from Tasmania or Western Australia. Values shown are the total number of weed species reported with a scale/impact score of 1, 2 or 3, and the average scale/impact score of those species.</t>
  </si>
  <si>
    <t>2004–05</t>
  </si>
  <si>
    <t>2005–06</t>
  </si>
  <si>
    <t>2006–07</t>
  </si>
  <si>
    <t>2007–08</t>
  </si>
  <si>
    <t>2008–09</t>
  </si>
  <si>
    <t>2009–10</t>
  </si>
  <si>
    <t>2010–11</t>
  </si>
  <si>
    <t>2011–12</t>
  </si>
  <si>
    <t>2012–13</t>
  </si>
  <si>
    <t>2013–14</t>
  </si>
  <si>
    <t>2014–15</t>
  </si>
  <si>
    <t>2015–16</t>
  </si>
  <si>
    <t>BOM data: Australian mean temperature anomaly, 1910–2017 (graph is 1910–2016)</t>
  </si>
  <si>
    <r>
      <t>Proportion of annually monitored eucalypt plantations on public land in Tasmania that had populations of leaf beetles (</t>
    </r>
    <r>
      <rPr>
        <b/>
        <i/>
        <sz val="10"/>
        <color theme="1"/>
        <rFont val="Verdana"/>
        <family val="2"/>
      </rPr>
      <t>Paropsisterna</t>
    </r>
    <r>
      <rPr>
        <b/>
        <sz val="10"/>
        <color theme="1"/>
        <rFont val="Verdana"/>
        <family val="2"/>
      </rPr>
      <t xml:space="preserve"> spp.) that exceeded the economic injury threshold</t>
    </r>
  </si>
  <si>
    <r>
      <t>Figure 3.1: Proportion of annually monitored eucalypt plantations on public land in Tasmania that had populations of leaf beetles (</t>
    </r>
    <r>
      <rPr>
        <i/>
        <u/>
        <sz val="11"/>
        <color theme="10"/>
        <rFont val="Calibri"/>
        <family val="2"/>
        <scheme val="minor"/>
      </rPr>
      <t xml:space="preserve">Paropsisterna </t>
    </r>
    <r>
      <rPr>
        <u/>
        <sz val="11"/>
        <color theme="10"/>
        <rFont val="Calibri"/>
        <family val="2"/>
        <scheme val="minor"/>
      </rPr>
      <t>spp.) that exceeded the economic injury threshold</t>
    </r>
  </si>
  <si>
    <r>
      <t xml:space="preserve">© Commonwealth of Australia 2018
</t>
    </r>
    <r>
      <rPr>
        <b/>
        <sz val="8"/>
        <color theme="1"/>
        <rFont val="Calibri"/>
        <family val="2"/>
        <scheme val="minor"/>
      </rPr>
      <t xml:space="preserve">Ownership of intellectual property rights: </t>
    </r>
    <r>
      <rPr>
        <sz val="8"/>
        <color theme="1"/>
        <rFont val="Calibri"/>
        <family val="2"/>
        <scheme val="minor"/>
      </rPr>
      <t xml:space="preserve">Unless otherwise noted, copyright (and any other intellectual property rights, if any) in this publication is owned by the Commonwealth of Australia (referred to as the Commonwealth).
</t>
    </r>
    <r>
      <rPr>
        <b/>
        <sz val="8"/>
        <color theme="1"/>
        <rFont val="Calibri"/>
        <family val="2"/>
        <scheme val="minor"/>
      </rPr>
      <t>Creative Commons licence:</t>
    </r>
    <r>
      <rPr>
        <sz val="8"/>
        <color theme="1"/>
        <rFont val="Calibri"/>
        <family val="2"/>
        <scheme val="minor"/>
      </rPr>
      <t xml:space="preserve"> All material in this publication is licensed under a Creative Commons Attribution 4.0 International Licence, except content supplied by third parties, logos and the Commonwealth Coat of Arms. Inquiries about the licence and any use of this document should be submitted to copyright@agriculture.gov.au.                                                 </t>
    </r>
  </si>
  <si>
    <r>
      <t>Multiple-use public native forest</t>
    </r>
    <r>
      <rPr>
        <vertAlign val="superscript"/>
        <sz val="9"/>
        <color theme="1"/>
        <rFont val="Verdana"/>
        <family val="2"/>
      </rPr>
      <t>c,d,e</t>
    </r>
  </si>
  <si>
    <r>
      <t>Qld</t>
    </r>
    <r>
      <rPr>
        <b/>
        <vertAlign val="superscript"/>
        <sz val="9"/>
        <color theme="1"/>
        <rFont val="Verdana"/>
        <family val="2"/>
      </rPr>
      <t>a</t>
    </r>
  </si>
  <si>
    <r>
      <t>SA</t>
    </r>
    <r>
      <rPr>
        <b/>
        <vertAlign val="superscript"/>
        <sz val="9"/>
        <color theme="1"/>
        <rFont val="Verdana"/>
        <family val="2"/>
      </rPr>
      <t>b</t>
    </r>
  </si>
  <si>
    <r>
      <t>None or no response</t>
    </r>
    <r>
      <rPr>
        <vertAlign val="superscript"/>
        <sz val="9"/>
        <color theme="1"/>
        <rFont val="Verdana"/>
        <family val="2"/>
      </rPr>
      <t>a</t>
    </r>
  </si>
  <si>
    <r>
      <t>1</t>
    </r>
    <r>
      <rPr>
        <vertAlign val="superscript"/>
        <sz val="9"/>
        <color theme="0"/>
        <rFont val="Verdana"/>
        <family val="2"/>
      </rPr>
      <t>I</t>
    </r>
  </si>
  <si>
    <r>
      <t xml:space="preserve">Data tables and figures from </t>
    </r>
    <r>
      <rPr>
        <b/>
        <i/>
        <sz val="16"/>
        <color rgb="FFFFFFFF"/>
        <rFont val="Garamond"/>
        <family val="1"/>
      </rPr>
      <t>Australia's State of the Forests Report 2018</t>
    </r>
  </si>
  <si>
    <r>
      <t xml:space="preserve">Use this link to access </t>
    </r>
    <r>
      <rPr>
        <i/>
        <u/>
        <sz val="9"/>
        <color theme="10"/>
        <rFont val="Calibri"/>
        <family val="2"/>
        <scheme val="minor"/>
      </rPr>
      <t xml:space="preserve">Australia's State of the Forests Report 2018 </t>
    </r>
  </si>
  <si>
    <r>
      <t xml:space="preserve">Citations in notes accompanying a table or figure refer to the Reference list in </t>
    </r>
    <r>
      <rPr>
        <i/>
        <sz val="9"/>
        <color theme="1"/>
        <rFont val="Calibri"/>
        <family val="2"/>
        <scheme val="minor"/>
      </rPr>
      <t>Australia's State of the Forests Report 2018</t>
    </r>
  </si>
  <si>
    <t>Indicator 3.1a Scale and impact of agents and processes affecting forest health and vitality</t>
  </si>
  <si>
    <r>
      <t>a</t>
    </r>
    <r>
      <rPr>
        <sz val="8"/>
        <color theme="1"/>
        <rFont val="Verdana"/>
        <family val="2"/>
      </rPr>
      <t xml:space="preserve"> Response from HQPlantations</t>
    </r>
  </si>
  <si>
    <r>
      <t>d</t>
    </r>
    <r>
      <rPr>
        <sz val="8"/>
        <color theme="1"/>
        <rFont val="Verdana"/>
        <family val="2"/>
      </rPr>
      <t xml:space="preserve"> Data for public native forests not in nature conservation reserves (there are no multiple-use public native forests in the Northern Territory)</t>
    </r>
  </si>
  <si>
    <r>
      <rPr>
        <sz val="10"/>
        <rFont val="Verdana"/>
        <family val="2"/>
      </rPr>
      <t xml:space="preserve">Drought, </t>
    </r>
    <r>
      <rPr>
        <i/>
        <sz val="10"/>
        <rFont val="Verdana"/>
        <family val="2"/>
      </rPr>
      <t>Diplodia pinea</t>
    </r>
    <r>
      <rPr>
        <sz val="10"/>
        <rFont val="Verdana"/>
        <family val="2"/>
      </rPr>
      <t xml:space="preserve">(fungus) 
&amp; </t>
    </r>
    <r>
      <rPr>
        <i/>
        <sz val="10"/>
        <rFont val="Verdana"/>
        <family val="2"/>
      </rPr>
      <t>Ips grandicollis</t>
    </r>
    <r>
      <rPr>
        <sz val="10"/>
        <rFont val="Verdana"/>
        <family val="2"/>
      </rPr>
      <t xml:space="preserve"> (bark beetle)</t>
    </r>
  </si>
  <si>
    <r>
      <t xml:space="preserve">Proportion of the annual area of </t>
    </r>
    <r>
      <rPr>
        <b/>
        <i/>
        <sz val="10"/>
        <color theme="1"/>
        <rFont val="Verdana"/>
        <family val="2"/>
      </rPr>
      <t>Pinus radiata</t>
    </r>
    <r>
      <rPr>
        <b/>
        <sz val="10"/>
        <color theme="1"/>
        <rFont val="Verdana"/>
        <family val="2"/>
      </rPr>
      <t xml:space="preserve"> plantation on public land in New South Wales that was affected by drought issues between 2004–05 and 2015–16 (%)</t>
    </r>
  </si>
  <si>
    <t>Figure 3.5: Australia’s mean annual temperature anomaly from 1910–2016</t>
  </si>
  <si>
    <r>
      <t xml:space="preserve">This workbook contains tables and figures from Indicator 3.1a of </t>
    </r>
    <r>
      <rPr>
        <b/>
        <i/>
        <sz val="12"/>
        <color theme="0"/>
        <rFont val="Garamond"/>
        <family val="1"/>
      </rPr>
      <t>Australia's State of the Forest Report 2018</t>
    </r>
    <r>
      <rPr>
        <b/>
        <sz val="12"/>
        <color theme="0"/>
        <rFont val="Garamond"/>
        <family val="1"/>
      </rPr>
      <t>. This indicator identifies the scale and impact on forest health of a variety of processes and agents, both natural and human-induced. Through the regular collection of this information, significant changes to the health and vitality of forest ecosystems can be monitored and measured.</t>
    </r>
  </si>
  <si>
    <t>Source: FCNSW (2016d).</t>
  </si>
  <si>
    <r>
      <t xml:space="preserve">Figure 3.2: Proportion of the annual area of </t>
    </r>
    <r>
      <rPr>
        <b/>
        <i/>
        <sz val="10"/>
        <color theme="1"/>
        <rFont val="Verdana"/>
        <family val="2"/>
      </rPr>
      <t>Pinus radiata</t>
    </r>
    <r>
      <rPr>
        <b/>
        <sz val="10"/>
        <color theme="1"/>
        <rFont val="Verdana"/>
        <family val="2"/>
      </rPr>
      <t xml:space="preserve"> plantation on public land in New South Wales that was affected by drought, pests and pathogens between 2004–05 and 2015–16</t>
    </r>
  </si>
  <si>
    <r>
      <t xml:space="preserve">Figure 3.2: Proportion of the annual area of </t>
    </r>
    <r>
      <rPr>
        <i/>
        <u/>
        <sz val="11"/>
        <color theme="10"/>
        <rFont val="Calibri"/>
        <family val="2"/>
        <scheme val="minor"/>
      </rPr>
      <t>Pinus radiata</t>
    </r>
    <r>
      <rPr>
        <u/>
        <sz val="11"/>
        <color theme="10"/>
        <rFont val="Calibri"/>
        <family val="2"/>
        <scheme val="minor"/>
      </rPr>
      <t xml:space="preserve"> plantation on public land in New South Wales that was affected by drought, pests and pathogens between 2004–05 and 2015–16</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</si>
</sst>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10409]###,###.00;\(###,###.00\)"/>
  </numFmts>
  <fonts count="43" x14ac:knownFonts="1">
    <font>
      <sz val="11"/>
      <color theme="1"/>
      <name val="Calibri"/>
      <family val="2"/>
      <scheme val="minor"/>
    </font>
    <font>
      <sz val="10"/>
      <color theme="1"/>
      <name val="Verdana"/>
      <family val="2"/>
    </font>
    <font>
      <b/>
      <sz val="10"/>
      <color theme="1"/>
      <name val="Verdana"/>
      <family val="2"/>
    </font>
    <font>
      <sz val="9"/>
      <color theme="1"/>
      <name val="Verdana"/>
      <family val="2"/>
    </font>
    <font>
      <vertAlign val="superscript"/>
      <sz val="9"/>
      <color theme="1"/>
      <name val="Verdana"/>
      <family val="2"/>
    </font>
    <font>
      <vertAlign val="superscript"/>
      <sz val="8"/>
      <color theme="1"/>
      <name val="Verdana"/>
      <family val="2"/>
    </font>
    <font>
      <sz val="8"/>
      <color theme="1"/>
      <name val="Verdana"/>
      <family val="2"/>
    </font>
    <font>
      <b/>
      <sz val="9"/>
      <color theme="1"/>
      <name val="Verdana"/>
      <family val="2"/>
    </font>
    <font>
      <b/>
      <sz val="9"/>
      <color rgb="FF000000"/>
      <name val="Verdana"/>
      <family val="2"/>
    </font>
    <font>
      <sz val="9"/>
      <color rgb="FF000000"/>
      <name val="Verdana"/>
      <family val="2"/>
    </font>
    <font>
      <i/>
      <sz val="9"/>
      <color theme="1"/>
      <name val="Verdana"/>
      <family val="2"/>
    </font>
    <font>
      <vertAlign val="superscript"/>
      <sz val="9"/>
      <color rgb="FF000000"/>
      <name val="Verdana"/>
      <family val="2"/>
    </font>
    <font>
      <sz val="9"/>
      <color rgb="FFFFFFFF"/>
      <name val="Verdana"/>
      <family val="2"/>
    </font>
    <font>
      <vertAlign val="superscript"/>
      <sz val="9"/>
      <color rgb="FFFFFFFF"/>
      <name val="Verdana"/>
      <family val="2"/>
    </font>
    <font>
      <i/>
      <sz val="8"/>
      <color theme="1"/>
      <name val="Verdana"/>
      <family val="2"/>
    </font>
    <font>
      <u/>
      <sz val="11"/>
      <color theme="10"/>
      <name val="Calibri"/>
      <family val="2"/>
      <scheme val="minor"/>
    </font>
    <font>
      <b/>
      <i/>
      <sz val="10"/>
      <color theme="1"/>
      <name val="Verdana"/>
      <family val="2"/>
    </font>
    <font>
      <sz val="11"/>
      <name val="Calibri"/>
      <family val="2"/>
      <scheme val="minor"/>
    </font>
    <font>
      <b/>
      <sz val="11"/>
      <name val="Calibri"/>
      <family val="2"/>
      <scheme val="minor"/>
    </font>
    <font>
      <i/>
      <u/>
      <sz val="11"/>
      <color theme="10"/>
      <name val="Calibri"/>
      <family val="2"/>
      <scheme val="minor"/>
    </font>
    <font>
      <sz val="8"/>
      <name val="Verdana"/>
      <family val="2"/>
    </font>
    <font>
      <u/>
      <sz val="8"/>
      <color theme="10"/>
      <name val="Verdana"/>
      <family val="2"/>
    </font>
    <font>
      <sz val="8"/>
      <color theme="10"/>
      <name val="Verdana"/>
      <family val="2"/>
    </font>
    <font>
      <b/>
      <vertAlign val="superscript"/>
      <sz val="9"/>
      <color theme="1"/>
      <name val="Verdana"/>
      <family val="2"/>
    </font>
    <font>
      <sz val="11"/>
      <color theme="1"/>
      <name val="Calibri"/>
      <family val="2"/>
      <scheme val="minor"/>
    </font>
    <font>
      <b/>
      <sz val="10"/>
      <name val="Verdana"/>
      <family val="2"/>
    </font>
    <font>
      <sz val="10"/>
      <name val="Verdana"/>
      <family val="2"/>
    </font>
    <font>
      <i/>
      <sz val="10"/>
      <name val="Verdana"/>
      <family val="2"/>
    </font>
    <font>
      <sz val="8"/>
      <color theme="1"/>
      <name val="Calibri"/>
      <family val="2"/>
      <scheme val="minor"/>
    </font>
    <font>
      <b/>
      <sz val="8"/>
      <color theme="1"/>
      <name val="Calibri"/>
      <family val="2"/>
      <scheme val="minor"/>
    </font>
    <font>
      <sz val="10"/>
      <color theme="1"/>
      <name val="Calibri"/>
      <family val="2"/>
      <scheme val="minor"/>
    </font>
    <font>
      <sz val="9"/>
      <color theme="0"/>
      <name val="Verdana"/>
      <family val="2"/>
    </font>
    <font>
      <vertAlign val="superscript"/>
      <sz val="9"/>
      <color theme="0"/>
      <name val="Verdana"/>
      <family val="2"/>
    </font>
    <font>
      <b/>
      <sz val="16"/>
      <color theme="0"/>
      <name val="Garamond"/>
      <family val="1"/>
    </font>
    <font>
      <b/>
      <i/>
      <sz val="16"/>
      <color rgb="FFFFFFFF"/>
      <name val="Garamond"/>
      <family val="1"/>
    </font>
    <font>
      <b/>
      <sz val="14"/>
      <color theme="0"/>
      <name val="Garamond"/>
      <family val="1"/>
    </font>
    <font>
      <b/>
      <sz val="12"/>
      <color theme="0"/>
      <name val="Garamond"/>
      <family val="1"/>
    </font>
    <font>
      <b/>
      <i/>
      <sz val="12"/>
      <color theme="0"/>
      <name val="Garamond"/>
      <family val="1"/>
    </font>
    <font>
      <u/>
      <sz val="9"/>
      <color theme="10"/>
      <name val="Calibri"/>
      <family val="2"/>
      <scheme val="minor"/>
    </font>
    <font>
      <i/>
      <u/>
      <sz val="9"/>
      <color theme="10"/>
      <name val="Calibri"/>
      <family val="2"/>
      <scheme val="minor"/>
    </font>
    <font>
      <sz val="9"/>
      <color theme="1"/>
      <name val="Calibri"/>
      <family val="2"/>
      <scheme val="minor"/>
    </font>
    <font>
      <i/>
      <sz val="9"/>
      <color theme="1"/>
      <name val="Calibri"/>
      <family val="2"/>
      <scheme val="minor"/>
    </font>
    <font>
      <b/>
      <sz val="9"/>
      <color theme="0"/>
      <name val="Verdana"/>
      <family val="2"/>
    </font>
  </fonts>
  <fills count="10">
    <fill>
      <patternFill patternType="none"/>
    </fill>
    <fill>
      <patternFill patternType="gray125"/>
    </fill>
    <fill>
      <patternFill patternType="solid">
        <fgColor rgb="FFFFFFFF"/>
        <bgColor indexed="64"/>
      </patternFill>
    </fill>
    <fill>
      <patternFill patternType="solid">
        <fgColor rgb="FFFFF684"/>
        <bgColor indexed="64"/>
      </patternFill>
    </fill>
    <fill>
      <patternFill patternType="solid">
        <fgColor rgb="FFFFD68B"/>
        <bgColor indexed="64"/>
      </patternFill>
    </fill>
    <fill>
      <patternFill patternType="solid">
        <fgColor rgb="FFF9A33F"/>
        <bgColor indexed="64"/>
      </patternFill>
    </fill>
    <fill>
      <patternFill patternType="solid">
        <fgColor rgb="FFED1C24"/>
        <bgColor indexed="64"/>
      </patternFill>
    </fill>
    <fill>
      <patternFill patternType="solid">
        <fgColor rgb="FF515E66"/>
        <bgColor indexed="64"/>
      </patternFill>
    </fill>
    <fill>
      <patternFill patternType="solid">
        <fgColor rgb="FF569835"/>
        <bgColor indexed="64"/>
      </patternFill>
    </fill>
    <fill>
      <patternFill patternType="solid">
        <fgColor rgb="FFDFEAD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rgb="FF569835"/>
      </top>
      <bottom style="thin">
        <color rgb="FF569835"/>
      </bottom>
      <diagonal/>
    </border>
  </borders>
  <cellStyleXfs count="4">
    <xf numFmtId="0" fontId="0" fillId="0" borderId="0"/>
    <xf numFmtId="0" fontId="15" fillId="0" borderId="0" applyNumberFormat="0" applyFill="0" applyBorder="0" applyAlignment="0" applyProtection="0"/>
    <xf numFmtId="9" fontId="24" fillId="0" borderId="0" applyFont="0" applyFill="0" applyBorder="0" applyAlignment="0" applyProtection="0"/>
    <xf numFmtId="0" fontId="15" fillId="0" borderId="0" applyNumberFormat="0" applyFill="0" applyBorder="0" applyAlignment="0" applyProtection="0"/>
  </cellStyleXfs>
  <cellXfs count="128">
    <xf numFmtId="0" fontId="0" fillId="0" borderId="0" xfId="0"/>
    <xf numFmtId="0" fontId="15" fillId="0" borderId="0" xfId="1"/>
    <xf numFmtId="0" fontId="15" fillId="0" borderId="0" xfId="1" applyAlignment="1">
      <alignment vertical="center"/>
    </xf>
    <xf numFmtId="0" fontId="0" fillId="0" borderId="0" xfId="0" applyAlignment="1">
      <alignment wrapText="1"/>
    </xf>
    <xf numFmtId="0" fontId="0" fillId="0" borderId="0" xfId="0" applyAlignment="1"/>
    <xf numFmtId="0" fontId="18" fillId="0" borderId="0" xfId="0" applyFont="1"/>
    <xf numFmtId="0" fontId="17" fillId="0" borderId="0" xfId="0" applyFont="1"/>
    <xf numFmtId="2" fontId="0" fillId="0" borderId="0" xfId="0" applyNumberFormat="1"/>
    <xf numFmtId="49" fontId="0" fillId="0" borderId="0" xfId="0" applyNumberFormat="1"/>
    <xf numFmtId="0" fontId="15" fillId="0" borderId="0" xfId="1" applyAlignment="1">
      <alignment vertical="top" wrapText="1"/>
    </xf>
    <xf numFmtId="0" fontId="0" fillId="0" borderId="0" xfId="0" applyBorder="1" applyAlignment="1"/>
    <xf numFmtId="0" fontId="0" fillId="0" borderId="0" xfId="0" applyBorder="1"/>
    <xf numFmtId="0" fontId="5" fillId="0" borderId="0" xfId="0" applyFont="1" applyBorder="1" applyAlignment="1">
      <alignment vertical="center"/>
    </xf>
    <xf numFmtId="0" fontId="6" fillId="0" borderId="0" xfId="0" applyFont="1"/>
    <xf numFmtId="0" fontId="15" fillId="0" borderId="0" xfId="1" quotePrefix="1" applyAlignment="1">
      <alignment horizontal="left" vertical="top" wrapText="1"/>
    </xf>
    <xf numFmtId="0" fontId="15" fillId="0" borderId="0" xfId="1" applyAlignment="1">
      <alignment vertical="top"/>
    </xf>
    <xf numFmtId="0" fontId="7" fillId="0" borderId="1" xfId="0" applyFont="1" applyBorder="1" applyAlignment="1">
      <alignment horizontal="center" wrapText="1"/>
    </xf>
    <xf numFmtId="0" fontId="2" fillId="0" borderId="0" xfId="0" applyFont="1" applyAlignment="1">
      <alignment vertical="top" wrapText="1"/>
    </xf>
    <xf numFmtId="0" fontId="7" fillId="0" borderId="1" xfId="0" applyFont="1" applyBorder="1" applyAlignment="1">
      <alignment horizontal="center"/>
    </xf>
    <xf numFmtId="2" fontId="7" fillId="0" borderId="1" xfId="0" applyNumberFormat="1" applyFont="1" applyBorder="1" applyAlignment="1">
      <alignment horizontal="center" wrapText="1"/>
    </xf>
    <xf numFmtId="0" fontId="7" fillId="0" borderId="1" xfId="0" applyFont="1" applyBorder="1" applyAlignment="1">
      <alignment horizontal="left"/>
    </xf>
    <xf numFmtId="2" fontId="3" fillId="0" borderId="1" xfId="0" applyNumberFormat="1" applyFont="1" applyBorder="1"/>
    <xf numFmtId="0" fontId="3" fillId="0" borderId="1" xfId="0" applyFont="1" applyBorder="1"/>
    <xf numFmtId="0" fontId="2" fillId="0" borderId="0" xfId="0" applyFont="1" applyAlignment="1">
      <alignment wrapText="1"/>
    </xf>
    <xf numFmtId="165" fontId="26" fillId="0" borderId="0" xfId="0" applyNumberFormat="1" applyFont="1"/>
    <xf numFmtId="0" fontId="26" fillId="0" borderId="0" xfId="0" applyNumberFormat="1" applyFont="1" applyBorder="1" applyAlignment="1">
      <alignment horizontal="right"/>
    </xf>
    <xf numFmtId="0" fontId="27" fillId="0" borderId="0" xfId="0" applyFont="1" applyFill="1" applyBorder="1" applyAlignment="1">
      <alignment horizontal="left"/>
    </xf>
    <xf numFmtId="0" fontId="1" fillId="0" borderId="0" xfId="0" applyNumberFormat="1" applyFont="1" applyFill="1" applyBorder="1" applyAlignment="1">
      <alignment horizontal="right"/>
    </xf>
    <xf numFmtId="0" fontId="1" fillId="0" borderId="0" xfId="0" applyNumberFormat="1" applyFont="1" applyBorder="1" applyAlignment="1">
      <alignment horizontal="right"/>
    </xf>
    <xf numFmtId="0" fontId="1" fillId="0" borderId="0" xfId="2" applyNumberFormat="1" applyFont="1" applyFill="1" applyBorder="1" applyAlignment="1">
      <alignment horizontal="right"/>
    </xf>
    <xf numFmtId="0" fontId="27" fillId="0" borderId="0" xfId="0" applyFont="1" applyFill="1" applyBorder="1" applyAlignment="1">
      <alignment wrapText="1"/>
    </xf>
    <xf numFmtId="165" fontId="26" fillId="0" borderId="0" xfId="0" applyNumberFormat="1" applyFont="1" applyAlignment="1">
      <alignment vertical="center"/>
    </xf>
    <xf numFmtId="0" fontId="1" fillId="0" borderId="2" xfId="0" applyFont="1" applyBorder="1" applyAlignment="1">
      <alignment horizontal="right"/>
    </xf>
    <xf numFmtId="49" fontId="25" fillId="0" borderId="2" xfId="0" applyNumberFormat="1" applyFont="1" applyFill="1" applyBorder="1" applyAlignment="1">
      <alignment horizontal="right"/>
    </xf>
    <xf numFmtId="49" fontId="25" fillId="0" borderId="2" xfId="0" quotePrefix="1" applyNumberFormat="1" applyFont="1" applyFill="1" applyBorder="1" applyAlignment="1">
      <alignment horizontal="right"/>
    </xf>
    <xf numFmtId="49" fontId="25" fillId="0" borderId="2" xfId="2" quotePrefix="1" applyNumberFormat="1" applyFont="1" applyFill="1" applyBorder="1" applyAlignment="1">
      <alignment horizontal="right"/>
    </xf>
    <xf numFmtId="49" fontId="25" fillId="0" borderId="4" xfId="0" applyNumberFormat="1" applyFont="1" applyFill="1" applyBorder="1" applyAlignment="1">
      <alignment horizontal="right"/>
    </xf>
    <xf numFmtId="0" fontId="1" fillId="0" borderId="6" xfId="0" applyNumberFormat="1" applyFont="1" applyFill="1" applyBorder="1" applyAlignment="1">
      <alignment horizontal="right"/>
    </xf>
    <xf numFmtId="0" fontId="7" fillId="0" borderId="5" xfId="0" applyFont="1" applyBorder="1" applyAlignment="1">
      <alignment wrapText="1"/>
    </xf>
    <xf numFmtId="164" fontId="3" fillId="0" borderId="3" xfId="0" applyNumberFormat="1" applyFont="1" applyBorder="1" applyAlignment="1">
      <alignment horizontal="right" wrapText="1"/>
    </xf>
    <xf numFmtId="49" fontId="7" fillId="0" borderId="5" xfId="0" applyNumberFormat="1" applyFont="1" applyBorder="1" applyAlignment="1">
      <alignment wrapText="1"/>
    </xf>
    <xf numFmtId="0" fontId="7" fillId="0" borderId="3" xfId="0" applyNumberFormat="1" applyFont="1" applyBorder="1" applyAlignment="1">
      <alignment horizontal="right" wrapText="1"/>
    </xf>
    <xf numFmtId="0" fontId="7" fillId="0" borderId="3" xfId="0" applyNumberFormat="1" applyFont="1" applyBorder="1" applyAlignment="1">
      <alignment horizontal="right"/>
    </xf>
    <xf numFmtId="165" fontId="26" fillId="0" borderId="2" xfId="0" applyNumberFormat="1" applyFont="1" applyBorder="1"/>
    <xf numFmtId="0" fontId="27" fillId="0" borderId="2" xfId="0" applyFont="1" applyFill="1" applyBorder="1"/>
    <xf numFmtId="0" fontId="1" fillId="0" borderId="4" xfId="0" applyNumberFormat="1" applyFont="1" applyFill="1" applyBorder="1" applyAlignment="1">
      <alignment horizontal="right"/>
    </xf>
    <xf numFmtId="0" fontId="1" fillId="0" borderId="2" xfId="0" applyNumberFormat="1" applyFont="1" applyBorder="1" applyAlignment="1">
      <alignment horizontal="right"/>
    </xf>
    <xf numFmtId="0" fontId="26" fillId="0" borderId="2" xfId="0" applyNumberFormat="1" applyFont="1" applyBorder="1" applyAlignment="1">
      <alignment horizontal="right"/>
    </xf>
    <xf numFmtId="0" fontId="1" fillId="0" borderId="2" xfId="0" applyNumberFormat="1" applyFont="1" applyFill="1" applyBorder="1" applyAlignment="1">
      <alignment horizontal="right"/>
    </xf>
    <xf numFmtId="0" fontId="1" fillId="0" borderId="2" xfId="2" applyNumberFormat="1" applyFont="1" applyFill="1" applyBorder="1" applyAlignment="1">
      <alignment horizontal="right"/>
    </xf>
    <xf numFmtId="0" fontId="15" fillId="0" borderId="0" xfId="1" applyAlignment="1"/>
    <xf numFmtId="0" fontId="15" fillId="0" borderId="0" xfId="1" quotePrefix="1" applyAlignment="1"/>
    <xf numFmtId="0" fontId="15" fillId="0" borderId="0" xfId="1" quotePrefix="1" applyAlignment="1">
      <alignment vertical="top" wrapText="1"/>
    </xf>
    <xf numFmtId="0" fontId="28" fillId="0" borderId="0" xfId="0" applyFont="1" applyBorder="1" applyAlignment="1">
      <alignment wrapText="1"/>
    </xf>
    <xf numFmtId="0" fontId="38" fillId="0" borderId="0" xfId="3" applyFont="1" applyAlignment="1" applyProtection="1">
      <alignment horizontal="left"/>
    </xf>
    <xf numFmtId="0" fontId="40" fillId="0" borderId="0" xfId="3" applyFont="1" applyAlignment="1" applyProtection="1">
      <alignment horizontal="left" wrapText="1"/>
    </xf>
    <xf numFmtId="0" fontId="33" fillId="8" borderId="0" xfId="0" applyFont="1" applyFill="1" applyAlignment="1">
      <alignment horizontal="left" vertical="center" wrapText="1"/>
    </xf>
    <xf numFmtId="0" fontId="35" fillId="8" borderId="0" xfId="0" applyFont="1" applyFill="1" applyAlignment="1">
      <alignment horizontal="left" vertical="center" wrapText="1"/>
    </xf>
    <xf numFmtId="0" fontId="36" fillId="8" borderId="0" xfId="0" applyFont="1" applyFill="1" applyAlignment="1">
      <alignment horizontal="left" vertical="center" wrapText="1"/>
    </xf>
    <xf numFmtId="0" fontId="7" fillId="9" borderId="7" xfId="0" applyFont="1" applyFill="1" applyBorder="1" applyAlignment="1">
      <alignment wrapText="1"/>
    </xf>
    <xf numFmtId="0" fontId="7" fillId="9" borderId="7" xfId="0" applyFont="1" applyFill="1" applyBorder="1" applyAlignment="1">
      <alignment horizontal="right" wrapText="1"/>
    </xf>
    <xf numFmtId="0" fontId="3" fillId="0" borderId="7" xfId="0" applyFont="1" applyBorder="1" applyAlignment="1">
      <alignment vertical="center" wrapText="1"/>
    </xf>
    <xf numFmtId="0" fontId="3" fillId="0" borderId="7" xfId="0" applyFont="1" applyBorder="1" applyAlignment="1">
      <alignment horizontal="right" vertical="center" wrapText="1"/>
    </xf>
    <xf numFmtId="0" fontId="7" fillId="9" borderId="7" xfId="0" applyFont="1" applyFill="1" applyBorder="1" applyAlignment="1">
      <alignment horizontal="right" vertical="center" wrapText="1"/>
    </xf>
    <xf numFmtId="0" fontId="3" fillId="2" borderId="7" xfId="0" applyFont="1" applyFill="1" applyBorder="1" applyAlignment="1">
      <alignment horizontal="right" vertical="center" wrapText="1"/>
    </xf>
    <xf numFmtId="0" fontId="30" fillId="3" borderId="7" xfId="0" applyFont="1" applyFill="1" applyBorder="1" applyAlignment="1">
      <alignment horizontal="right" vertical="center" wrapText="1"/>
    </xf>
    <xf numFmtId="0" fontId="30" fillId="4" borderId="7" xfId="0" applyFont="1" applyFill="1" applyBorder="1" applyAlignment="1">
      <alignment horizontal="right" vertical="center" wrapText="1"/>
    </xf>
    <xf numFmtId="0" fontId="30" fillId="5" borderId="7" xfId="0" applyFont="1" applyFill="1" applyBorder="1" applyAlignment="1">
      <alignment horizontal="right" vertical="center" wrapText="1"/>
    </xf>
    <xf numFmtId="0" fontId="30" fillId="6" borderId="7" xfId="0" applyFont="1" applyFill="1" applyBorder="1" applyAlignment="1">
      <alignment horizontal="right" vertical="center" wrapText="1"/>
    </xf>
    <xf numFmtId="0" fontId="30" fillId="7" borderId="7" xfId="0" applyFont="1" applyFill="1" applyBorder="1" applyAlignment="1">
      <alignment horizontal="right" vertical="center" wrapText="1"/>
    </xf>
    <xf numFmtId="0" fontId="7" fillId="9" borderId="7" xfId="0" applyFont="1" applyFill="1" applyBorder="1" applyAlignment="1">
      <alignment horizontal="center" wrapText="1"/>
    </xf>
    <xf numFmtId="0" fontId="10" fillId="0" borderId="7" xfId="0" applyFont="1" applyBorder="1" applyAlignment="1">
      <alignment vertical="center" wrapText="1"/>
    </xf>
    <xf numFmtId="0" fontId="9" fillId="0" borderId="7" xfId="0" applyFont="1" applyBorder="1" applyAlignment="1">
      <alignment horizontal="center" vertical="center" wrapText="1"/>
    </xf>
    <xf numFmtId="0" fontId="9" fillId="5" borderId="7"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31" fillId="7" borderId="7"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31" fillId="6" borderId="7" xfId="0" applyFont="1" applyFill="1" applyBorder="1" applyAlignment="1">
      <alignment horizontal="center" vertical="center" wrapText="1"/>
    </xf>
    <xf numFmtId="0" fontId="10" fillId="0" borderId="7" xfId="0" applyFont="1" applyBorder="1" applyAlignment="1">
      <alignment horizontal="left" vertical="center" wrapText="1"/>
    </xf>
    <xf numFmtId="0" fontId="7" fillId="0" borderId="7" xfId="0" applyFont="1" applyBorder="1" applyAlignment="1">
      <alignment vertical="center" wrapText="1"/>
    </xf>
    <xf numFmtId="0" fontId="7" fillId="0" borderId="7" xfId="0" applyFont="1" applyBorder="1" applyAlignment="1">
      <alignment horizontal="right" wrapText="1"/>
    </xf>
    <xf numFmtId="0" fontId="3" fillId="0" borderId="7" xfId="0" applyNumberFormat="1" applyFont="1" applyBorder="1" applyAlignment="1">
      <alignment horizontal="right" vertical="center" wrapText="1"/>
    </xf>
    <xf numFmtId="164" fontId="3" fillId="0" borderId="7" xfId="0" applyNumberFormat="1" applyFont="1" applyBorder="1" applyAlignment="1">
      <alignment horizontal="right" vertical="center" wrapText="1"/>
    </xf>
    <xf numFmtId="0" fontId="7" fillId="0" borderId="7" xfId="0" applyFont="1" applyBorder="1" applyAlignment="1">
      <alignment wrapText="1"/>
    </xf>
    <xf numFmtId="0" fontId="7" fillId="0" borderId="7" xfId="0" applyFont="1" applyBorder="1" applyAlignment="1">
      <alignment horizontal="center" wrapText="1"/>
    </xf>
    <xf numFmtId="0" fontId="8" fillId="0" borderId="7" xfId="0" applyFont="1" applyBorder="1" applyAlignment="1">
      <alignment horizontal="center" wrapText="1"/>
    </xf>
    <xf numFmtId="0" fontId="3" fillId="0" borderId="7" xfId="0" applyFont="1" applyBorder="1" applyAlignment="1">
      <alignment horizontal="center" vertical="center" wrapText="1"/>
    </xf>
    <xf numFmtId="0" fontId="3" fillId="0" borderId="7" xfId="0" applyFont="1" applyBorder="1" applyAlignment="1">
      <alignment horizontal="left" vertical="center" wrapText="1"/>
    </xf>
    <xf numFmtId="0" fontId="12" fillId="7" borderId="7" xfId="0" applyFont="1" applyFill="1" applyBorder="1" applyAlignment="1">
      <alignment horizontal="center" vertical="center" wrapText="1"/>
    </xf>
    <xf numFmtId="0" fontId="3" fillId="0" borderId="7" xfId="0" applyFont="1" applyBorder="1" applyAlignment="1">
      <alignment vertical="top" wrapText="1"/>
    </xf>
    <xf numFmtId="0" fontId="0" fillId="0" borderId="0" xfId="0" applyAlignment="1">
      <alignment horizontal="center"/>
    </xf>
    <xf numFmtId="0" fontId="7" fillId="9" borderId="7" xfId="0" applyFont="1" applyFill="1" applyBorder="1" applyAlignment="1">
      <alignment wrapText="1"/>
    </xf>
    <xf numFmtId="0" fontId="5" fillId="0" borderId="0" xfId="0" applyFont="1" applyAlignment="1">
      <alignment horizontal="left" vertical="top" wrapText="1"/>
    </xf>
    <xf numFmtId="0" fontId="2" fillId="0" borderId="0" xfId="0" applyFont="1" applyBorder="1" applyAlignment="1">
      <alignment vertical="center" wrapText="1"/>
    </xf>
    <xf numFmtId="0" fontId="0" fillId="0" borderId="0" xfId="0" applyBorder="1" applyAlignment="1">
      <alignment wrapText="1"/>
    </xf>
    <xf numFmtId="0" fontId="15" fillId="0" borderId="0" xfId="1" applyAlignment="1">
      <alignment horizontal="left" vertical="top" wrapText="1"/>
    </xf>
    <xf numFmtId="0" fontId="6" fillId="0" borderId="0" xfId="0" applyFont="1" applyAlignment="1">
      <alignment horizontal="left" vertical="top" wrapText="1"/>
    </xf>
    <xf numFmtId="0" fontId="6" fillId="0" borderId="0" xfId="0" applyFont="1" applyBorder="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2" fillId="0" borderId="0" xfId="0" applyFont="1" applyBorder="1" applyAlignment="1">
      <alignment horizontal="left" vertical="top" wrapText="1"/>
    </xf>
    <xf numFmtId="0" fontId="42" fillId="8" borderId="7" xfId="0" applyFont="1" applyFill="1" applyBorder="1" applyAlignment="1">
      <alignment wrapText="1"/>
    </xf>
    <xf numFmtId="0" fontId="42" fillId="8" borderId="7" xfId="0" applyFont="1" applyFill="1" applyBorder="1" applyAlignment="1">
      <alignment vertical="center" wrapText="1"/>
    </xf>
    <xf numFmtId="0" fontId="7" fillId="9" borderId="7" xfId="0" applyFont="1" applyFill="1" applyBorder="1" applyAlignment="1">
      <alignment vertical="center" wrapText="1"/>
    </xf>
    <xf numFmtId="0" fontId="3" fillId="0" borderId="7" xfId="0" applyFont="1" applyBorder="1" applyAlignment="1">
      <alignment vertical="center" wrapText="1"/>
    </xf>
    <xf numFmtId="0" fontId="8" fillId="9" borderId="7" xfId="0" applyFont="1" applyFill="1" applyBorder="1" applyAlignment="1">
      <alignment vertical="center" wrapText="1"/>
    </xf>
    <xf numFmtId="0" fontId="5" fillId="0" borderId="0" xfId="0" applyFont="1" applyBorder="1" applyAlignment="1">
      <alignment vertical="top" wrapText="1"/>
    </xf>
    <xf numFmtId="0" fontId="2" fillId="0" borderId="0" xfId="0" applyFont="1" applyBorder="1" applyAlignment="1">
      <alignment horizontal="left" wrapText="1"/>
    </xf>
    <xf numFmtId="0" fontId="10" fillId="0" borderId="7" xfId="0" applyFont="1" applyBorder="1" applyAlignment="1">
      <alignment horizontal="left" vertical="center" wrapText="1"/>
    </xf>
    <xf numFmtId="0" fontId="3" fillId="0" borderId="7" xfId="0" applyFont="1" applyBorder="1" applyAlignment="1">
      <alignment horizontal="left" vertical="center" wrapText="1"/>
    </xf>
    <xf numFmtId="0" fontId="3" fillId="0" borderId="7" xfId="0" applyFont="1" applyBorder="1" applyAlignment="1">
      <alignment horizontal="center" vertical="center" wrapText="1"/>
    </xf>
    <xf numFmtId="0" fontId="9" fillId="0" borderId="7" xfId="0" applyFont="1" applyBorder="1" applyAlignment="1">
      <alignment horizontal="center" vertical="center" wrapText="1"/>
    </xf>
    <xf numFmtId="0" fontId="9" fillId="5" borderId="7"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6" fillId="0" borderId="0" xfId="0" applyFont="1" applyBorder="1" applyAlignment="1">
      <alignment horizontal="left" vertical="top" wrapText="1"/>
    </xf>
    <xf numFmtId="0" fontId="6" fillId="0" borderId="0" xfId="0" applyFont="1" applyAlignment="1">
      <alignment horizontal="left"/>
    </xf>
    <xf numFmtId="0" fontId="6" fillId="0" borderId="0" xfId="0" applyFont="1" applyAlignment="1">
      <alignment horizontal="left" vertical="top"/>
    </xf>
    <xf numFmtId="0" fontId="5" fillId="0" borderId="0" xfId="0" applyFont="1" applyBorder="1" applyAlignment="1">
      <alignment vertical="center"/>
    </xf>
    <xf numFmtId="0" fontId="7" fillId="9" borderId="7" xfId="0" applyFont="1" applyFill="1" applyBorder="1" applyAlignment="1">
      <alignment horizontal="left" wrapText="1"/>
    </xf>
    <xf numFmtId="0" fontId="2" fillId="0" borderId="0" xfId="0" applyFont="1" applyAlignment="1">
      <alignment horizontal="left" vertical="top" wrapText="1"/>
    </xf>
    <xf numFmtId="0" fontId="6" fillId="0" borderId="0" xfId="0" applyFont="1"/>
    <xf numFmtId="0" fontId="2" fillId="0" borderId="2" xfId="0" applyFont="1" applyBorder="1" applyAlignment="1">
      <alignment horizontal="left" vertical="top" wrapText="1"/>
    </xf>
    <xf numFmtId="0" fontId="2" fillId="0" borderId="0" xfId="0" applyFont="1" applyAlignment="1">
      <alignment horizontal="left" wrapText="1"/>
    </xf>
    <xf numFmtId="0" fontId="2" fillId="0" borderId="2" xfId="0" applyFont="1" applyBorder="1" applyAlignment="1"/>
    <xf numFmtId="0" fontId="7" fillId="0" borderId="1" xfId="0" applyFont="1" applyBorder="1" applyAlignment="1">
      <alignment horizontal="center" wrapText="1"/>
    </xf>
    <xf numFmtId="0" fontId="15" fillId="0" borderId="0" xfId="1" applyAlignment="1">
      <alignment horizontal="left" vertical="top"/>
    </xf>
    <xf numFmtId="0" fontId="21" fillId="0" borderId="0" xfId="1" applyFont="1" applyAlignment="1">
      <alignment horizontal="left" vertical="top" wrapText="1"/>
    </xf>
    <xf numFmtId="0" fontId="20" fillId="0" borderId="0" xfId="0" applyFont="1" applyAlignment="1">
      <alignment horizontal="left" vertical="top" wrapText="1"/>
    </xf>
  </cellXfs>
  <cellStyles count="4">
    <cellStyle name="Hyperlink" xfId="1" builtinId="8"/>
    <cellStyle name="Hyperlink 2" xfId="3"/>
    <cellStyle name="Normal" xfId="0" builtinId="0"/>
    <cellStyle name="Percent" xfId="2" builtinId="5"/>
  </cellStyles>
  <dxfs count="0"/>
  <tableStyles count="0" defaultTableStyle="TableStyleMedium2" defaultPivotStyle="PivotStyleLight16"/>
  <colors>
    <mruColors>
      <color rgb="FF569835"/>
      <color rgb="FFA79F9D"/>
      <color rgb="FF4D93BF"/>
      <color rgb="FFE07E27"/>
      <color rgb="FF3977A8"/>
      <color rgb="FFDFEAD7"/>
      <color rgb="FFED1C24"/>
      <color rgb="FFF9A33F"/>
      <color rgb="FF515E66"/>
      <color rgb="FFFFD6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3977A8"/>
            </a:solidFill>
            <a:ln w="28575">
              <a:noFill/>
            </a:ln>
            <a:effectLst/>
          </c:spPr>
          <c:invertIfNegative val="0"/>
          <c:cat>
            <c:numRef>
              <c:f>'Figure 3.1'!$B$26:$O$26</c:f>
              <c:numCache>
                <c:formatCode>General</c:formatCode>
                <c:ptCount val="14"/>
                <c:pt idx="0">
                  <c:v>2003</c:v>
                </c:pt>
                <c:pt idx="1">
                  <c:v>2004</c:v>
                </c:pt>
                <c:pt idx="2">
                  <c:v>2005</c:v>
                </c:pt>
                <c:pt idx="3">
                  <c:v>2006</c:v>
                </c:pt>
                <c:pt idx="4">
                  <c:v>2007</c:v>
                </c:pt>
                <c:pt idx="5">
                  <c:v>2008</c:v>
                </c:pt>
                <c:pt idx="6">
                  <c:v>2009</c:v>
                </c:pt>
                <c:pt idx="7">
                  <c:v>2010</c:v>
                </c:pt>
                <c:pt idx="8">
                  <c:v>2011</c:v>
                </c:pt>
                <c:pt idx="9">
                  <c:v>2012</c:v>
                </c:pt>
                <c:pt idx="10">
                  <c:v>2013</c:v>
                </c:pt>
                <c:pt idx="11">
                  <c:v>2014</c:v>
                </c:pt>
                <c:pt idx="12">
                  <c:v>2015</c:v>
                </c:pt>
                <c:pt idx="13">
                  <c:v>2016</c:v>
                </c:pt>
              </c:numCache>
            </c:numRef>
          </c:cat>
          <c:val>
            <c:numRef>
              <c:f>'Figure 3.1'!$B$27:$O$27</c:f>
              <c:numCache>
                <c:formatCode>0.0</c:formatCode>
                <c:ptCount val="14"/>
                <c:pt idx="0">
                  <c:v>19.882773844865646</c:v>
                </c:pt>
                <c:pt idx="1">
                  <c:v>40.392758066871075</c:v>
                </c:pt>
                <c:pt idx="2">
                  <c:v>42.968691343193932</c:v>
                </c:pt>
                <c:pt idx="3">
                  <c:v>8.4661117717003567</c:v>
                </c:pt>
                <c:pt idx="4">
                  <c:v>35.153834829972027</c:v>
                </c:pt>
                <c:pt idx="5">
                  <c:v>27.843041676821841</c:v>
                </c:pt>
                <c:pt idx="6">
                  <c:v>30.023113926198924</c:v>
                </c:pt>
                <c:pt idx="7">
                  <c:v>33.102473864884267</c:v>
                </c:pt>
                <c:pt idx="8">
                  <c:v>18.233072984016964</c:v>
                </c:pt>
                <c:pt idx="9">
                  <c:v>42.236751548520303</c:v>
                </c:pt>
                <c:pt idx="10">
                  <c:v>11.468708190872604</c:v>
                </c:pt>
                <c:pt idx="11">
                  <c:v>6.5290574060949682</c:v>
                </c:pt>
                <c:pt idx="12">
                  <c:v>8.3844580777096116</c:v>
                </c:pt>
                <c:pt idx="13">
                  <c:v>8.544891640866874</c:v>
                </c:pt>
              </c:numCache>
            </c:numRef>
          </c:val>
          <c:extLst xmlns:c16r2="http://schemas.microsoft.com/office/drawing/2015/06/chart">
            <c:ext xmlns:c16="http://schemas.microsoft.com/office/drawing/2014/chart" uri="{C3380CC4-5D6E-409C-BE32-E72D297353CC}">
              <c16:uniqueId val="{00000000-4EBB-4E76-8FB5-2535AE6F2BBB}"/>
            </c:ext>
          </c:extLst>
        </c:ser>
        <c:dLbls>
          <c:showLegendKey val="0"/>
          <c:showVal val="0"/>
          <c:showCatName val="0"/>
          <c:showSerName val="0"/>
          <c:showPercent val="0"/>
          <c:showBubbleSize val="0"/>
        </c:dLbls>
        <c:gapWidth val="150"/>
        <c:axId val="482509624"/>
        <c:axId val="482508448"/>
      </c:barChart>
      <c:catAx>
        <c:axId val="482509624"/>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482508448"/>
        <c:crosses val="autoZero"/>
        <c:auto val="1"/>
        <c:lblAlgn val="ctr"/>
        <c:lblOffset val="100"/>
        <c:tickMarkSkip val="1"/>
        <c:noMultiLvlLbl val="0"/>
      </c:catAx>
      <c:valAx>
        <c:axId val="48250844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sz="1050">
                    <a:solidFill>
                      <a:schemeClr val="tx1"/>
                    </a:solidFill>
                  </a:rPr>
                  <a:t>Proportion of monitored plantations with above-threshold beetle populations (%)</a:t>
                </a:r>
              </a:p>
            </c:rich>
          </c:tx>
          <c:layout>
            <c:manualLayout>
              <c:xMode val="edge"/>
              <c:yMode val="edge"/>
              <c:x val="1.6720454085402681E-2"/>
              <c:y val="0.115181153254739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2509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64177893528379"/>
          <c:y val="5.3704307846527799E-2"/>
          <c:w val="0.79058558174818561"/>
          <c:h val="0.7372671283239538"/>
        </c:manualLayout>
      </c:layout>
      <c:lineChart>
        <c:grouping val="standard"/>
        <c:varyColors val="0"/>
        <c:ser>
          <c:idx val="0"/>
          <c:order val="0"/>
          <c:tx>
            <c:v>Drought, Diplodia and Ips</c:v>
          </c:tx>
          <c:spPr>
            <a:ln w="28575" cap="rnd">
              <a:solidFill>
                <a:srgbClr val="A79F9D"/>
              </a:solidFill>
              <a:round/>
            </a:ln>
            <a:effectLst/>
          </c:spPr>
          <c:marker>
            <c:symbol val="none"/>
          </c:marker>
          <c:cat>
            <c:strRef>
              <c:f>'Figure 3.2'!$C$27:$N$27</c:f>
              <c:strCache>
                <c:ptCount val="12"/>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strCache>
            </c:strRef>
          </c:cat>
          <c:val>
            <c:numRef>
              <c:f>'Figure 3.2'!$C$28:$N$28</c:f>
              <c:numCache>
                <c:formatCode>General</c:formatCode>
                <c:ptCount val="12"/>
                <c:pt idx="0">
                  <c:v>0.01</c:v>
                </c:pt>
                <c:pt idx="1">
                  <c:v>0.01</c:v>
                </c:pt>
                <c:pt idx="2">
                  <c:v>6</c:v>
                </c:pt>
                <c:pt idx="3">
                  <c:v>15</c:v>
                </c:pt>
                <c:pt idx="4">
                  <c:v>4</c:v>
                </c:pt>
                <c:pt idx="5">
                  <c:v>4.0250000000000004</c:v>
                </c:pt>
                <c:pt idx="6">
                  <c:v>1.3</c:v>
                </c:pt>
                <c:pt idx="7">
                  <c:v>0.01</c:v>
                </c:pt>
                <c:pt idx="8">
                  <c:v>1</c:v>
                </c:pt>
                <c:pt idx="9">
                  <c:v>5</c:v>
                </c:pt>
                <c:pt idx="10">
                  <c:v>3.82</c:v>
                </c:pt>
                <c:pt idx="11">
                  <c:v>0.70000000000000007</c:v>
                </c:pt>
              </c:numCache>
            </c:numRef>
          </c:val>
          <c:smooth val="0"/>
          <c:extLst xmlns:c16r2="http://schemas.microsoft.com/office/drawing/2015/06/chart">
            <c:ext xmlns:c16="http://schemas.microsoft.com/office/drawing/2014/chart" uri="{C3380CC4-5D6E-409C-BE32-E72D297353CC}">
              <c16:uniqueId val="{00000000-DFC1-41E0-A13B-2F57DF23874A}"/>
            </c:ext>
          </c:extLst>
        </c:ser>
        <c:ser>
          <c:idx val="1"/>
          <c:order val="1"/>
          <c:tx>
            <c:v>Essigella</c:v>
          </c:tx>
          <c:spPr>
            <a:ln w="28575" cap="rnd">
              <a:solidFill>
                <a:srgbClr val="4D93BF"/>
              </a:solidFill>
              <a:round/>
            </a:ln>
            <a:effectLst/>
          </c:spPr>
          <c:marker>
            <c:symbol val="none"/>
          </c:marker>
          <c:cat>
            <c:strRef>
              <c:f>'Figure 3.2'!$C$27:$N$27</c:f>
              <c:strCache>
                <c:ptCount val="12"/>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strCache>
            </c:strRef>
          </c:cat>
          <c:val>
            <c:numRef>
              <c:f>'Figure 3.2'!$C$29:$N$29</c:f>
              <c:numCache>
                <c:formatCode>General</c:formatCode>
                <c:ptCount val="12"/>
                <c:pt idx="0">
                  <c:v>15</c:v>
                </c:pt>
                <c:pt idx="1">
                  <c:v>25</c:v>
                </c:pt>
                <c:pt idx="2">
                  <c:v>40</c:v>
                </c:pt>
                <c:pt idx="3">
                  <c:v>47</c:v>
                </c:pt>
                <c:pt idx="4">
                  <c:v>32</c:v>
                </c:pt>
                <c:pt idx="5">
                  <c:v>21.25</c:v>
                </c:pt>
                <c:pt idx="6">
                  <c:v>9</c:v>
                </c:pt>
                <c:pt idx="7">
                  <c:v>1.5</c:v>
                </c:pt>
                <c:pt idx="8">
                  <c:v>7.1</c:v>
                </c:pt>
                <c:pt idx="9">
                  <c:v>6</c:v>
                </c:pt>
                <c:pt idx="10">
                  <c:v>8.6300000000000008</c:v>
                </c:pt>
                <c:pt idx="11">
                  <c:v>0.01</c:v>
                </c:pt>
              </c:numCache>
            </c:numRef>
          </c:val>
          <c:smooth val="0"/>
          <c:extLst xmlns:c16r2="http://schemas.microsoft.com/office/drawing/2015/06/chart">
            <c:ext xmlns:c16="http://schemas.microsoft.com/office/drawing/2014/chart" uri="{C3380CC4-5D6E-409C-BE32-E72D297353CC}">
              <c16:uniqueId val="{00000001-DFC1-41E0-A13B-2F57DF23874A}"/>
            </c:ext>
          </c:extLst>
        </c:ser>
        <c:dLbls>
          <c:showLegendKey val="0"/>
          <c:showVal val="0"/>
          <c:showCatName val="0"/>
          <c:showSerName val="0"/>
          <c:showPercent val="0"/>
          <c:showBubbleSize val="0"/>
        </c:dLbls>
        <c:marker val="1"/>
        <c:smooth val="0"/>
        <c:axId val="482510016"/>
        <c:axId val="482505312"/>
      </c:lineChart>
      <c:lineChart>
        <c:grouping val="standard"/>
        <c:varyColors val="0"/>
        <c:ser>
          <c:idx val="2"/>
          <c:order val="2"/>
          <c:tx>
            <c:v>Sirex</c:v>
          </c:tx>
          <c:spPr>
            <a:ln w="28575" cap="rnd">
              <a:solidFill>
                <a:srgbClr val="E07E27"/>
              </a:solidFill>
              <a:round/>
            </a:ln>
            <a:effectLst/>
          </c:spPr>
          <c:marker>
            <c:symbol val="none"/>
          </c:marker>
          <c:cat>
            <c:strRef>
              <c:f>'Figure 3.2'!$C$27:$N$27</c:f>
              <c:strCache>
                <c:ptCount val="12"/>
                <c:pt idx="0">
                  <c:v>2004–05</c:v>
                </c:pt>
                <c:pt idx="1">
                  <c:v>2005–06</c:v>
                </c:pt>
                <c:pt idx="2">
                  <c:v>2006–07</c:v>
                </c:pt>
                <c:pt idx="3">
                  <c:v>2007–08</c:v>
                </c:pt>
                <c:pt idx="4">
                  <c:v>2008–09</c:v>
                </c:pt>
                <c:pt idx="5">
                  <c:v>2009–10</c:v>
                </c:pt>
                <c:pt idx="6">
                  <c:v>2010–11</c:v>
                </c:pt>
                <c:pt idx="7">
                  <c:v>2011–12</c:v>
                </c:pt>
                <c:pt idx="8">
                  <c:v>2012–13</c:v>
                </c:pt>
                <c:pt idx="9">
                  <c:v>2013–14</c:v>
                </c:pt>
                <c:pt idx="10">
                  <c:v>2014–15</c:v>
                </c:pt>
                <c:pt idx="11">
                  <c:v>2015–16</c:v>
                </c:pt>
              </c:strCache>
            </c:strRef>
          </c:cat>
          <c:val>
            <c:numRef>
              <c:f>'Figure 3.2'!$C$30:$N$30</c:f>
              <c:numCache>
                <c:formatCode>General</c:formatCode>
                <c:ptCount val="12"/>
                <c:pt idx="0">
                  <c:v>0.01</c:v>
                </c:pt>
                <c:pt idx="1">
                  <c:v>0.01</c:v>
                </c:pt>
                <c:pt idx="2">
                  <c:v>1.2</c:v>
                </c:pt>
                <c:pt idx="3">
                  <c:v>1.5</c:v>
                </c:pt>
                <c:pt idx="4">
                  <c:v>0.8</c:v>
                </c:pt>
                <c:pt idx="5">
                  <c:v>0.125</c:v>
                </c:pt>
                <c:pt idx="6">
                  <c:v>0.2</c:v>
                </c:pt>
                <c:pt idx="7">
                  <c:v>0.25</c:v>
                </c:pt>
                <c:pt idx="8">
                  <c:v>0.3</c:v>
                </c:pt>
                <c:pt idx="9">
                  <c:v>0.2</c:v>
                </c:pt>
                <c:pt idx="10">
                  <c:v>0.36</c:v>
                </c:pt>
                <c:pt idx="11">
                  <c:v>0.02</c:v>
                </c:pt>
              </c:numCache>
            </c:numRef>
          </c:val>
          <c:smooth val="0"/>
          <c:extLst xmlns:c16r2="http://schemas.microsoft.com/office/drawing/2015/06/chart">
            <c:ext xmlns:c16="http://schemas.microsoft.com/office/drawing/2014/chart" uri="{C3380CC4-5D6E-409C-BE32-E72D297353CC}">
              <c16:uniqueId val="{00000004-DFC1-41E0-A13B-2F57DF23874A}"/>
            </c:ext>
          </c:extLst>
        </c:ser>
        <c:dLbls>
          <c:showLegendKey val="0"/>
          <c:showVal val="0"/>
          <c:showCatName val="0"/>
          <c:showSerName val="0"/>
          <c:showPercent val="0"/>
          <c:showBubbleSize val="0"/>
        </c:dLbls>
        <c:marker val="1"/>
        <c:smooth val="0"/>
        <c:axId val="482505704"/>
        <c:axId val="482504136"/>
      </c:lineChart>
      <c:catAx>
        <c:axId val="48251001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482505312"/>
        <c:crosses val="autoZero"/>
        <c:auto val="1"/>
        <c:lblAlgn val="ctr"/>
        <c:lblOffset val="100"/>
        <c:noMultiLvlLbl val="0"/>
      </c:catAx>
      <c:valAx>
        <c:axId val="482505312"/>
        <c:scaling>
          <c:orientation val="minMax"/>
          <c:max val="50"/>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Proportion of area affected by </a:t>
                </a:r>
                <a:r>
                  <a:rPr lang="en-US" i="1">
                    <a:solidFill>
                      <a:schemeClr val="tx1"/>
                    </a:solidFill>
                  </a:rPr>
                  <a:t>Esigella</a:t>
                </a:r>
                <a:r>
                  <a:rPr lang="en-US">
                    <a:solidFill>
                      <a:schemeClr val="tx1"/>
                    </a:solidFill>
                  </a:rPr>
                  <a:t> / Drought, </a:t>
                </a:r>
                <a:r>
                  <a:rPr lang="en-US" i="1">
                    <a:solidFill>
                      <a:schemeClr val="tx1"/>
                    </a:solidFill>
                  </a:rPr>
                  <a:t>Diplodia</a:t>
                </a:r>
                <a:r>
                  <a:rPr lang="en-US">
                    <a:solidFill>
                      <a:schemeClr val="tx1"/>
                    </a:solidFill>
                  </a:rPr>
                  <a:t> and </a:t>
                </a:r>
                <a:r>
                  <a:rPr lang="en-US" i="1">
                    <a:solidFill>
                      <a:schemeClr val="tx1"/>
                    </a:solidFill>
                  </a:rPr>
                  <a:t>Ips</a:t>
                </a:r>
                <a:r>
                  <a:rPr lang="en-US" baseline="0">
                    <a:solidFill>
                      <a:schemeClr val="tx1"/>
                    </a:solidFill>
                  </a:rPr>
                  <a:t>  </a:t>
                </a:r>
                <a:r>
                  <a:rPr lang="en-US">
                    <a:solidFill>
                      <a:schemeClr val="tx1"/>
                    </a:solidFill>
                  </a:rPr>
                  <a:t>(%)</a:t>
                </a:r>
              </a:p>
            </c:rich>
          </c:tx>
          <c:layout>
            <c:manualLayout>
              <c:xMode val="edge"/>
              <c:yMode val="edge"/>
              <c:x val="1.7673280039486806E-2"/>
              <c:y val="4.6410608585857882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2510016"/>
        <c:crosses val="autoZero"/>
        <c:crossBetween val="between"/>
        <c:majorUnit val="5"/>
      </c:valAx>
      <c:valAx>
        <c:axId val="482504136"/>
        <c:scaling>
          <c:orientation val="minMax"/>
          <c:max val="1.6"/>
        </c:scaling>
        <c:delete val="0"/>
        <c:axPos val="r"/>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solidFill>
                      <a:schemeClr val="tx1"/>
                    </a:solidFill>
                  </a:rPr>
                  <a:t>Proportion of</a:t>
                </a:r>
                <a:r>
                  <a:rPr lang="en-US" baseline="0">
                    <a:solidFill>
                      <a:schemeClr val="tx1"/>
                    </a:solidFill>
                  </a:rPr>
                  <a:t> a</a:t>
                </a:r>
                <a:r>
                  <a:rPr lang="en-US">
                    <a:solidFill>
                      <a:schemeClr val="tx1"/>
                    </a:solidFill>
                  </a:rPr>
                  <a:t>rea affected by </a:t>
                </a:r>
                <a:r>
                  <a:rPr lang="en-US" i="1">
                    <a:solidFill>
                      <a:schemeClr val="tx1"/>
                    </a:solidFill>
                  </a:rPr>
                  <a:t>Sirex </a:t>
                </a:r>
                <a:r>
                  <a:rPr lang="en-US">
                    <a:solidFill>
                      <a:schemeClr val="tx1"/>
                    </a:solidFill>
                  </a:rPr>
                  <a:t>(%)</a:t>
                </a:r>
              </a:p>
            </c:rich>
          </c:tx>
          <c:layout>
            <c:manualLayout>
              <c:xMode val="edge"/>
              <c:yMode val="edge"/>
              <c:x val="0.94338238630717297"/>
              <c:y val="4.9783421971695288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2505704"/>
        <c:crosses val="max"/>
        <c:crossBetween val="between"/>
      </c:valAx>
      <c:catAx>
        <c:axId val="482505704"/>
        <c:scaling>
          <c:orientation val="minMax"/>
        </c:scaling>
        <c:delete val="1"/>
        <c:axPos val="b"/>
        <c:numFmt formatCode="General" sourceLinked="1"/>
        <c:majorTickMark val="out"/>
        <c:minorTickMark val="none"/>
        <c:tickLblPos val="nextTo"/>
        <c:crossAx val="482504136"/>
        <c:crosses val="autoZero"/>
        <c:auto val="1"/>
        <c:lblAlgn val="ctr"/>
        <c:lblOffset val="100"/>
        <c:noMultiLvlLbl val="0"/>
      </c:catAx>
      <c:spPr>
        <a:noFill/>
        <a:ln>
          <a:noFill/>
        </a:ln>
        <a:effectLst/>
      </c:spPr>
    </c:plotArea>
    <c:legend>
      <c:legendPos val="t"/>
      <c:legendEntry>
        <c:idx val="0"/>
        <c:txPr>
          <a:bodyPr rot="0" spcFirstLastPara="1" vertOverflow="ellipsis" vert="horz" wrap="square" anchor="ctr" anchorCtr="1"/>
          <a:lstStyle/>
          <a:p>
            <a:pPr>
              <a:defRPr sz="900" b="0" i="1" u="none" strike="noStrike" kern="1200" baseline="0">
                <a:solidFill>
                  <a:schemeClr val="tx1"/>
                </a:solidFill>
                <a:latin typeface="+mn-lt"/>
                <a:ea typeface="+mn-ea"/>
                <a:cs typeface="+mn-cs"/>
              </a:defRPr>
            </a:pPr>
            <a:endParaRPr lang="en-US"/>
          </a:p>
        </c:txPr>
      </c:legendEntry>
      <c:layout>
        <c:manualLayout>
          <c:xMode val="edge"/>
          <c:yMode val="edge"/>
          <c:x val="0.55211838037399064"/>
          <c:y val="7.3312371331777704E-2"/>
          <c:w val="0.29115795722485133"/>
          <c:h val="0.20679078712580423"/>
        </c:manualLayout>
      </c:layout>
      <c:overlay val="0"/>
      <c:spPr>
        <a:noFill/>
        <a:ln>
          <a:noFill/>
        </a:ln>
        <a:effectLst/>
      </c:spPr>
      <c:txPr>
        <a:bodyPr rot="0" spcFirstLastPara="1" vertOverflow="ellipsis" vert="horz" wrap="square" anchor="ctr" anchorCtr="1"/>
        <a:lstStyle/>
        <a:p>
          <a:pPr>
            <a:defRPr sz="900" b="0" i="1"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008455121158656E-2"/>
          <c:y val="9.1756251684869658E-2"/>
          <c:w val="0.81139548904563974"/>
          <c:h val="0.8713258552590285"/>
        </c:manualLayout>
      </c:layout>
      <c:barChart>
        <c:barDir val="col"/>
        <c:grouping val="clustered"/>
        <c:varyColors val="0"/>
        <c:ser>
          <c:idx val="0"/>
          <c:order val="0"/>
          <c:tx>
            <c:v>Anomaly (°C)</c:v>
          </c:tx>
          <c:spPr>
            <a:solidFill>
              <a:schemeClr val="accent1"/>
            </a:solidFill>
            <a:ln>
              <a:noFill/>
            </a:ln>
            <a:effectLst/>
          </c:spPr>
          <c:invertIfNegative val="0"/>
          <c:cat>
            <c:numRef>
              <c:f>'Figure 3.5'!$L$5:$L$111</c:f>
              <c:numCache>
                <c:formatCode>General</c:formatCode>
                <c:ptCount val="107"/>
                <c:pt idx="0">
                  <c:v>1910</c:v>
                </c:pt>
                <c:pt idx="1">
                  <c:v>1911</c:v>
                </c:pt>
                <c:pt idx="2">
                  <c:v>1912</c:v>
                </c:pt>
                <c:pt idx="3">
                  <c:v>1913</c:v>
                </c:pt>
                <c:pt idx="4">
                  <c:v>1914</c:v>
                </c:pt>
                <c:pt idx="5">
                  <c:v>1915</c:v>
                </c:pt>
                <c:pt idx="6">
                  <c:v>1916</c:v>
                </c:pt>
                <c:pt idx="7">
                  <c:v>1917</c:v>
                </c:pt>
                <c:pt idx="8">
                  <c:v>1918</c:v>
                </c:pt>
                <c:pt idx="9">
                  <c:v>1919</c:v>
                </c:pt>
                <c:pt idx="10">
                  <c:v>1920</c:v>
                </c:pt>
                <c:pt idx="11">
                  <c:v>1921</c:v>
                </c:pt>
                <c:pt idx="12">
                  <c:v>1922</c:v>
                </c:pt>
                <c:pt idx="13">
                  <c:v>1923</c:v>
                </c:pt>
                <c:pt idx="14">
                  <c:v>1924</c:v>
                </c:pt>
                <c:pt idx="15">
                  <c:v>1925</c:v>
                </c:pt>
                <c:pt idx="16">
                  <c:v>1926</c:v>
                </c:pt>
                <c:pt idx="17">
                  <c:v>1927</c:v>
                </c:pt>
                <c:pt idx="18">
                  <c:v>1928</c:v>
                </c:pt>
                <c:pt idx="19">
                  <c:v>1929</c:v>
                </c:pt>
                <c:pt idx="20">
                  <c:v>1930</c:v>
                </c:pt>
                <c:pt idx="21">
                  <c:v>1931</c:v>
                </c:pt>
                <c:pt idx="22">
                  <c:v>1932</c:v>
                </c:pt>
                <c:pt idx="23">
                  <c:v>1933</c:v>
                </c:pt>
                <c:pt idx="24">
                  <c:v>1934</c:v>
                </c:pt>
                <c:pt idx="25">
                  <c:v>1935</c:v>
                </c:pt>
                <c:pt idx="26">
                  <c:v>1936</c:v>
                </c:pt>
                <c:pt idx="27">
                  <c:v>1937</c:v>
                </c:pt>
                <c:pt idx="28">
                  <c:v>1938</c:v>
                </c:pt>
                <c:pt idx="29">
                  <c:v>1939</c:v>
                </c:pt>
                <c:pt idx="30">
                  <c:v>1940</c:v>
                </c:pt>
                <c:pt idx="31">
                  <c:v>1941</c:v>
                </c:pt>
                <c:pt idx="32">
                  <c:v>1942</c:v>
                </c:pt>
                <c:pt idx="33">
                  <c:v>1943</c:v>
                </c:pt>
                <c:pt idx="34">
                  <c:v>1944</c:v>
                </c:pt>
                <c:pt idx="35">
                  <c:v>1945</c:v>
                </c:pt>
                <c:pt idx="36">
                  <c:v>1946</c:v>
                </c:pt>
                <c:pt idx="37">
                  <c:v>1947</c:v>
                </c:pt>
                <c:pt idx="38">
                  <c:v>1948</c:v>
                </c:pt>
                <c:pt idx="39">
                  <c:v>1949</c:v>
                </c:pt>
                <c:pt idx="40">
                  <c:v>1950</c:v>
                </c:pt>
                <c:pt idx="41">
                  <c:v>1951</c:v>
                </c:pt>
                <c:pt idx="42">
                  <c:v>1952</c:v>
                </c:pt>
                <c:pt idx="43">
                  <c:v>1953</c:v>
                </c:pt>
                <c:pt idx="44">
                  <c:v>1954</c:v>
                </c:pt>
                <c:pt idx="45">
                  <c:v>1955</c:v>
                </c:pt>
                <c:pt idx="46">
                  <c:v>1956</c:v>
                </c:pt>
                <c:pt idx="47">
                  <c:v>1957</c:v>
                </c:pt>
                <c:pt idx="48">
                  <c:v>1958</c:v>
                </c:pt>
                <c:pt idx="49">
                  <c:v>1959</c:v>
                </c:pt>
                <c:pt idx="50">
                  <c:v>1960</c:v>
                </c:pt>
                <c:pt idx="51">
                  <c:v>1961</c:v>
                </c:pt>
                <c:pt idx="52">
                  <c:v>1962</c:v>
                </c:pt>
                <c:pt idx="53">
                  <c:v>1963</c:v>
                </c:pt>
                <c:pt idx="54">
                  <c:v>1964</c:v>
                </c:pt>
                <c:pt idx="55">
                  <c:v>1965</c:v>
                </c:pt>
                <c:pt idx="56">
                  <c:v>1966</c:v>
                </c:pt>
                <c:pt idx="57">
                  <c:v>1967</c:v>
                </c:pt>
                <c:pt idx="58">
                  <c:v>1968</c:v>
                </c:pt>
                <c:pt idx="59">
                  <c:v>1969</c:v>
                </c:pt>
                <c:pt idx="60">
                  <c:v>1970</c:v>
                </c:pt>
                <c:pt idx="61">
                  <c:v>1971</c:v>
                </c:pt>
                <c:pt idx="62">
                  <c:v>1972</c:v>
                </c:pt>
                <c:pt idx="63">
                  <c:v>1973</c:v>
                </c:pt>
                <c:pt idx="64">
                  <c:v>1974</c:v>
                </c:pt>
                <c:pt idx="65">
                  <c:v>1975</c:v>
                </c:pt>
                <c:pt idx="66">
                  <c:v>1976</c:v>
                </c:pt>
                <c:pt idx="67">
                  <c:v>1977</c:v>
                </c:pt>
                <c:pt idx="68">
                  <c:v>1978</c:v>
                </c:pt>
                <c:pt idx="69">
                  <c:v>1979</c:v>
                </c:pt>
                <c:pt idx="70">
                  <c:v>1980</c:v>
                </c:pt>
                <c:pt idx="71">
                  <c:v>1981</c:v>
                </c:pt>
                <c:pt idx="72">
                  <c:v>1982</c:v>
                </c:pt>
                <c:pt idx="73">
                  <c:v>1983</c:v>
                </c:pt>
                <c:pt idx="74">
                  <c:v>1984</c:v>
                </c:pt>
                <c:pt idx="75">
                  <c:v>1985</c:v>
                </c:pt>
                <c:pt idx="76">
                  <c:v>1986</c:v>
                </c:pt>
                <c:pt idx="77">
                  <c:v>1987</c:v>
                </c:pt>
                <c:pt idx="78">
                  <c:v>1988</c:v>
                </c:pt>
                <c:pt idx="79">
                  <c:v>1989</c:v>
                </c:pt>
                <c:pt idx="80">
                  <c:v>1990</c:v>
                </c:pt>
                <c:pt idx="81">
                  <c:v>1991</c:v>
                </c:pt>
                <c:pt idx="82">
                  <c:v>1992</c:v>
                </c:pt>
                <c:pt idx="83">
                  <c:v>1993</c:v>
                </c:pt>
                <c:pt idx="84">
                  <c:v>1994</c:v>
                </c:pt>
                <c:pt idx="85">
                  <c:v>1995</c:v>
                </c:pt>
                <c:pt idx="86">
                  <c:v>1996</c:v>
                </c:pt>
                <c:pt idx="87">
                  <c:v>1997</c:v>
                </c:pt>
                <c:pt idx="88">
                  <c:v>1998</c:v>
                </c:pt>
                <c:pt idx="89">
                  <c:v>1999</c:v>
                </c:pt>
                <c:pt idx="90">
                  <c:v>2000</c:v>
                </c:pt>
                <c:pt idx="91">
                  <c:v>2001</c:v>
                </c:pt>
                <c:pt idx="92">
                  <c:v>2002</c:v>
                </c:pt>
                <c:pt idx="93">
                  <c:v>2003</c:v>
                </c:pt>
                <c:pt idx="94">
                  <c:v>2004</c:v>
                </c:pt>
                <c:pt idx="95">
                  <c:v>2005</c:v>
                </c:pt>
                <c:pt idx="96">
                  <c:v>2006</c:v>
                </c:pt>
                <c:pt idx="97">
                  <c:v>2007</c:v>
                </c:pt>
                <c:pt idx="98">
                  <c:v>2008</c:v>
                </c:pt>
                <c:pt idx="99">
                  <c:v>2009</c:v>
                </c:pt>
                <c:pt idx="100">
                  <c:v>2010</c:v>
                </c:pt>
                <c:pt idx="101">
                  <c:v>2011</c:v>
                </c:pt>
                <c:pt idx="102">
                  <c:v>2012</c:v>
                </c:pt>
                <c:pt idx="103">
                  <c:v>2013</c:v>
                </c:pt>
                <c:pt idx="104">
                  <c:v>2014</c:v>
                </c:pt>
                <c:pt idx="105">
                  <c:v>2015</c:v>
                </c:pt>
                <c:pt idx="106">
                  <c:v>2016</c:v>
                </c:pt>
              </c:numCache>
            </c:numRef>
          </c:cat>
          <c:val>
            <c:numRef>
              <c:f>'Figure 3.5'!$M$5:$M$111</c:f>
              <c:numCache>
                <c:formatCode>0.00</c:formatCode>
                <c:ptCount val="107"/>
                <c:pt idx="0">
                  <c:v>-0.4</c:v>
                </c:pt>
                <c:pt idx="1">
                  <c:v>-0.56000000000000005</c:v>
                </c:pt>
                <c:pt idx="2">
                  <c:v>-0.09</c:v>
                </c:pt>
                <c:pt idx="3">
                  <c:v>-0.74</c:v>
                </c:pt>
                <c:pt idx="4">
                  <c:v>0.22</c:v>
                </c:pt>
                <c:pt idx="5">
                  <c:v>0.2</c:v>
                </c:pt>
                <c:pt idx="6">
                  <c:v>-0.47</c:v>
                </c:pt>
                <c:pt idx="7">
                  <c:v>-1.1499999999999999</c:v>
                </c:pt>
                <c:pt idx="8">
                  <c:v>-0.45</c:v>
                </c:pt>
                <c:pt idx="9">
                  <c:v>-0.08</c:v>
                </c:pt>
                <c:pt idx="10">
                  <c:v>-0.5</c:v>
                </c:pt>
                <c:pt idx="11">
                  <c:v>-0.17</c:v>
                </c:pt>
                <c:pt idx="12">
                  <c:v>-0.4</c:v>
                </c:pt>
                <c:pt idx="13">
                  <c:v>-0.27</c:v>
                </c:pt>
                <c:pt idx="14">
                  <c:v>-0.6</c:v>
                </c:pt>
                <c:pt idx="15">
                  <c:v>-0.71</c:v>
                </c:pt>
                <c:pt idx="16">
                  <c:v>-0.14000000000000001</c:v>
                </c:pt>
                <c:pt idx="17">
                  <c:v>-0.47</c:v>
                </c:pt>
                <c:pt idx="18">
                  <c:v>0.21</c:v>
                </c:pt>
                <c:pt idx="19">
                  <c:v>-0.77</c:v>
                </c:pt>
                <c:pt idx="20">
                  <c:v>-0.21</c:v>
                </c:pt>
                <c:pt idx="21">
                  <c:v>-0.56999999999999995</c:v>
                </c:pt>
                <c:pt idx="22">
                  <c:v>-0.32</c:v>
                </c:pt>
                <c:pt idx="23">
                  <c:v>-0.38</c:v>
                </c:pt>
                <c:pt idx="24">
                  <c:v>-0.28000000000000003</c:v>
                </c:pt>
                <c:pt idx="25">
                  <c:v>-0.38</c:v>
                </c:pt>
                <c:pt idx="26">
                  <c:v>-0.06</c:v>
                </c:pt>
                <c:pt idx="27">
                  <c:v>-0.26</c:v>
                </c:pt>
                <c:pt idx="28">
                  <c:v>0.28000000000000003</c:v>
                </c:pt>
                <c:pt idx="29">
                  <c:v>-0.49</c:v>
                </c:pt>
                <c:pt idx="30">
                  <c:v>-0.13</c:v>
                </c:pt>
                <c:pt idx="31">
                  <c:v>-0.47</c:v>
                </c:pt>
                <c:pt idx="32">
                  <c:v>0.14000000000000001</c:v>
                </c:pt>
                <c:pt idx="33">
                  <c:v>-0.54</c:v>
                </c:pt>
                <c:pt idx="34">
                  <c:v>-0.27</c:v>
                </c:pt>
                <c:pt idx="35">
                  <c:v>-0.19</c:v>
                </c:pt>
                <c:pt idx="36">
                  <c:v>-0.63</c:v>
                </c:pt>
                <c:pt idx="37">
                  <c:v>-0.22</c:v>
                </c:pt>
                <c:pt idx="38">
                  <c:v>-0.41</c:v>
                </c:pt>
                <c:pt idx="39">
                  <c:v>-0.85</c:v>
                </c:pt>
                <c:pt idx="40">
                  <c:v>-0.51</c:v>
                </c:pt>
                <c:pt idx="41">
                  <c:v>-0.31</c:v>
                </c:pt>
                <c:pt idx="42">
                  <c:v>-0.31</c:v>
                </c:pt>
                <c:pt idx="43">
                  <c:v>-0.33</c:v>
                </c:pt>
                <c:pt idx="44">
                  <c:v>-0.28000000000000003</c:v>
                </c:pt>
                <c:pt idx="45">
                  <c:v>-0.24</c:v>
                </c:pt>
                <c:pt idx="46">
                  <c:v>-0.84</c:v>
                </c:pt>
                <c:pt idx="47">
                  <c:v>0.1</c:v>
                </c:pt>
                <c:pt idx="48">
                  <c:v>0.19</c:v>
                </c:pt>
                <c:pt idx="49">
                  <c:v>0.31</c:v>
                </c:pt>
                <c:pt idx="50">
                  <c:v>-0.57999999999999996</c:v>
                </c:pt>
                <c:pt idx="51">
                  <c:v>0.09</c:v>
                </c:pt>
                <c:pt idx="52">
                  <c:v>-0.03</c:v>
                </c:pt>
                <c:pt idx="53">
                  <c:v>-7.0000000000000007E-2</c:v>
                </c:pt>
                <c:pt idx="54">
                  <c:v>-0.16</c:v>
                </c:pt>
                <c:pt idx="55">
                  <c:v>0.28999999999999998</c:v>
                </c:pt>
                <c:pt idx="56">
                  <c:v>-0.49</c:v>
                </c:pt>
                <c:pt idx="57">
                  <c:v>-0.19</c:v>
                </c:pt>
                <c:pt idx="58">
                  <c:v>-0.38</c:v>
                </c:pt>
                <c:pt idx="59">
                  <c:v>0</c:v>
                </c:pt>
                <c:pt idx="60">
                  <c:v>-0.08</c:v>
                </c:pt>
                <c:pt idx="61">
                  <c:v>-0.21</c:v>
                </c:pt>
                <c:pt idx="62">
                  <c:v>0.15</c:v>
                </c:pt>
                <c:pt idx="63">
                  <c:v>0.5</c:v>
                </c:pt>
                <c:pt idx="64">
                  <c:v>-0.72</c:v>
                </c:pt>
                <c:pt idx="65">
                  <c:v>-0.22</c:v>
                </c:pt>
                <c:pt idx="66">
                  <c:v>-0.72</c:v>
                </c:pt>
                <c:pt idx="67">
                  <c:v>-0.02</c:v>
                </c:pt>
                <c:pt idx="68">
                  <c:v>-0.31</c:v>
                </c:pt>
                <c:pt idx="69">
                  <c:v>0.33</c:v>
                </c:pt>
                <c:pt idx="70">
                  <c:v>0.69</c:v>
                </c:pt>
                <c:pt idx="71">
                  <c:v>0.23</c:v>
                </c:pt>
                <c:pt idx="72">
                  <c:v>-7.0000000000000007E-2</c:v>
                </c:pt>
                <c:pt idx="73">
                  <c:v>0.28000000000000003</c:v>
                </c:pt>
                <c:pt idx="74">
                  <c:v>-0.44</c:v>
                </c:pt>
                <c:pt idx="75">
                  <c:v>0.15</c:v>
                </c:pt>
                <c:pt idx="76">
                  <c:v>0.17</c:v>
                </c:pt>
                <c:pt idx="77">
                  <c:v>0.13</c:v>
                </c:pt>
                <c:pt idx="78">
                  <c:v>0.69</c:v>
                </c:pt>
                <c:pt idx="79">
                  <c:v>-0.06</c:v>
                </c:pt>
                <c:pt idx="80">
                  <c:v>0.43</c:v>
                </c:pt>
                <c:pt idx="81">
                  <c:v>0.56000000000000005</c:v>
                </c:pt>
                <c:pt idx="82">
                  <c:v>7.0000000000000007E-2</c:v>
                </c:pt>
                <c:pt idx="83">
                  <c:v>0.25</c:v>
                </c:pt>
                <c:pt idx="84">
                  <c:v>0.14000000000000001</c:v>
                </c:pt>
                <c:pt idx="85">
                  <c:v>0.12</c:v>
                </c:pt>
                <c:pt idx="86">
                  <c:v>0.52</c:v>
                </c:pt>
                <c:pt idx="87">
                  <c:v>0.2</c:v>
                </c:pt>
                <c:pt idx="88">
                  <c:v>0.85</c:v>
                </c:pt>
                <c:pt idx="89">
                  <c:v>0.2</c:v>
                </c:pt>
                <c:pt idx="90">
                  <c:v>-0.15</c:v>
                </c:pt>
                <c:pt idx="91">
                  <c:v>-0.06</c:v>
                </c:pt>
                <c:pt idx="92">
                  <c:v>0.6</c:v>
                </c:pt>
                <c:pt idx="93">
                  <c:v>0.6</c:v>
                </c:pt>
                <c:pt idx="94">
                  <c:v>0.43</c:v>
                </c:pt>
                <c:pt idx="95">
                  <c:v>1.03</c:v>
                </c:pt>
                <c:pt idx="96">
                  <c:v>0.39</c:v>
                </c:pt>
                <c:pt idx="97">
                  <c:v>0.63</c:v>
                </c:pt>
                <c:pt idx="98">
                  <c:v>0.34</c:v>
                </c:pt>
                <c:pt idx="99">
                  <c:v>0.81</c:v>
                </c:pt>
                <c:pt idx="100">
                  <c:v>0.2</c:v>
                </c:pt>
                <c:pt idx="101">
                  <c:v>-0.13</c:v>
                </c:pt>
                <c:pt idx="102">
                  <c:v>0.12</c:v>
                </c:pt>
                <c:pt idx="103">
                  <c:v>1.2</c:v>
                </c:pt>
                <c:pt idx="104">
                  <c:v>0.91</c:v>
                </c:pt>
                <c:pt idx="105">
                  <c:v>0.83</c:v>
                </c:pt>
                <c:pt idx="106">
                  <c:v>0.87</c:v>
                </c:pt>
              </c:numCache>
            </c:numRef>
          </c:val>
        </c:ser>
        <c:dLbls>
          <c:showLegendKey val="0"/>
          <c:showVal val="0"/>
          <c:showCatName val="0"/>
          <c:showSerName val="0"/>
          <c:showPercent val="0"/>
          <c:showBubbleSize val="0"/>
        </c:dLbls>
        <c:gapWidth val="73"/>
        <c:overlap val="-27"/>
        <c:axId val="482506096"/>
        <c:axId val="482511192"/>
      </c:barChart>
      <c:lineChart>
        <c:grouping val="standard"/>
        <c:varyColors val="0"/>
        <c:ser>
          <c:idx val="1"/>
          <c:order val="1"/>
          <c:tx>
            <c:v>Moving average  (°C)</c:v>
          </c:tx>
          <c:spPr>
            <a:ln w="28575" cap="rnd">
              <a:solidFill>
                <a:schemeClr val="accent2"/>
              </a:solidFill>
              <a:round/>
            </a:ln>
            <a:effectLst/>
          </c:spPr>
          <c:marker>
            <c:symbol val="none"/>
          </c:marker>
          <c:val>
            <c:numRef>
              <c:f>'Figure 3.5'!$N$5:$N$106</c:f>
              <c:numCache>
                <c:formatCode>General</c:formatCode>
                <c:ptCount val="102"/>
                <c:pt idx="5" formatCode="0.00">
                  <c:v>-0.36545454545454548</c:v>
                </c:pt>
                <c:pt idx="6" formatCode="0.00">
                  <c:v>-0.34454545454545454</c:v>
                </c:pt>
                <c:pt idx="7" formatCode="0.00">
                  <c:v>-0.33</c:v>
                </c:pt>
                <c:pt idx="8" formatCode="0.00">
                  <c:v>-0.34636363636363637</c:v>
                </c:pt>
                <c:pt idx="9" formatCode="0.00">
                  <c:v>-0.33363636363636356</c:v>
                </c:pt>
                <c:pt idx="10" formatCode="0.00">
                  <c:v>-0.41818181818181815</c:v>
                </c:pt>
                <c:pt idx="11" formatCode="0.00">
                  <c:v>-0.44909090909090904</c:v>
                </c:pt>
                <c:pt idx="12" formatCode="0.00">
                  <c:v>-0.44909090909090904</c:v>
                </c:pt>
                <c:pt idx="13" formatCode="0.00">
                  <c:v>-0.32545454545454544</c:v>
                </c:pt>
                <c:pt idx="14" formatCode="0.00">
                  <c:v>-0.35454545454545455</c:v>
                </c:pt>
                <c:pt idx="15" formatCode="0.00">
                  <c:v>-0.36636363636363639</c:v>
                </c:pt>
                <c:pt idx="16" formatCode="0.00">
                  <c:v>-0.37272727272727268</c:v>
                </c:pt>
                <c:pt idx="17" formatCode="0.00">
                  <c:v>-0.38636363636363635</c:v>
                </c:pt>
                <c:pt idx="18" formatCode="0.00">
                  <c:v>-0.38454545454545458</c:v>
                </c:pt>
                <c:pt idx="19" formatCode="0.00">
                  <c:v>-0.38545454545454549</c:v>
                </c:pt>
                <c:pt idx="20" formatCode="0.00">
                  <c:v>-0.36545454545454542</c:v>
                </c:pt>
                <c:pt idx="21" formatCode="0.00">
                  <c:v>-0.30636363636363634</c:v>
                </c:pt>
                <c:pt idx="22" formatCode="0.00">
                  <c:v>-0.31727272727272732</c:v>
                </c:pt>
                <c:pt idx="23" formatCode="0.00">
                  <c:v>-0.24909090909090911</c:v>
                </c:pt>
                <c:pt idx="24" formatCode="0.00">
                  <c:v>-0.31272727272727274</c:v>
                </c:pt>
                <c:pt idx="25" formatCode="0.00">
                  <c:v>-0.25454545454545452</c:v>
                </c:pt>
                <c:pt idx="26" formatCode="0.00">
                  <c:v>-0.27818181818181814</c:v>
                </c:pt>
                <c:pt idx="27" formatCode="0.00">
                  <c:v>-0.21363636363636365</c:v>
                </c:pt>
                <c:pt idx="28" formatCode="0.00">
                  <c:v>-0.23363636363636361</c:v>
                </c:pt>
                <c:pt idx="29" formatCode="0.00">
                  <c:v>-0.22363636363636363</c:v>
                </c:pt>
                <c:pt idx="30" formatCode="0.00">
                  <c:v>-0.21545454545454545</c:v>
                </c:pt>
                <c:pt idx="31" formatCode="0.00">
                  <c:v>-0.23818181818181816</c:v>
                </c:pt>
                <c:pt idx="32" formatCode="0.00">
                  <c:v>-0.25272727272727269</c:v>
                </c:pt>
                <c:pt idx="33" formatCode="0.00">
                  <c:v>-0.26636363636363636</c:v>
                </c:pt>
                <c:pt idx="34" formatCode="0.00">
                  <c:v>-0.36909090909090908</c:v>
                </c:pt>
                <c:pt idx="35" formatCode="0.00">
                  <c:v>-0.37090909090909091</c:v>
                </c:pt>
                <c:pt idx="36" formatCode="0.00">
                  <c:v>-0.38727272727272727</c:v>
                </c:pt>
                <c:pt idx="37" formatCode="0.00">
                  <c:v>-0.3727272727272728</c:v>
                </c:pt>
                <c:pt idx="38" formatCode="0.00">
                  <c:v>-0.41545454545454547</c:v>
                </c:pt>
                <c:pt idx="39" formatCode="0.00">
                  <c:v>-0.39181818181818184</c:v>
                </c:pt>
                <c:pt idx="40" formatCode="0.00">
                  <c:v>-0.3890909090909091</c:v>
                </c:pt>
                <c:pt idx="41" formatCode="0.00">
                  <c:v>-0.44818181818181824</c:v>
                </c:pt>
                <c:pt idx="42" formatCode="0.00">
                  <c:v>-0.38181818181818183</c:v>
                </c:pt>
                <c:pt idx="43" formatCode="0.00">
                  <c:v>-0.34454545454545454</c:v>
                </c:pt>
                <c:pt idx="44" formatCode="0.00">
                  <c:v>-0.27909090909090906</c:v>
                </c:pt>
                <c:pt idx="45" formatCode="0.00">
                  <c:v>-0.25454545454545457</c:v>
                </c:pt>
                <c:pt idx="46" formatCode="0.00">
                  <c:v>-0.2</c:v>
                </c:pt>
                <c:pt idx="47" formatCode="0.00">
                  <c:v>-0.17454545454545453</c:v>
                </c:pt>
                <c:pt idx="48" formatCode="0.00">
                  <c:v>-0.15272727272727271</c:v>
                </c:pt>
                <c:pt idx="49" formatCode="0.00">
                  <c:v>-0.13727272727272724</c:v>
                </c:pt>
                <c:pt idx="50" formatCode="0.00">
                  <c:v>-8.545454545454545E-2</c:v>
                </c:pt>
                <c:pt idx="51" formatCode="0.00">
                  <c:v>-0.1081818181818182</c:v>
                </c:pt>
                <c:pt idx="52" formatCode="0.00">
                  <c:v>-4.9090909090909074E-2</c:v>
                </c:pt>
                <c:pt idx="53" formatCode="0.00">
                  <c:v>-9.2727272727272728E-2</c:v>
                </c:pt>
                <c:pt idx="54" formatCode="0.00">
                  <c:v>-0.11</c:v>
                </c:pt>
                <c:pt idx="55" formatCode="0.00">
                  <c:v>-0.14545454545454548</c:v>
                </c:pt>
                <c:pt idx="56" formatCode="0.00">
                  <c:v>-0.11181818181818182</c:v>
                </c:pt>
                <c:pt idx="57" formatCode="0.00">
                  <c:v>-0.10636363636363638</c:v>
                </c:pt>
                <c:pt idx="58" formatCode="0.00">
                  <c:v>-5.8181818181818196E-2</c:v>
                </c:pt>
                <c:pt idx="59" formatCode="0.00">
                  <c:v>-0.11727272727272728</c:v>
                </c:pt>
                <c:pt idx="60" formatCode="0.00">
                  <c:v>-0.12272727272727271</c:v>
                </c:pt>
                <c:pt idx="61" formatCode="0.00">
                  <c:v>-0.21454545454545457</c:v>
                </c:pt>
                <c:pt idx="62" formatCode="0.00">
                  <c:v>-0.17181818181818181</c:v>
                </c:pt>
                <c:pt idx="63" formatCode="0.00">
                  <c:v>-0.18272727272727271</c:v>
                </c:pt>
                <c:pt idx="64" formatCode="0.00">
                  <c:v>-0.11818181818181817</c:v>
                </c:pt>
                <c:pt idx="65" formatCode="0.00">
                  <c:v>-5.5454545454545444E-2</c:v>
                </c:pt>
                <c:pt idx="66" formatCode="0.00">
                  <c:v>-2.7272727272727278E-2</c:v>
                </c:pt>
                <c:pt idx="67" formatCode="0.00">
                  <c:v>-1.454545454545453E-2</c:v>
                </c:pt>
                <c:pt idx="68" formatCode="0.00">
                  <c:v>-2.7272727272727197E-3</c:v>
                </c:pt>
                <c:pt idx="69" formatCode="0.00">
                  <c:v>-8.8181818181818181E-2</c:v>
                </c:pt>
                <c:pt idx="70" formatCode="0.00">
                  <c:v>-9.0909090909090887E-3</c:v>
                </c:pt>
                <c:pt idx="71" formatCode="0.00">
                  <c:v>2.6363636363636367E-2</c:v>
                </c:pt>
                <c:pt idx="72" formatCode="0.00">
                  <c:v>0.10363636363636365</c:v>
                </c:pt>
                <c:pt idx="73" formatCode="0.00">
                  <c:v>0.16818181818181818</c:v>
                </c:pt>
                <c:pt idx="74" formatCode="0.00">
                  <c:v>0.19090909090909089</c:v>
                </c:pt>
                <c:pt idx="75" formatCode="0.00">
                  <c:v>0.2</c:v>
                </c:pt>
                <c:pt idx="76" formatCode="0.00">
                  <c:v>0.1881818181818182</c:v>
                </c:pt>
                <c:pt idx="77" formatCode="0.00">
                  <c:v>0.17363636363636362</c:v>
                </c:pt>
                <c:pt idx="78" formatCode="0.00">
                  <c:v>0.20272727272727273</c:v>
                </c:pt>
                <c:pt idx="79" formatCode="0.00">
                  <c:v>0.18999999999999997</c:v>
                </c:pt>
                <c:pt idx="80" formatCode="0.00">
                  <c:v>0.24090909090909091</c:v>
                </c:pt>
                <c:pt idx="81" formatCode="0.00">
                  <c:v>0.27454545454545459</c:v>
                </c:pt>
                <c:pt idx="82" formatCode="0.00">
                  <c:v>0.27727272727272734</c:v>
                </c:pt>
                <c:pt idx="83" formatCode="0.00">
                  <c:v>0.34272727272727277</c:v>
                </c:pt>
                <c:pt idx="84" formatCode="0.00">
                  <c:v>0.29818181818181827</c:v>
                </c:pt>
                <c:pt idx="85" formatCode="0.00">
                  <c:v>0.29000000000000009</c:v>
                </c:pt>
                <c:pt idx="86" formatCode="0.00">
                  <c:v>0.24545454545454548</c:v>
                </c:pt>
                <c:pt idx="87" formatCode="0.00">
                  <c:v>0.24909090909090911</c:v>
                </c:pt>
                <c:pt idx="88" formatCode="0.00">
                  <c:v>0.2972727272727273</c:v>
                </c:pt>
                <c:pt idx="89" formatCode="0.00">
                  <c:v>0.31363636363636371</c:v>
                </c:pt>
                <c:pt idx="90" formatCode="0.00">
                  <c:v>0.39454545454545453</c:v>
                </c:pt>
                <c:pt idx="91" formatCode="0.00">
                  <c:v>0.41909090909090901</c:v>
                </c:pt>
                <c:pt idx="92" formatCode="0.00">
                  <c:v>0.42909090909090908</c:v>
                </c:pt>
                <c:pt idx="93" formatCode="0.00">
                  <c:v>0.44181818181818183</c:v>
                </c:pt>
                <c:pt idx="94" formatCode="0.00">
                  <c:v>0.43818181818181823</c:v>
                </c:pt>
                <c:pt idx="95" formatCode="0.00">
                  <c:v>0.43818181818181823</c:v>
                </c:pt>
                <c:pt idx="96" formatCode="0.00">
                  <c:v>0.44</c:v>
                </c:pt>
                <c:pt idx="97" formatCode="0.00">
                  <c:v>0.45636363636363642</c:v>
                </c:pt>
                <c:pt idx="98" formatCode="0.00">
                  <c:v>0.51090909090909098</c:v>
                </c:pt>
                <c:pt idx="99" formatCode="0.00">
                  <c:v>0.53909090909090918</c:v>
                </c:pt>
                <c:pt idx="100" formatCode="0.00">
                  <c:v>0.57545454545454544</c:v>
                </c:pt>
                <c:pt idx="101" formatCode="0.00">
                  <c:v>0.56090909090909102</c:v>
                </c:pt>
              </c:numCache>
            </c:numRef>
          </c:val>
          <c:smooth val="0"/>
        </c:ser>
        <c:dLbls>
          <c:showLegendKey val="0"/>
          <c:showVal val="0"/>
          <c:showCatName val="0"/>
          <c:showSerName val="0"/>
          <c:showPercent val="0"/>
          <c:showBubbleSize val="0"/>
        </c:dLbls>
        <c:marker val="1"/>
        <c:smooth val="0"/>
        <c:axId val="482506488"/>
        <c:axId val="482511584"/>
      </c:lineChart>
      <c:catAx>
        <c:axId val="482506096"/>
        <c:scaling>
          <c:orientation val="minMax"/>
        </c:scaling>
        <c:delete val="0"/>
        <c:axPos val="b"/>
        <c:numFmt formatCode="General" sourceLinked="1"/>
        <c:majorTickMark val="none"/>
        <c:minorTickMark val="none"/>
        <c:tickLblPos val="low"/>
        <c:spPr>
          <a:noFill/>
          <a:ln w="9525" cap="flat" cmpd="sng" algn="ctr">
            <a:solidFill>
              <a:schemeClr val="tx1"/>
            </a:solidFill>
            <a:round/>
          </a:ln>
          <a:effectLst/>
        </c:spPr>
        <c:txPr>
          <a:bodyPr rot="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482511192"/>
        <c:crossesAt val="0"/>
        <c:auto val="1"/>
        <c:lblAlgn val="ctr"/>
        <c:lblOffset val="100"/>
        <c:tickLblSkip val="10"/>
        <c:noMultiLvlLbl val="0"/>
      </c:catAx>
      <c:valAx>
        <c:axId val="482511192"/>
        <c:scaling>
          <c:orientation val="minMax"/>
          <c:max val="1.2"/>
          <c:min val="-1.2"/>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Temperature</a:t>
                </a:r>
                <a:r>
                  <a:rPr lang="en-AU" baseline="0"/>
                  <a:t> anomaly (°C)</a:t>
                </a:r>
                <a:endParaRPr lang="en-AU"/>
              </a:p>
            </c:rich>
          </c:tx>
          <c:layout>
            <c:manualLayout>
              <c:xMode val="edge"/>
              <c:yMode val="edge"/>
              <c:x val="8.9847246945936442E-3"/>
              <c:y val="0.3433760972255023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506096"/>
        <c:crosses val="autoZero"/>
        <c:crossBetween val="between"/>
        <c:majorUnit val="0.2"/>
      </c:valAx>
      <c:valAx>
        <c:axId val="482511584"/>
        <c:scaling>
          <c:orientation val="minMax"/>
          <c:max val="1.2"/>
          <c:min val="-1.2"/>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Moving average  (°C)</a:t>
                </a:r>
              </a:p>
            </c:rich>
          </c:tx>
          <c:layout>
            <c:manualLayout>
              <c:xMode val="edge"/>
              <c:yMode val="edge"/>
              <c:x val="0.95111404219085216"/>
              <c:y val="0.383490783508981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506488"/>
        <c:crosses val="max"/>
        <c:crossBetween val="between"/>
        <c:majorUnit val="0.2"/>
      </c:valAx>
      <c:catAx>
        <c:axId val="482506488"/>
        <c:scaling>
          <c:orientation val="minMax"/>
        </c:scaling>
        <c:delete val="1"/>
        <c:axPos val="b"/>
        <c:majorTickMark val="out"/>
        <c:minorTickMark val="none"/>
        <c:tickLblPos val="nextTo"/>
        <c:crossAx val="482511584"/>
        <c:crosses val="autoZero"/>
        <c:auto val="1"/>
        <c:lblAlgn val="ctr"/>
        <c:lblOffset val="100"/>
        <c:noMultiLvlLbl val="0"/>
      </c:catAx>
      <c:spPr>
        <a:noFill/>
        <a:ln>
          <a:noFill/>
        </a:ln>
        <a:effectLst/>
      </c:spPr>
    </c:plotArea>
    <c:legend>
      <c:legendPos val="b"/>
      <c:layout>
        <c:manualLayout>
          <c:xMode val="edge"/>
          <c:yMode val="edge"/>
          <c:x val="0.14063909832415783"/>
          <c:y val="5.4121738690658124E-2"/>
          <c:w val="0.37011434370972351"/>
          <c:h val="4.8387424516710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2628000</xdr:colOff>
      <xdr:row>2</xdr:row>
      <xdr:rowOff>189848</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628000" cy="5708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17929</xdr:colOff>
      <xdr:row>3</xdr:row>
      <xdr:rowOff>21292</xdr:rowOff>
    </xdr:from>
    <xdr:to>
      <xdr:col>7</xdr:col>
      <xdr:colOff>542925</xdr:colOff>
      <xdr:row>20</xdr:row>
      <xdr:rowOff>171450</xdr:rowOff>
    </xdr:to>
    <xdr:graphicFrame macro="">
      <xdr:nvGraphicFramePr>
        <xdr:cNvPr id="2" name="Chart 1">
          <a:extLst>
            <a:ext uri="{FF2B5EF4-FFF2-40B4-BE49-F238E27FC236}">
              <a16:creationId xmlns:a16="http://schemas.microsoft.com/office/drawing/2014/main" xmlns="" id="{18D0F2B7-8C4C-4724-8C10-38191D70F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4</xdr:row>
      <xdr:rowOff>19049</xdr:rowOff>
    </xdr:from>
    <xdr:to>
      <xdr:col>6</xdr:col>
      <xdr:colOff>762000</xdr:colOff>
      <xdr:row>22</xdr:row>
      <xdr:rowOff>171450</xdr:rowOff>
    </xdr:to>
    <xdr:graphicFrame macro="">
      <xdr:nvGraphicFramePr>
        <xdr:cNvPr id="2" name="Chart 1">
          <a:extLst>
            <a:ext uri="{FF2B5EF4-FFF2-40B4-BE49-F238E27FC236}">
              <a16:creationId xmlns:a16="http://schemas.microsoft.com/office/drawing/2014/main" xmlns="" id="{88396805-3281-4C31-BCFD-1C770B7A8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323850</xdr:colOff>
      <xdr:row>5</xdr:row>
      <xdr:rowOff>95250</xdr:rowOff>
    </xdr:from>
    <xdr:to>
      <xdr:col>5</xdr:col>
      <xdr:colOff>161925</xdr:colOff>
      <xdr:row>6</xdr:row>
      <xdr:rowOff>142875</xdr:rowOff>
    </xdr:to>
    <xdr:grpSp>
      <xdr:nvGrpSpPr>
        <xdr:cNvPr id="5" name="Group 4"/>
        <xdr:cNvGrpSpPr/>
      </xdr:nvGrpSpPr>
      <xdr:grpSpPr>
        <a:xfrm>
          <a:off x="4743450" y="1047750"/>
          <a:ext cx="1400175" cy="238125"/>
          <a:chOff x="9020175" y="1295400"/>
          <a:chExt cx="1400175" cy="238125"/>
        </a:xfrm>
      </xdr:grpSpPr>
      <xdr:sp macro="" textlink="">
        <xdr:nvSpPr>
          <xdr:cNvPr id="4" name="TextBox 3"/>
          <xdr:cNvSpPr txBox="1"/>
        </xdr:nvSpPr>
        <xdr:spPr>
          <a:xfrm>
            <a:off x="9105900" y="1314449"/>
            <a:ext cx="1209675" cy="19788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AU" sz="1100"/>
          </a:p>
        </xdr:txBody>
      </xdr:sp>
      <xdr:sp macro="" textlink="">
        <xdr:nvSpPr>
          <xdr:cNvPr id="3" name="TextBox 2"/>
          <xdr:cNvSpPr txBox="1"/>
        </xdr:nvSpPr>
        <xdr:spPr>
          <a:xfrm>
            <a:off x="9020175" y="1295400"/>
            <a:ext cx="14001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AU" sz="900" i="0"/>
              <a:t>Drought, </a:t>
            </a:r>
            <a:r>
              <a:rPr lang="en-AU" sz="900" i="1"/>
              <a:t>Diplodia </a:t>
            </a:r>
            <a:r>
              <a:rPr lang="en-AU" sz="900" i="0"/>
              <a:t>and</a:t>
            </a:r>
            <a:r>
              <a:rPr lang="en-AU" sz="900" i="0" baseline="0"/>
              <a:t> </a:t>
            </a:r>
            <a:r>
              <a:rPr lang="en-AU" sz="900" i="1" baseline="0"/>
              <a:t>Ips</a:t>
            </a:r>
            <a:endParaRPr lang="en-AU" sz="1000" i="1"/>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19048</xdr:colOff>
      <xdr:row>3</xdr:row>
      <xdr:rowOff>19048</xdr:rowOff>
    </xdr:from>
    <xdr:to>
      <xdr:col>9</xdr:col>
      <xdr:colOff>857249</xdr:colOff>
      <xdr:row>27</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griculture.gov.au/abares/forestsaustralia/sofr/sofr-201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bom.gov.au/climate/current/annual/aus/20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tabSelected="1" workbookViewId="0">
      <selection sqref="A1:A3"/>
    </sheetView>
  </sheetViews>
  <sheetFormatPr defaultRowHeight="15" x14ac:dyDescent="0.25"/>
  <cols>
    <col min="1" max="1" width="113" customWidth="1"/>
  </cols>
  <sheetData>
    <row r="1" spans="1:9" x14ac:dyDescent="0.25">
      <c r="A1" s="90"/>
    </row>
    <row r="2" spans="1:9" x14ac:dyDescent="0.25">
      <c r="A2" s="90"/>
    </row>
    <row r="3" spans="1:9" x14ac:dyDescent="0.25">
      <c r="A3" s="90"/>
    </row>
    <row r="4" spans="1:9" ht="37.5" customHeight="1" x14ac:dyDescent="0.25">
      <c r="A4" s="56" t="s">
        <v>203</v>
      </c>
    </row>
    <row r="5" spans="1:9" ht="57" customHeight="1" x14ac:dyDescent="0.25">
      <c r="A5" s="57" t="s">
        <v>206</v>
      </c>
    </row>
    <row r="6" spans="1:9" ht="94.5" customHeight="1" x14ac:dyDescent="0.25">
      <c r="A6" s="58" t="s">
        <v>212</v>
      </c>
    </row>
    <row r="7" spans="1:9" x14ac:dyDescent="0.25">
      <c r="A7" s="50"/>
    </row>
    <row r="8" spans="1:9" x14ac:dyDescent="0.25">
      <c r="A8" s="51" t="s">
        <v>153</v>
      </c>
    </row>
    <row r="9" spans="1:9" x14ac:dyDescent="0.25">
      <c r="A9" s="51" t="s">
        <v>28</v>
      </c>
    </row>
    <row r="10" spans="1:9" x14ac:dyDescent="0.25">
      <c r="A10" s="51" t="s">
        <v>158</v>
      </c>
    </row>
    <row r="11" spans="1:9" x14ac:dyDescent="0.25">
      <c r="A11" s="51" t="s">
        <v>92</v>
      </c>
    </row>
    <row r="12" spans="1:9" ht="30" customHeight="1" x14ac:dyDescent="0.25">
      <c r="A12" s="52" t="s">
        <v>196</v>
      </c>
      <c r="B12" s="14"/>
      <c r="C12" s="14"/>
      <c r="D12" s="14"/>
      <c r="E12" s="14"/>
      <c r="F12" s="14"/>
      <c r="G12" s="14"/>
      <c r="H12" s="14"/>
    </row>
    <row r="13" spans="1:9" ht="30" x14ac:dyDescent="0.25">
      <c r="A13" s="52" t="s">
        <v>215</v>
      </c>
      <c r="B13" s="14"/>
      <c r="C13" s="14"/>
      <c r="D13" s="14"/>
      <c r="E13" s="14"/>
      <c r="F13" s="14"/>
      <c r="G13" s="14"/>
      <c r="H13" s="14"/>
    </row>
    <row r="14" spans="1:9" x14ac:dyDescent="0.25">
      <c r="A14" s="50" t="s">
        <v>91</v>
      </c>
    </row>
    <row r="15" spans="1:9" x14ac:dyDescent="0.25">
      <c r="A15" s="2"/>
    </row>
    <row r="16" spans="1:9" x14ac:dyDescent="0.25">
      <c r="A16" s="54" t="s">
        <v>204</v>
      </c>
      <c r="B16" s="9"/>
      <c r="C16" s="9"/>
      <c r="D16" s="9"/>
      <c r="E16" s="9"/>
      <c r="F16" s="9"/>
      <c r="G16" s="9"/>
      <c r="H16" s="9"/>
      <c r="I16" s="9"/>
    </row>
    <row r="17" spans="1:10" x14ac:dyDescent="0.25">
      <c r="A17" s="55" t="s">
        <v>205</v>
      </c>
      <c r="B17" s="5"/>
      <c r="C17" s="5"/>
      <c r="D17" s="5"/>
      <c r="E17" s="5"/>
      <c r="F17" s="5"/>
      <c r="G17" s="5"/>
      <c r="H17" s="5"/>
      <c r="I17" s="5"/>
      <c r="J17" s="5"/>
    </row>
    <row r="18" spans="1:10" x14ac:dyDescent="0.25">
      <c r="A18" s="4"/>
    </row>
    <row r="19" spans="1:10" ht="68.25" x14ac:dyDescent="0.25">
      <c r="A19" s="53" t="s">
        <v>197</v>
      </c>
      <c r="B19" s="6"/>
      <c r="C19" s="6"/>
      <c r="D19" s="6"/>
      <c r="E19" s="6"/>
      <c r="F19" s="6"/>
      <c r="G19" s="6"/>
      <c r="H19" s="6"/>
    </row>
    <row r="20" spans="1:10" x14ac:dyDescent="0.25">
      <c r="A20" s="2"/>
      <c r="B20" s="5"/>
      <c r="C20" s="5"/>
      <c r="D20" s="5"/>
      <c r="E20" s="5"/>
      <c r="F20" s="5"/>
      <c r="G20" s="5"/>
      <c r="H20" s="5"/>
      <c r="I20" s="5"/>
      <c r="J20" s="5"/>
    </row>
  </sheetData>
  <mergeCells count="1">
    <mergeCell ref="A1:A3"/>
  </mergeCells>
  <hyperlinks>
    <hyperlink ref="A8" location="'Table 3.2'!A1" display="Table 3.2: Scale/impact of damage by vertebrate pests in public forests"/>
    <hyperlink ref="A9" location="'Table 3.3'!A1" display="Table 3.3: Scale/impact of damage to forests in reserves caused by key introduced vertebrate species, and extent of control"/>
    <hyperlink ref="A10" location="'Table 3.4'!A1" display="Table 3.4: Scale/impact of damage by weeds in plantations, multiple-use forests and forests in reserves"/>
    <hyperlink ref="A11" location="'Table 3.5'!A1" display="Table 3.5: Scale/impact of damage to forests in reserves of the 25 weeds of highest scale/impact, by jurisdiction"/>
    <hyperlink ref="A14" location="'Figure 3.5'!A1" display="Figure 3.5: Australia’s mean annual temperature anomaly from 1910–2016. Reproduced from Bureau of Meteorology (2017)"/>
    <hyperlink ref="A13" location="'Figure 3.2'!A1" display="Figure 3.2: Proportion of the annual area of Pinus radiata plantation on public land in NSW that was affected by Essigella, Ips and Sirex between 2004–05 and 2015–16"/>
    <hyperlink ref="A12" location="'Figure 3.1'!A1" display="Figure 3.1: Proportion of annually monitored eucalypt plantations on public land in Tasmania that had populations of leaf beetles (Paropsisterna spp.) that exceeded the economic injury threshold"/>
    <hyperlink ref="A16" r:id="rId1" display="Use this link to access the Australia's State of the Forests Report 2018 "/>
  </hyperlinks>
  <pageMargins left="0.7" right="0.7" top="0.75" bottom="0.75" header="0.3" footer="0.3"/>
  <pageSetup paperSize="9" orientation="portrait"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5"/>
  <sheetViews>
    <sheetView workbookViewId="0"/>
  </sheetViews>
  <sheetFormatPr defaultRowHeight="15" x14ac:dyDescent="0.25"/>
  <cols>
    <col min="1" max="1" width="40.7109375" customWidth="1"/>
    <col min="2" max="7" width="8.28515625" customWidth="1"/>
    <col min="9" max="9" width="35.7109375" customWidth="1"/>
    <col min="10" max="10" width="35.5703125" customWidth="1"/>
    <col min="11" max="11" width="11.28515625" customWidth="1"/>
  </cols>
  <sheetData>
    <row r="1" spans="1:27" x14ac:dyDescent="0.25">
      <c r="A1" s="1" t="s">
        <v>164</v>
      </c>
    </row>
    <row r="2" spans="1:27" x14ac:dyDescent="0.25">
      <c r="A2" s="1"/>
    </row>
    <row r="3" spans="1:27" ht="31.5" customHeight="1" x14ac:dyDescent="0.25">
      <c r="A3" s="93" t="s">
        <v>170</v>
      </c>
      <c r="B3" s="94"/>
      <c r="C3" s="94"/>
      <c r="D3" s="94"/>
      <c r="E3" s="94"/>
      <c r="F3" s="94"/>
      <c r="G3" s="94"/>
      <c r="I3" s="100" t="s">
        <v>88</v>
      </c>
      <c r="J3" s="100"/>
      <c r="K3" s="100"/>
      <c r="L3" s="3"/>
    </row>
    <row r="4" spans="1:27" x14ac:dyDescent="0.25">
      <c r="A4" s="79"/>
      <c r="B4" s="80" t="s">
        <v>20</v>
      </c>
      <c r="C4" s="80" t="s">
        <v>21</v>
      </c>
      <c r="D4" s="80" t="s">
        <v>22</v>
      </c>
      <c r="E4" s="80" t="s">
        <v>199</v>
      </c>
      <c r="F4" s="80" t="s">
        <v>200</v>
      </c>
      <c r="G4" s="80" t="s">
        <v>24</v>
      </c>
      <c r="H4" s="3"/>
      <c r="I4" s="101" t="s">
        <v>0</v>
      </c>
      <c r="J4" s="101"/>
      <c r="K4" s="101"/>
    </row>
    <row r="5" spans="1:27" ht="18.75" customHeight="1" x14ac:dyDescent="0.25">
      <c r="A5" s="91" t="s">
        <v>25</v>
      </c>
      <c r="B5" s="91"/>
      <c r="C5" s="91"/>
      <c r="D5" s="91"/>
      <c r="E5" s="91"/>
      <c r="F5" s="91"/>
      <c r="G5" s="91"/>
      <c r="I5" s="59" t="s">
        <v>1</v>
      </c>
      <c r="J5" s="59" t="s">
        <v>2</v>
      </c>
      <c r="K5" s="60" t="s">
        <v>3</v>
      </c>
    </row>
    <row r="6" spans="1:27" ht="22.5" x14ac:dyDescent="0.25">
      <c r="A6" s="61" t="s">
        <v>26</v>
      </c>
      <c r="B6" s="62">
        <v>2</v>
      </c>
      <c r="C6" s="62">
        <v>7</v>
      </c>
      <c r="D6" s="62">
        <v>4</v>
      </c>
      <c r="E6" s="81">
        <v>7</v>
      </c>
      <c r="F6" s="62">
        <v>15</v>
      </c>
      <c r="G6" s="62">
        <v>4</v>
      </c>
      <c r="I6" s="61" t="s">
        <v>201</v>
      </c>
      <c r="J6" s="61" t="s">
        <v>4</v>
      </c>
      <c r="K6" s="62" t="s">
        <v>5</v>
      </c>
    </row>
    <row r="7" spans="1:27" x14ac:dyDescent="0.25">
      <c r="A7" s="61" t="s">
        <v>198</v>
      </c>
      <c r="B7" s="62" t="s">
        <v>163</v>
      </c>
      <c r="C7" s="62">
        <v>1</v>
      </c>
      <c r="D7" s="62">
        <v>11</v>
      </c>
      <c r="E7" s="62">
        <v>14</v>
      </c>
      <c r="F7" s="62" t="s">
        <v>163</v>
      </c>
      <c r="G7" s="62">
        <v>13</v>
      </c>
      <c r="I7" s="61" t="s">
        <v>6</v>
      </c>
      <c r="J7" s="61" t="s">
        <v>7</v>
      </c>
      <c r="K7" s="62">
        <v>1</v>
      </c>
    </row>
    <row r="8" spans="1:27" x14ac:dyDescent="0.25">
      <c r="A8" s="61" t="s">
        <v>156</v>
      </c>
      <c r="B8" s="62">
        <v>8</v>
      </c>
      <c r="C8" s="62">
        <v>13</v>
      </c>
      <c r="D8" s="62">
        <v>11</v>
      </c>
      <c r="E8" s="62">
        <v>20</v>
      </c>
      <c r="F8" s="62">
        <v>15</v>
      </c>
      <c r="G8" s="62">
        <v>16</v>
      </c>
      <c r="I8" s="61" t="s">
        <v>8</v>
      </c>
      <c r="J8" s="61" t="s">
        <v>9</v>
      </c>
      <c r="K8" s="62">
        <v>2</v>
      </c>
    </row>
    <row r="9" spans="1:27" ht="17.25" customHeight="1" x14ac:dyDescent="0.25">
      <c r="A9" s="91" t="s">
        <v>27</v>
      </c>
      <c r="B9" s="91"/>
      <c r="C9" s="91"/>
      <c r="D9" s="91"/>
      <c r="E9" s="91"/>
      <c r="F9" s="91"/>
      <c r="G9" s="91"/>
      <c r="I9" s="61" t="s">
        <v>8</v>
      </c>
      <c r="J9" s="61" t="s">
        <v>10</v>
      </c>
      <c r="K9" s="62">
        <v>3</v>
      </c>
    </row>
    <row r="10" spans="1:27" ht="15" customHeight="1" x14ac:dyDescent="0.25">
      <c r="A10" s="61" t="s">
        <v>26</v>
      </c>
      <c r="B10" s="82">
        <v>1</v>
      </c>
      <c r="C10" s="82">
        <v>1</v>
      </c>
      <c r="D10" s="82">
        <v>1</v>
      </c>
      <c r="E10" s="82">
        <v>1</v>
      </c>
      <c r="F10" s="62">
        <v>1.9</v>
      </c>
      <c r="G10" s="62">
        <v>1.5</v>
      </c>
      <c r="I10" s="102" t="s">
        <v>11</v>
      </c>
      <c r="J10" s="102"/>
      <c r="K10" s="102"/>
    </row>
    <row r="11" spans="1:27" x14ac:dyDescent="0.25">
      <c r="A11" s="61" t="s">
        <v>198</v>
      </c>
      <c r="B11" s="62" t="s">
        <v>163</v>
      </c>
      <c r="C11" s="82">
        <v>1</v>
      </c>
      <c r="D11" s="82">
        <v>2</v>
      </c>
      <c r="E11" s="82">
        <v>2</v>
      </c>
      <c r="F11" s="62" t="s">
        <v>163</v>
      </c>
      <c r="G11" s="82">
        <v>2</v>
      </c>
      <c r="I11" s="103" t="s">
        <v>12</v>
      </c>
      <c r="J11" s="103"/>
      <c r="K11" s="63" t="s">
        <v>13</v>
      </c>
    </row>
    <row r="12" spans="1:27" x14ac:dyDescent="0.25">
      <c r="A12" s="61" t="s">
        <v>156</v>
      </c>
      <c r="B12" s="62">
        <v>2.1</v>
      </c>
      <c r="C12" s="62">
        <v>2.1</v>
      </c>
      <c r="D12" s="62">
        <v>1.9</v>
      </c>
      <c r="E12" s="62">
        <v>1.9</v>
      </c>
      <c r="F12" s="62">
        <v>2.1</v>
      </c>
      <c r="G12" s="62">
        <v>1.7</v>
      </c>
      <c r="I12" s="104" t="s">
        <v>14</v>
      </c>
      <c r="J12" s="104"/>
      <c r="K12" s="64"/>
    </row>
    <row r="13" spans="1:27" x14ac:dyDescent="0.25">
      <c r="A13" s="97" t="s">
        <v>157</v>
      </c>
      <c r="B13" s="97"/>
      <c r="C13" s="97"/>
      <c r="D13" s="97"/>
      <c r="E13" s="97"/>
      <c r="F13" s="97"/>
      <c r="G13" s="97"/>
      <c r="I13" s="104" t="s">
        <v>15</v>
      </c>
      <c r="J13" s="104"/>
      <c r="K13" s="65"/>
    </row>
    <row r="14" spans="1:27" x14ac:dyDescent="0.25">
      <c r="A14" s="98" t="s">
        <v>174</v>
      </c>
      <c r="B14" s="98"/>
      <c r="C14" s="98"/>
      <c r="D14" s="98"/>
      <c r="E14" s="98"/>
      <c r="F14" s="98"/>
      <c r="G14" s="98"/>
      <c r="I14" s="104" t="s">
        <v>16</v>
      </c>
      <c r="J14" s="104"/>
      <c r="K14" s="66"/>
    </row>
    <row r="15" spans="1:27" ht="24" customHeight="1" x14ac:dyDescent="0.25">
      <c r="A15" s="92" t="s">
        <v>171</v>
      </c>
      <c r="B15" s="92"/>
      <c r="C15" s="92"/>
      <c r="D15" s="92"/>
      <c r="E15" s="92"/>
      <c r="F15" s="92"/>
      <c r="G15" s="92"/>
      <c r="H15" s="3"/>
      <c r="I15" s="104" t="s">
        <v>17</v>
      </c>
      <c r="J15" s="104"/>
      <c r="K15" s="67"/>
      <c r="M15" s="3"/>
      <c r="N15" s="3"/>
      <c r="O15" s="3"/>
      <c r="P15" s="3"/>
      <c r="Q15" s="3"/>
      <c r="R15" s="3"/>
      <c r="S15" s="3"/>
      <c r="T15" s="3"/>
      <c r="U15" s="3"/>
      <c r="V15" s="3"/>
      <c r="W15" s="3"/>
      <c r="X15" s="3"/>
      <c r="Y15" s="3"/>
      <c r="Z15" s="3"/>
      <c r="AA15" s="3"/>
    </row>
    <row r="16" spans="1:27" x14ac:dyDescent="0.25">
      <c r="A16" s="92" t="s">
        <v>172</v>
      </c>
      <c r="B16" s="92"/>
      <c r="C16" s="92"/>
      <c r="D16" s="92"/>
      <c r="E16" s="92"/>
      <c r="F16" s="92"/>
      <c r="G16" s="92"/>
      <c r="H16" s="3"/>
      <c r="I16" s="104" t="s">
        <v>18</v>
      </c>
      <c r="J16" s="104"/>
      <c r="K16" s="68"/>
      <c r="M16" s="3"/>
      <c r="N16" s="3"/>
      <c r="O16" s="3"/>
      <c r="P16" s="3"/>
      <c r="Q16" s="3"/>
      <c r="R16" s="3"/>
      <c r="S16" s="3"/>
      <c r="T16" s="3"/>
      <c r="U16" s="3"/>
      <c r="V16" s="3"/>
      <c r="W16" s="3"/>
      <c r="X16" s="3"/>
      <c r="Y16" s="3"/>
      <c r="Z16" s="3"/>
      <c r="AA16" s="3"/>
    </row>
    <row r="17" spans="1:27" ht="23.25" customHeight="1" x14ac:dyDescent="0.25">
      <c r="A17" s="92" t="s">
        <v>173</v>
      </c>
      <c r="B17" s="92"/>
      <c r="C17" s="92"/>
      <c r="D17" s="92"/>
      <c r="E17" s="92"/>
      <c r="F17" s="92"/>
      <c r="G17" s="92"/>
      <c r="H17" s="3"/>
      <c r="I17" s="104" t="s">
        <v>19</v>
      </c>
      <c r="J17" s="104"/>
      <c r="K17" s="69"/>
      <c r="M17" s="3"/>
      <c r="N17" s="3"/>
      <c r="O17" s="3"/>
      <c r="P17" s="3"/>
      <c r="Q17" s="3"/>
      <c r="R17" s="3"/>
      <c r="S17" s="3"/>
      <c r="T17" s="3"/>
      <c r="U17" s="3"/>
      <c r="V17" s="3"/>
      <c r="W17" s="3"/>
      <c r="X17" s="3"/>
      <c r="Y17" s="3"/>
      <c r="Z17" s="3"/>
      <c r="AA17" s="3"/>
    </row>
    <row r="18" spans="1:27" ht="13.5" customHeight="1" x14ac:dyDescent="0.25">
      <c r="A18" s="92" t="s">
        <v>179</v>
      </c>
      <c r="B18" s="92"/>
      <c r="C18" s="92"/>
      <c r="D18" s="92"/>
      <c r="E18" s="92"/>
      <c r="F18" s="92"/>
      <c r="G18" s="92"/>
      <c r="H18" s="3"/>
      <c r="I18" s="12" t="s">
        <v>151</v>
      </c>
      <c r="K18" s="11"/>
      <c r="M18" s="3"/>
      <c r="N18" s="3"/>
      <c r="O18" s="3"/>
      <c r="P18" s="3"/>
      <c r="Q18" s="3"/>
      <c r="R18" s="3"/>
      <c r="S18" s="3"/>
      <c r="T18" s="3"/>
      <c r="U18" s="3"/>
      <c r="V18" s="3"/>
      <c r="W18" s="3"/>
      <c r="X18" s="3"/>
      <c r="Y18" s="3"/>
      <c r="Z18" s="3"/>
      <c r="AA18" s="3"/>
    </row>
    <row r="19" spans="1:27" ht="12.75" customHeight="1" x14ac:dyDescent="0.25">
      <c r="A19" s="99" t="s">
        <v>155</v>
      </c>
      <c r="B19" s="99"/>
      <c r="C19" s="99"/>
      <c r="D19" s="99"/>
      <c r="E19" s="99"/>
      <c r="F19" s="99"/>
      <c r="G19" s="99"/>
      <c r="H19" s="3"/>
      <c r="I19" s="3"/>
      <c r="J19" s="3"/>
      <c r="K19" s="3"/>
      <c r="M19" s="3"/>
      <c r="N19" s="3"/>
      <c r="O19" s="3"/>
      <c r="P19" s="3"/>
      <c r="Q19" s="3"/>
      <c r="R19" s="3"/>
      <c r="S19" s="3"/>
      <c r="T19" s="3"/>
      <c r="U19" s="3"/>
      <c r="V19" s="3"/>
      <c r="W19" s="3"/>
      <c r="X19" s="3"/>
      <c r="Y19" s="3"/>
      <c r="Z19" s="3"/>
      <c r="AA19" s="3"/>
    </row>
    <row r="20" spans="1:27" ht="44.25" customHeight="1" x14ac:dyDescent="0.25">
      <c r="A20" s="96" t="s">
        <v>160</v>
      </c>
      <c r="B20" s="96"/>
      <c r="C20" s="96"/>
      <c r="D20" s="96"/>
      <c r="E20" s="96"/>
      <c r="F20" s="96"/>
      <c r="G20" s="96"/>
      <c r="H20" s="3"/>
      <c r="L20" s="3"/>
      <c r="N20" s="3"/>
      <c r="O20" s="3"/>
      <c r="P20" s="3"/>
      <c r="Q20" s="3"/>
      <c r="R20" s="3"/>
      <c r="S20" s="3"/>
      <c r="T20" s="3"/>
      <c r="U20" s="3"/>
      <c r="V20" s="3"/>
      <c r="W20" s="3"/>
      <c r="X20" s="3"/>
      <c r="Y20" s="3"/>
      <c r="Z20" s="3"/>
      <c r="AA20" s="3"/>
    </row>
    <row r="21" spans="1:27" x14ac:dyDescent="0.25">
      <c r="D21" s="3"/>
    </row>
    <row r="22" spans="1:27" ht="15" customHeight="1" x14ac:dyDescent="0.25">
      <c r="A22" s="1" t="s">
        <v>164</v>
      </c>
      <c r="E22" s="95"/>
      <c r="F22" s="95"/>
    </row>
    <row r="25" spans="1:27" x14ac:dyDescent="0.25">
      <c r="C25" s="3"/>
    </row>
  </sheetData>
  <mergeCells count="22">
    <mergeCell ref="I3:K3"/>
    <mergeCell ref="I4:K4"/>
    <mergeCell ref="I10:K10"/>
    <mergeCell ref="I11:J11"/>
    <mergeCell ref="I17:J17"/>
    <mergeCell ref="I12:J12"/>
    <mergeCell ref="I13:J13"/>
    <mergeCell ref="I14:J14"/>
    <mergeCell ref="I15:J15"/>
    <mergeCell ref="I16:J16"/>
    <mergeCell ref="A5:G5"/>
    <mergeCell ref="A9:G9"/>
    <mergeCell ref="A18:G18"/>
    <mergeCell ref="A3:G3"/>
    <mergeCell ref="E22:F22"/>
    <mergeCell ref="A20:G20"/>
    <mergeCell ref="A17:G17"/>
    <mergeCell ref="A15:G15"/>
    <mergeCell ref="A16:G16"/>
    <mergeCell ref="A13:G13"/>
    <mergeCell ref="A14:G14"/>
    <mergeCell ref="A19:G19"/>
  </mergeCells>
  <hyperlinks>
    <hyperlink ref="A1" location="Index!A1" display="Return to Index page"/>
    <hyperlink ref="A22" location="Index!A1" display="Return to Index page"/>
  </hyperlinks>
  <pageMargins left="0.70866141732283472" right="0.70866141732283472" top="0.74803149606299213" bottom="0.74803149606299213" header="0.31496062992125984" footer="0.31496062992125984"/>
  <pageSetup paperSize="9" scale="7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6"/>
  <sheetViews>
    <sheetView workbookViewId="0"/>
  </sheetViews>
  <sheetFormatPr defaultRowHeight="15" x14ac:dyDescent="0.25"/>
  <cols>
    <col min="1" max="1" width="22.5703125" customWidth="1"/>
    <col min="2" max="2" width="25.5703125" customWidth="1"/>
    <col min="7" max="7" width="9.140625" customWidth="1"/>
    <col min="9" max="9" width="9.85546875" customWidth="1"/>
    <col min="11" max="11" width="33.28515625" customWidth="1"/>
    <col min="12" max="12" width="36.5703125" customWidth="1"/>
    <col min="13" max="13" width="13.5703125" customWidth="1"/>
  </cols>
  <sheetData>
    <row r="1" spans="1:14" x14ac:dyDescent="0.25">
      <c r="A1" s="1" t="s">
        <v>164</v>
      </c>
    </row>
    <row r="3" spans="1:14" ht="27.75" customHeight="1" x14ac:dyDescent="0.25">
      <c r="A3" s="107" t="s">
        <v>167</v>
      </c>
      <c r="B3" s="107"/>
      <c r="C3" s="107"/>
      <c r="D3" s="107"/>
      <c r="E3" s="107"/>
      <c r="F3" s="107"/>
      <c r="G3" s="107"/>
      <c r="H3" s="107"/>
      <c r="I3" s="107"/>
      <c r="K3" s="100" t="s">
        <v>88</v>
      </c>
      <c r="L3" s="100"/>
      <c r="M3" s="100"/>
      <c r="N3" s="3"/>
    </row>
    <row r="4" spans="1:14" ht="28.5" customHeight="1" x14ac:dyDescent="0.25">
      <c r="A4" s="83" t="s">
        <v>29</v>
      </c>
      <c r="B4" s="83" t="s">
        <v>30</v>
      </c>
      <c r="C4" s="84" t="s">
        <v>31</v>
      </c>
      <c r="D4" s="84" t="s">
        <v>20</v>
      </c>
      <c r="E4" s="84" t="s">
        <v>21</v>
      </c>
      <c r="F4" s="84" t="s">
        <v>22</v>
      </c>
      <c r="G4" s="84" t="s">
        <v>32</v>
      </c>
      <c r="H4" s="84" t="s">
        <v>23</v>
      </c>
      <c r="I4" s="85" t="s">
        <v>33</v>
      </c>
      <c r="K4" s="101" t="s">
        <v>0</v>
      </c>
      <c r="L4" s="101"/>
      <c r="M4" s="101"/>
    </row>
    <row r="5" spans="1:14" x14ac:dyDescent="0.25">
      <c r="A5" s="103" t="s">
        <v>34</v>
      </c>
      <c r="B5" s="103"/>
      <c r="C5" s="103"/>
      <c r="D5" s="103"/>
      <c r="E5" s="103"/>
      <c r="F5" s="103"/>
      <c r="G5" s="103"/>
      <c r="H5" s="103"/>
      <c r="I5" s="103"/>
      <c r="K5" s="59" t="s">
        <v>1</v>
      </c>
      <c r="L5" s="59" t="s">
        <v>2</v>
      </c>
      <c r="M5" s="60" t="s">
        <v>3</v>
      </c>
    </row>
    <row r="6" spans="1:14" ht="25.5" customHeight="1" x14ac:dyDescent="0.25">
      <c r="A6" s="71" t="s">
        <v>35</v>
      </c>
      <c r="B6" s="61" t="s">
        <v>36</v>
      </c>
      <c r="C6" s="86"/>
      <c r="D6" s="72" t="s">
        <v>5</v>
      </c>
      <c r="E6" s="72" t="s">
        <v>5</v>
      </c>
      <c r="F6" s="73">
        <v>2</v>
      </c>
      <c r="G6" s="73">
        <v>3</v>
      </c>
      <c r="H6" s="72" t="s">
        <v>5</v>
      </c>
      <c r="I6" s="72" t="s">
        <v>5</v>
      </c>
      <c r="K6" s="61" t="s">
        <v>201</v>
      </c>
      <c r="L6" s="61" t="s">
        <v>4</v>
      </c>
      <c r="M6" s="62" t="s">
        <v>5</v>
      </c>
    </row>
    <row r="7" spans="1:14" ht="27" customHeight="1" x14ac:dyDescent="0.25">
      <c r="A7" s="71" t="s">
        <v>37</v>
      </c>
      <c r="B7" s="61" t="s">
        <v>38</v>
      </c>
      <c r="C7" s="86"/>
      <c r="D7" s="72" t="s">
        <v>5</v>
      </c>
      <c r="E7" s="72" t="s">
        <v>5</v>
      </c>
      <c r="F7" s="73">
        <v>2</v>
      </c>
      <c r="G7" s="72" t="s">
        <v>5</v>
      </c>
      <c r="H7" s="72" t="s">
        <v>5</v>
      </c>
      <c r="I7" s="72" t="s">
        <v>5</v>
      </c>
      <c r="K7" s="61" t="s">
        <v>6</v>
      </c>
      <c r="L7" s="61" t="s">
        <v>7</v>
      </c>
      <c r="M7" s="62">
        <v>1</v>
      </c>
    </row>
    <row r="8" spans="1:14" ht="23.25" customHeight="1" x14ac:dyDescent="0.25">
      <c r="A8" s="71" t="s">
        <v>39</v>
      </c>
      <c r="B8" s="87" t="s">
        <v>40</v>
      </c>
      <c r="C8" s="86"/>
      <c r="D8" s="72" t="s">
        <v>5</v>
      </c>
      <c r="E8" s="73" t="s">
        <v>5</v>
      </c>
      <c r="F8" s="74">
        <v>1</v>
      </c>
      <c r="G8" s="74">
        <v>1</v>
      </c>
      <c r="H8" s="72" t="s">
        <v>5</v>
      </c>
      <c r="I8" s="77">
        <v>3</v>
      </c>
      <c r="K8" s="61" t="s">
        <v>8</v>
      </c>
      <c r="L8" s="61" t="s">
        <v>9</v>
      </c>
      <c r="M8" s="62">
        <v>2</v>
      </c>
    </row>
    <row r="9" spans="1:14" ht="15.75" customHeight="1" x14ac:dyDescent="0.25">
      <c r="A9" s="108" t="s">
        <v>41</v>
      </c>
      <c r="B9" s="109" t="s">
        <v>42</v>
      </c>
      <c r="C9" s="110" t="s">
        <v>43</v>
      </c>
      <c r="D9" s="111" t="s">
        <v>5</v>
      </c>
      <c r="E9" s="112">
        <v>3</v>
      </c>
      <c r="F9" s="111" t="s">
        <v>5</v>
      </c>
      <c r="G9" s="74" t="s">
        <v>44</v>
      </c>
      <c r="H9" s="113">
        <v>2</v>
      </c>
      <c r="I9" s="112">
        <v>2</v>
      </c>
      <c r="K9" s="61" t="s">
        <v>8</v>
      </c>
      <c r="L9" s="61" t="s">
        <v>10</v>
      </c>
      <c r="M9" s="62">
        <v>3</v>
      </c>
    </row>
    <row r="10" spans="1:14" ht="16.5" customHeight="1" x14ac:dyDescent="0.25">
      <c r="A10" s="108"/>
      <c r="B10" s="109"/>
      <c r="C10" s="110"/>
      <c r="D10" s="111"/>
      <c r="E10" s="112"/>
      <c r="F10" s="111"/>
      <c r="G10" s="88" t="s">
        <v>45</v>
      </c>
      <c r="H10" s="113"/>
      <c r="I10" s="112"/>
      <c r="K10" s="102" t="s">
        <v>11</v>
      </c>
      <c r="L10" s="102"/>
      <c r="M10" s="102"/>
    </row>
    <row r="11" spans="1:14" ht="22.5" x14ac:dyDescent="0.25">
      <c r="A11" s="71" t="s">
        <v>46</v>
      </c>
      <c r="B11" s="89" t="s">
        <v>47</v>
      </c>
      <c r="C11" s="86"/>
      <c r="D11" s="76">
        <v>2</v>
      </c>
      <c r="E11" s="74">
        <v>3</v>
      </c>
      <c r="F11" s="72" t="s">
        <v>5</v>
      </c>
      <c r="G11" s="76">
        <v>1</v>
      </c>
      <c r="H11" s="74">
        <v>2</v>
      </c>
      <c r="I11" s="74">
        <v>3</v>
      </c>
      <c r="K11" s="103" t="s">
        <v>12</v>
      </c>
      <c r="L11" s="103"/>
      <c r="M11" s="63" t="s">
        <v>13</v>
      </c>
    </row>
    <row r="12" spans="1:14" x14ac:dyDescent="0.25">
      <c r="A12" s="71" t="s">
        <v>48</v>
      </c>
      <c r="B12" s="61" t="s">
        <v>49</v>
      </c>
      <c r="C12" s="86"/>
      <c r="D12" s="74">
        <v>2</v>
      </c>
      <c r="E12" s="74">
        <v>3</v>
      </c>
      <c r="F12" s="72" t="s">
        <v>5</v>
      </c>
      <c r="G12" s="76">
        <v>1</v>
      </c>
      <c r="H12" s="74">
        <v>2</v>
      </c>
      <c r="I12" s="74">
        <v>3</v>
      </c>
      <c r="K12" s="104" t="s">
        <v>14</v>
      </c>
      <c r="L12" s="104"/>
      <c r="M12" s="64"/>
    </row>
    <row r="13" spans="1:14" x14ac:dyDescent="0.25">
      <c r="A13" s="71" t="s">
        <v>50</v>
      </c>
      <c r="B13" s="61" t="s">
        <v>51</v>
      </c>
      <c r="C13" s="86"/>
      <c r="D13" s="72" t="s">
        <v>5</v>
      </c>
      <c r="E13" s="72" t="s">
        <v>5</v>
      </c>
      <c r="F13" s="74">
        <v>2</v>
      </c>
      <c r="G13" s="72" t="s">
        <v>5</v>
      </c>
      <c r="H13" s="72" t="s">
        <v>5</v>
      </c>
      <c r="I13" s="72" t="s">
        <v>5</v>
      </c>
      <c r="K13" s="104" t="s">
        <v>15</v>
      </c>
      <c r="L13" s="104"/>
      <c r="M13" s="65"/>
    </row>
    <row r="14" spans="1:14" x14ac:dyDescent="0.25">
      <c r="A14" s="71" t="s">
        <v>52</v>
      </c>
      <c r="B14" s="61" t="s">
        <v>53</v>
      </c>
      <c r="C14" s="86"/>
      <c r="D14" s="72" t="s">
        <v>5</v>
      </c>
      <c r="E14" s="74">
        <v>1</v>
      </c>
      <c r="F14" s="74">
        <v>2</v>
      </c>
      <c r="G14" s="74">
        <v>1</v>
      </c>
      <c r="H14" s="72" t="s">
        <v>5</v>
      </c>
      <c r="I14" s="74">
        <v>2</v>
      </c>
      <c r="K14" s="104" t="s">
        <v>16</v>
      </c>
      <c r="L14" s="104"/>
      <c r="M14" s="66"/>
    </row>
    <row r="15" spans="1:14" x14ac:dyDescent="0.25">
      <c r="A15" s="71" t="s">
        <v>54</v>
      </c>
      <c r="B15" s="61" t="s">
        <v>55</v>
      </c>
      <c r="C15" s="86" t="s">
        <v>43</v>
      </c>
      <c r="D15" s="72">
        <v>3</v>
      </c>
      <c r="E15" s="74">
        <v>3</v>
      </c>
      <c r="F15" s="76">
        <v>3</v>
      </c>
      <c r="G15" s="74">
        <v>3</v>
      </c>
      <c r="H15" s="74">
        <v>2</v>
      </c>
      <c r="I15" s="77">
        <v>3</v>
      </c>
      <c r="K15" s="104" t="s">
        <v>17</v>
      </c>
      <c r="L15" s="104"/>
      <c r="M15" s="67"/>
    </row>
    <row r="16" spans="1:14" x14ac:dyDescent="0.25">
      <c r="A16" s="71" t="s">
        <v>56</v>
      </c>
      <c r="B16" s="61" t="s">
        <v>57</v>
      </c>
      <c r="C16" s="86"/>
      <c r="D16" s="72" t="s">
        <v>5</v>
      </c>
      <c r="E16" s="76">
        <v>1</v>
      </c>
      <c r="F16" s="72" t="s">
        <v>5</v>
      </c>
      <c r="G16" s="72" t="s">
        <v>5</v>
      </c>
      <c r="H16" s="72">
        <v>1</v>
      </c>
      <c r="I16" s="76">
        <v>1</v>
      </c>
      <c r="K16" s="104" t="s">
        <v>18</v>
      </c>
      <c r="L16" s="104"/>
      <c r="M16" s="68"/>
    </row>
    <row r="17" spans="1:13" x14ac:dyDescent="0.25">
      <c r="A17" s="71" t="s">
        <v>58</v>
      </c>
      <c r="B17" s="61" t="s">
        <v>59</v>
      </c>
      <c r="C17" s="86"/>
      <c r="D17" s="72" t="s">
        <v>5</v>
      </c>
      <c r="E17" s="72" t="s">
        <v>5</v>
      </c>
      <c r="F17" s="72" t="s">
        <v>5</v>
      </c>
      <c r="G17" s="74" t="s">
        <v>60</v>
      </c>
      <c r="H17" s="72">
        <v>3</v>
      </c>
      <c r="I17" s="74">
        <v>1</v>
      </c>
      <c r="K17" s="104" t="s">
        <v>19</v>
      </c>
      <c r="L17" s="104"/>
      <c r="M17" s="69"/>
    </row>
    <row r="18" spans="1:13" x14ac:dyDescent="0.25">
      <c r="A18" s="71" t="s">
        <v>61</v>
      </c>
      <c r="B18" s="61" t="s">
        <v>62</v>
      </c>
      <c r="C18" s="86" t="s">
        <v>43</v>
      </c>
      <c r="D18" s="73">
        <v>2</v>
      </c>
      <c r="E18" s="73">
        <v>3</v>
      </c>
      <c r="F18" s="72" t="s">
        <v>5</v>
      </c>
      <c r="G18" s="76">
        <v>1</v>
      </c>
      <c r="H18" s="73">
        <v>3</v>
      </c>
      <c r="I18" s="77">
        <v>2</v>
      </c>
      <c r="K18" s="106" t="s">
        <v>151</v>
      </c>
      <c r="L18" s="106"/>
      <c r="M18" s="106"/>
    </row>
    <row r="19" spans="1:13" ht="29.25" customHeight="1" x14ac:dyDescent="0.25">
      <c r="A19" s="78" t="s">
        <v>63</v>
      </c>
      <c r="B19" s="61" t="s">
        <v>64</v>
      </c>
      <c r="C19" s="86" t="s">
        <v>65</v>
      </c>
      <c r="D19" s="72" t="s">
        <v>5</v>
      </c>
      <c r="E19" s="72" t="s">
        <v>5</v>
      </c>
      <c r="F19" s="72" t="s">
        <v>5</v>
      </c>
      <c r="G19" s="74" t="s">
        <v>60</v>
      </c>
      <c r="H19" s="72">
        <v>3</v>
      </c>
      <c r="I19" s="76">
        <v>1</v>
      </c>
    </row>
    <row r="20" spans="1:13" ht="21.75" customHeight="1" x14ac:dyDescent="0.25">
      <c r="A20" s="71" t="s">
        <v>66</v>
      </c>
      <c r="B20" s="61" t="s">
        <v>67</v>
      </c>
      <c r="C20" s="86" t="s">
        <v>43</v>
      </c>
      <c r="D20" s="73">
        <v>2</v>
      </c>
      <c r="E20" s="73">
        <v>3</v>
      </c>
      <c r="F20" s="76">
        <v>3</v>
      </c>
      <c r="G20" s="74">
        <v>3</v>
      </c>
      <c r="H20" s="74">
        <v>1</v>
      </c>
      <c r="I20" s="73">
        <v>2</v>
      </c>
    </row>
    <row r="21" spans="1:13" x14ac:dyDescent="0.25">
      <c r="A21" s="71" t="s">
        <v>68</v>
      </c>
      <c r="B21" s="61" t="s">
        <v>69</v>
      </c>
      <c r="C21" s="86" t="s">
        <v>43</v>
      </c>
      <c r="D21" s="73">
        <v>3</v>
      </c>
      <c r="E21" s="73">
        <v>3</v>
      </c>
      <c r="F21" s="72" t="s">
        <v>5</v>
      </c>
      <c r="G21" s="74">
        <v>3</v>
      </c>
      <c r="H21" s="74">
        <v>3</v>
      </c>
      <c r="I21" s="77">
        <v>3</v>
      </c>
    </row>
    <row r="22" spans="1:13" x14ac:dyDescent="0.25">
      <c r="A22" s="105" t="s">
        <v>70</v>
      </c>
      <c r="B22" s="105"/>
      <c r="C22" s="105"/>
      <c r="D22" s="105"/>
      <c r="E22" s="105"/>
      <c r="F22" s="105"/>
      <c r="G22" s="105"/>
      <c r="H22" s="105"/>
      <c r="I22" s="105"/>
    </row>
    <row r="23" spans="1:13" x14ac:dyDescent="0.25">
      <c r="A23" s="71" t="s">
        <v>71</v>
      </c>
      <c r="B23" s="61" t="s">
        <v>72</v>
      </c>
      <c r="C23" s="86"/>
      <c r="D23" s="72" t="s">
        <v>5</v>
      </c>
      <c r="E23" s="72" t="s">
        <v>5</v>
      </c>
      <c r="F23" s="72" t="s">
        <v>5</v>
      </c>
      <c r="G23" s="72" t="s">
        <v>5</v>
      </c>
      <c r="H23" s="72">
        <v>2</v>
      </c>
      <c r="I23" s="72" t="s">
        <v>5</v>
      </c>
    </row>
    <row r="24" spans="1:13" x14ac:dyDescent="0.25">
      <c r="A24" s="71" t="s">
        <v>73</v>
      </c>
      <c r="B24" s="61" t="s">
        <v>74</v>
      </c>
      <c r="C24" s="86"/>
      <c r="D24" s="72" t="s">
        <v>5</v>
      </c>
      <c r="E24" s="72" t="s">
        <v>5</v>
      </c>
      <c r="F24" s="72" t="s">
        <v>5</v>
      </c>
      <c r="G24" s="72" t="s">
        <v>5</v>
      </c>
      <c r="H24" s="72">
        <v>2</v>
      </c>
      <c r="I24" s="72" t="s">
        <v>5</v>
      </c>
    </row>
    <row r="25" spans="1:13" x14ac:dyDescent="0.25">
      <c r="A25" s="105" t="s">
        <v>75</v>
      </c>
      <c r="B25" s="105"/>
      <c r="C25" s="105"/>
      <c r="D25" s="105"/>
      <c r="E25" s="105"/>
      <c r="F25" s="105"/>
      <c r="G25" s="105"/>
      <c r="H25" s="105"/>
      <c r="I25" s="105"/>
    </row>
    <row r="26" spans="1:13" x14ac:dyDescent="0.25">
      <c r="A26" s="71" t="s">
        <v>76</v>
      </c>
      <c r="B26" s="61" t="s">
        <v>77</v>
      </c>
      <c r="C26" s="86"/>
      <c r="D26" s="72" t="s">
        <v>5</v>
      </c>
      <c r="E26" s="72" t="s">
        <v>5</v>
      </c>
      <c r="F26" s="72" t="s">
        <v>5</v>
      </c>
      <c r="G26" s="72">
        <v>2</v>
      </c>
      <c r="H26" s="72" t="s">
        <v>5</v>
      </c>
      <c r="I26" s="72" t="s">
        <v>5</v>
      </c>
    </row>
    <row r="27" spans="1:13" x14ac:dyDescent="0.25">
      <c r="A27" s="71" t="s">
        <v>78</v>
      </c>
      <c r="B27" s="61" t="s">
        <v>79</v>
      </c>
      <c r="C27" s="86"/>
      <c r="D27" s="72" t="s">
        <v>5</v>
      </c>
      <c r="E27" s="72">
        <v>1</v>
      </c>
      <c r="F27" s="72">
        <v>1</v>
      </c>
      <c r="G27" s="72">
        <v>2</v>
      </c>
      <c r="H27" s="72" t="s">
        <v>5</v>
      </c>
      <c r="I27" s="72" t="s">
        <v>5</v>
      </c>
    </row>
    <row r="28" spans="1:13" x14ac:dyDescent="0.25">
      <c r="A28" s="105" t="s">
        <v>80</v>
      </c>
      <c r="B28" s="105"/>
      <c r="C28" s="105"/>
      <c r="D28" s="105"/>
      <c r="E28" s="105"/>
      <c r="F28" s="105"/>
      <c r="G28" s="105"/>
      <c r="H28" s="105"/>
      <c r="I28" s="105"/>
    </row>
    <row r="29" spans="1:13" x14ac:dyDescent="0.25">
      <c r="A29" s="71" t="s">
        <v>81</v>
      </c>
      <c r="B29" s="61" t="s">
        <v>82</v>
      </c>
      <c r="C29" s="86" t="s">
        <v>43</v>
      </c>
      <c r="D29" s="72" t="s">
        <v>5</v>
      </c>
      <c r="E29" s="74">
        <v>1</v>
      </c>
      <c r="F29" s="76">
        <v>3</v>
      </c>
      <c r="G29" s="72">
        <v>3</v>
      </c>
      <c r="H29" s="72" t="s">
        <v>5</v>
      </c>
      <c r="I29" s="72" t="s">
        <v>5</v>
      </c>
    </row>
    <row r="30" spans="1:13" ht="23.25" customHeight="1" x14ac:dyDescent="0.25">
      <c r="A30" s="114" t="s">
        <v>83</v>
      </c>
      <c r="B30" s="114"/>
      <c r="C30" s="114"/>
      <c r="D30" s="114"/>
      <c r="E30" s="114"/>
      <c r="F30" s="114"/>
      <c r="G30" s="114"/>
      <c r="H30" s="114"/>
      <c r="I30" s="114"/>
    </row>
    <row r="31" spans="1:13" ht="11.25" customHeight="1" x14ac:dyDescent="0.25">
      <c r="A31" s="114" t="s">
        <v>154</v>
      </c>
      <c r="B31" s="114"/>
      <c r="C31" s="114"/>
      <c r="D31" s="114"/>
      <c r="E31" s="114"/>
      <c r="F31" s="114"/>
      <c r="G31" s="114"/>
      <c r="H31" s="114"/>
      <c r="I31" s="114"/>
    </row>
    <row r="32" spans="1:13" ht="15.75" customHeight="1" x14ac:dyDescent="0.25">
      <c r="A32" s="96" t="s">
        <v>161</v>
      </c>
      <c r="B32" s="96"/>
      <c r="C32" s="96"/>
      <c r="D32" s="96"/>
      <c r="E32" s="96"/>
      <c r="F32" s="96"/>
      <c r="G32" s="96"/>
      <c r="H32" s="96"/>
      <c r="I32" s="96"/>
    </row>
    <row r="33" spans="1:9" ht="24" customHeight="1" x14ac:dyDescent="0.25">
      <c r="A33" s="96" t="s">
        <v>152</v>
      </c>
      <c r="B33" s="96"/>
      <c r="C33" s="96"/>
      <c r="D33" s="96"/>
      <c r="E33" s="96"/>
      <c r="F33" s="96"/>
      <c r="G33" s="96"/>
      <c r="H33" s="96"/>
      <c r="I33" s="96"/>
    </row>
    <row r="34" spans="1:9" ht="12.75" customHeight="1" x14ac:dyDescent="0.25">
      <c r="A34" s="96" t="s">
        <v>84</v>
      </c>
      <c r="B34" s="96"/>
      <c r="C34" s="96"/>
      <c r="D34" s="96"/>
      <c r="E34" s="96"/>
      <c r="F34" s="96"/>
      <c r="G34" s="96"/>
      <c r="H34" s="96"/>
      <c r="I34" s="96"/>
    </row>
    <row r="36" spans="1:9" x14ac:dyDescent="0.25">
      <c r="A36" s="1" t="s">
        <v>164</v>
      </c>
    </row>
  </sheetData>
  <mergeCells count="29">
    <mergeCell ref="K3:M3"/>
    <mergeCell ref="A33:I33"/>
    <mergeCell ref="A34:I34"/>
    <mergeCell ref="A3:I3"/>
    <mergeCell ref="A9:A10"/>
    <mergeCell ref="B9:B10"/>
    <mergeCell ref="C9:C10"/>
    <mergeCell ref="D9:D10"/>
    <mergeCell ref="E9:E10"/>
    <mergeCell ref="F9:F10"/>
    <mergeCell ref="H9:H10"/>
    <mergeCell ref="I9:I10"/>
    <mergeCell ref="A30:I30"/>
    <mergeCell ref="A32:I32"/>
    <mergeCell ref="A31:I31"/>
    <mergeCell ref="A5:I5"/>
    <mergeCell ref="A22:I22"/>
    <mergeCell ref="A25:I25"/>
    <mergeCell ref="A28:I28"/>
    <mergeCell ref="K4:M4"/>
    <mergeCell ref="K10:M10"/>
    <mergeCell ref="K11:L11"/>
    <mergeCell ref="K17:L17"/>
    <mergeCell ref="K12:L12"/>
    <mergeCell ref="K13:L13"/>
    <mergeCell ref="K14:L14"/>
    <mergeCell ref="K15:L15"/>
    <mergeCell ref="K16:L16"/>
    <mergeCell ref="K18:M18"/>
  </mergeCells>
  <hyperlinks>
    <hyperlink ref="A1" location="Index!A1" display="Return to Index page"/>
    <hyperlink ref="A36" location="Index!A1" display="Return to Index page"/>
  </hyperlinks>
  <pageMargins left="0.70866141732283472" right="0.70866141732283472" top="0.74803149606299213" bottom="0.74803149606299213" header="0.31496062992125984" footer="0.31496062992125984"/>
  <pageSetup paperSize="9" scale="6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heetViews>
  <sheetFormatPr defaultRowHeight="15" x14ac:dyDescent="0.25"/>
  <cols>
    <col min="1" max="1" width="40.28515625" customWidth="1"/>
    <col min="2" max="2" width="8" customWidth="1"/>
    <col min="3" max="3" width="10" customWidth="1"/>
    <col min="4" max="4" width="9" customWidth="1"/>
    <col min="5" max="5" width="10.140625" customWidth="1"/>
    <col min="6" max="6" width="9.28515625" customWidth="1"/>
    <col min="8" max="8" width="31.140625" customWidth="1"/>
    <col min="9" max="9" width="31.42578125" customWidth="1"/>
    <col min="10" max="10" width="22.7109375" customWidth="1"/>
  </cols>
  <sheetData>
    <row r="1" spans="1:11" x14ac:dyDescent="0.25">
      <c r="A1" s="1" t="s">
        <v>164</v>
      </c>
    </row>
    <row r="3" spans="1:11" ht="30" customHeight="1" x14ac:dyDescent="0.25">
      <c r="A3" s="107" t="s">
        <v>168</v>
      </c>
      <c r="B3" s="107"/>
      <c r="C3" s="107"/>
      <c r="D3" s="107"/>
      <c r="E3" s="107"/>
      <c r="F3" s="107"/>
      <c r="H3" s="100" t="s">
        <v>88</v>
      </c>
      <c r="I3" s="100"/>
      <c r="J3" s="100"/>
      <c r="K3" s="3"/>
    </row>
    <row r="4" spans="1:11" x14ac:dyDescent="0.25">
      <c r="A4" s="79"/>
      <c r="B4" s="80" t="s">
        <v>20</v>
      </c>
      <c r="C4" s="80" t="s">
        <v>21</v>
      </c>
      <c r="D4" s="80" t="s">
        <v>22</v>
      </c>
      <c r="E4" s="80" t="s">
        <v>199</v>
      </c>
      <c r="F4" s="80" t="s">
        <v>200</v>
      </c>
      <c r="G4" s="3"/>
      <c r="H4" s="101" t="s">
        <v>0</v>
      </c>
      <c r="I4" s="101"/>
      <c r="J4" s="101"/>
    </row>
    <row r="5" spans="1:11" ht="15.75" customHeight="1" x14ac:dyDescent="0.25">
      <c r="A5" s="118" t="s">
        <v>86</v>
      </c>
      <c r="B5" s="118"/>
      <c r="C5" s="118"/>
      <c r="D5" s="118"/>
      <c r="E5" s="118"/>
      <c r="F5" s="118"/>
      <c r="H5" s="59" t="s">
        <v>1</v>
      </c>
      <c r="I5" s="59" t="s">
        <v>2</v>
      </c>
      <c r="J5" s="60" t="s">
        <v>3</v>
      </c>
    </row>
    <row r="6" spans="1:11" ht="22.5" x14ac:dyDescent="0.25">
      <c r="A6" s="61" t="s">
        <v>26</v>
      </c>
      <c r="B6" s="62">
        <v>6</v>
      </c>
      <c r="C6" s="62">
        <v>10</v>
      </c>
      <c r="D6" s="62">
        <v>3</v>
      </c>
      <c r="E6" s="81">
        <v>5</v>
      </c>
      <c r="F6" s="62">
        <v>19</v>
      </c>
      <c r="H6" s="61" t="s">
        <v>201</v>
      </c>
      <c r="I6" s="61" t="s">
        <v>4</v>
      </c>
      <c r="J6" s="62" t="s">
        <v>5</v>
      </c>
    </row>
    <row r="7" spans="1:11" x14ac:dyDescent="0.25">
      <c r="A7" s="61" t="s">
        <v>198</v>
      </c>
      <c r="B7" s="62" t="s">
        <v>163</v>
      </c>
      <c r="C7" s="62" t="s">
        <v>163</v>
      </c>
      <c r="D7" s="62">
        <v>26</v>
      </c>
      <c r="E7" s="62">
        <v>44</v>
      </c>
      <c r="F7" s="62" t="s">
        <v>163</v>
      </c>
      <c r="H7" s="61" t="s">
        <v>6</v>
      </c>
      <c r="I7" s="61" t="s">
        <v>7</v>
      </c>
      <c r="J7" s="62">
        <v>1</v>
      </c>
    </row>
    <row r="8" spans="1:11" ht="18.75" customHeight="1" x14ac:dyDescent="0.25">
      <c r="A8" s="61" t="s">
        <v>159</v>
      </c>
      <c r="B8" s="62">
        <v>12</v>
      </c>
      <c r="C8" s="62">
        <v>35</v>
      </c>
      <c r="D8" s="62">
        <v>20</v>
      </c>
      <c r="E8" s="62">
        <v>46</v>
      </c>
      <c r="F8" s="62">
        <v>22</v>
      </c>
      <c r="H8" s="61" t="s">
        <v>8</v>
      </c>
      <c r="I8" s="61" t="s">
        <v>9</v>
      </c>
      <c r="J8" s="62">
        <v>2</v>
      </c>
    </row>
    <row r="9" spans="1:11" ht="15.75" customHeight="1" x14ac:dyDescent="0.25">
      <c r="A9" s="118" t="s">
        <v>27</v>
      </c>
      <c r="B9" s="118"/>
      <c r="C9" s="118"/>
      <c r="D9" s="118"/>
      <c r="E9" s="118"/>
      <c r="F9" s="118"/>
      <c r="H9" s="61" t="s">
        <v>8</v>
      </c>
      <c r="I9" s="61" t="s">
        <v>10</v>
      </c>
      <c r="J9" s="62">
        <v>3</v>
      </c>
    </row>
    <row r="10" spans="1:11" ht="15.75" customHeight="1" x14ac:dyDescent="0.25">
      <c r="A10" s="61" t="s">
        <v>26</v>
      </c>
      <c r="B10" s="62">
        <v>2.5</v>
      </c>
      <c r="C10" s="62">
        <v>1.4</v>
      </c>
      <c r="D10" s="82">
        <v>1</v>
      </c>
      <c r="E10" s="82">
        <v>2</v>
      </c>
      <c r="F10" s="62">
        <v>1.4</v>
      </c>
      <c r="H10" s="102" t="s">
        <v>11</v>
      </c>
      <c r="I10" s="102"/>
      <c r="J10" s="102"/>
    </row>
    <row r="11" spans="1:11" x14ac:dyDescent="0.25">
      <c r="A11" s="61" t="s">
        <v>198</v>
      </c>
      <c r="B11" s="62" t="s">
        <v>163</v>
      </c>
      <c r="C11" s="62" t="s">
        <v>163</v>
      </c>
      <c r="D11" s="62">
        <v>1.4</v>
      </c>
      <c r="E11" s="62">
        <v>1.4</v>
      </c>
      <c r="F11" s="62" t="s">
        <v>163</v>
      </c>
      <c r="H11" s="103" t="s">
        <v>12</v>
      </c>
      <c r="I11" s="103"/>
      <c r="J11" s="63" t="s">
        <v>13</v>
      </c>
    </row>
    <row r="12" spans="1:11" x14ac:dyDescent="0.25">
      <c r="A12" s="61" t="s">
        <v>159</v>
      </c>
      <c r="B12" s="62">
        <v>1.8</v>
      </c>
      <c r="C12" s="62">
        <v>1.7</v>
      </c>
      <c r="D12" s="62">
        <v>1.4</v>
      </c>
      <c r="E12" s="62">
        <v>1.2</v>
      </c>
      <c r="F12" s="62">
        <v>1.4</v>
      </c>
      <c r="H12" s="104" t="s">
        <v>14</v>
      </c>
      <c r="I12" s="104"/>
      <c r="J12" s="64"/>
    </row>
    <row r="13" spans="1:11" x14ac:dyDescent="0.25">
      <c r="A13" s="97" t="s">
        <v>157</v>
      </c>
      <c r="B13" s="97"/>
      <c r="C13" s="97"/>
      <c r="D13" s="97"/>
      <c r="E13" s="97"/>
      <c r="F13" s="97"/>
      <c r="H13" s="104" t="s">
        <v>15</v>
      </c>
      <c r="I13" s="104"/>
      <c r="J13" s="65"/>
    </row>
    <row r="14" spans="1:11" x14ac:dyDescent="0.25">
      <c r="A14" s="92" t="s">
        <v>207</v>
      </c>
      <c r="B14" s="92"/>
      <c r="C14" s="92"/>
      <c r="D14" s="92"/>
      <c r="E14" s="92"/>
      <c r="F14" s="92"/>
      <c r="H14" s="104" t="s">
        <v>16</v>
      </c>
      <c r="I14" s="104"/>
      <c r="J14" s="66"/>
    </row>
    <row r="15" spans="1:11" ht="25.5" customHeight="1" x14ac:dyDescent="0.25">
      <c r="A15" s="92" t="s">
        <v>171</v>
      </c>
      <c r="B15" s="92"/>
      <c r="C15" s="92"/>
      <c r="D15" s="92"/>
      <c r="E15" s="92"/>
      <c r="F15" s="92"/>
      <c r="H15" s="104" t="s">
        <v>17</v>
      </c>
      <c r="I15" s="104"/>
      <c r="J15" s="67"/>
    </row>
    <row r="16" spans="1:11" ht="24.75" customHeight="1" x14ac:dyDescent="0.25">
      <c r="A16" s="92" t="s">
        <v>180</v>
      </c>
      <c r="B16" s="92"/>
      <c r="C16" s="92"/>
      <c r="D16" s="92"/>
      <c r="E16" s="92"/>
      <c r="F16" s="92"/>
      <c r="H16" s="104" t="s">
        <v>18</v>
      </c>
      <c r="I16" s="104"/>
      <c r="J16" s="68"/>
    </row>
    <row r="17" spans="1:10" ht="24" customHeight="1" x14ac:dyDescent="0.25">
      <c r="A17" s="92" t="s">
        <v>208</v>
      </c>
      <c r="B17" s="92"/>
      <c r="C17" s="92"/>
      <c r="D17" s="92"/>
      <c r="E17" s="92"/>
      <c r="F17" s="92"/>
      <c r="H17" s="61" t="s">
        <v>19</v>
      </c>
      <c r="I17" s="61"/>
      <c r="J17" s="69"/>
    </row>
    <row r="18" spans="1:10" x14ac:dyDescent="0.25">
      <c r="A18" s="116" t="s">
        <v>178</v>
      </c>
      <c r="B18" s="116"/>
      <c r="C18" s="116"/>
      <c r="D18" s="116"/>
      <c r="E18" s="116"/>
      <c r="F18" s="116"/>
      <c r="H18" s="117" t="s">
        <v>151</v>
      </c>
      <c r="I18" s="117"/>
      <c r="J18" s="117"/>
    </row>
    <row r="19" spans="1:10" ht="13.5" customHeight="1" x14ac:dyDescent="0.25">
      <c r="A19" s="115" t="s">
        <v>155</v>
      </c>
      <c r="B19" s="115"/>
      <c r="C19" s="115"/>
      <c r="D19" s="115"/>
      <c r="E19" s="115"/>
      <c r="F19" s="115"/>
    </row>
    <row r="20" spans="1:10" ht="42.75" customHeight="1" x14ac:dyDescent="0.25">
      <c r="A20" s="96" t="s">
        <v>181</v>
      </c>
      <c r="B20" s="96"/>
      <c r="C20" s="96"/>
      <c r="D20" s="96"/>
      <c r="E20" s="96"/>
      <c r="F20" s="96"/>
    </row>
    <row r="22" spans="1:10" x14ac:dyDescent="0.25">
      <c r="A22" s="1" t="s">
        <v>164</v>
      </c>
    </row>
  </sheetData>
  <mergeCells count="21">
    <mergeCell ref="H3:J3"/>
    <mergeCell ref="H4:J4"/>
    <mergeCell ref="H10:J10"/>
    <mergeCell ref="H11:I11"/>
    <mergeCell ref="A3:F3"/>
    <mergeCell ref="A5:F5"/>
    <mergeCell ref="A9:F9"/>
    <mergeCell ref="A19:F19"/>
    <mergeCell ref="A20:F20"/>
    <mergeCell ref="H12:I12"/>
    <mergeCell ref="H13:I13"/>
    <mergeCell ref="H14:I14"/>
    <mergeCell ref="H15:I15"/>
    <mergeCell ref="H16:I16"/>
    <mergeCell ref="A16:F16"/>
    <mergeCell ref="A17:F17"/>
    <mergeCell ref="A18:F18"/>
    <mergeCell ref="H18:J18"/>
    <mergeCell ref="A15:F15"/>
    <mergeCell ref="A13:F13"/>
    <mergeCell ref="A14:F14"/>
  </mergeCells>
  <hyperlinks>
    <hyperlink ref="A1" location="Index!A1" display="Return to Index page"/>
    <hyperlink ref="A22" location="Index!A1" display="Return to Index page"/>
  </hyperlink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7"/>
  <sheetViews>
    <sheetView workbookViewId="0"/>
  </sheetViews>
  <sheetFormatPr defaultRowHeight="15" x14ac:dyDescent="0.25"/>
  <cols>
    <col min="1" max="1" width="23.42578125" customWidth="1"/>
    <col min="2" max="2" width="21.7109375" customWidth="1"/>
    <col min="3" max="4" width="9.7109375" customWidth="1"/>
    <col min="5" max="5" width="10" customWidth="1"/>
    <col min="6" max="6" width="9.85546875" customWidth="1"/>
    <col min="7" max="7" width="9.7109375" customWidth="1"/>
    <col min="9" max="9" width="26.7109375" customWidth="1"/>
    <col min="10" max="10" width="37.140625" customWidth="1"/>
    <col min="11" max="11" width="18.140625" customWidth="1"/>
  </cols>
  <sheetData>
    <row r="1" spans="1:12" x14ac:dyDescent="0.25">
      <c r="A1" s="1" t="s">
        <v>164</v>
      </c>
    </row>
    <row r="3" spans="1:12" ht="29.25" customHeight="1" x14ac:dyDescent="0.25">
      <c r="A3" s="100" t="s">
        <v>169</v>
      </c>
      <c r="B3" s="100"/>
      <c r="C3" s="100"/>
      <c r="D3" s="100"/>
      <c r="E3" s="100"/>
      <c r="F3" s="100"/>
      <c r="G3" s="100"/>
      <c r="I3" s="100" t="s">
        <v>88</v>
      </c>
      <c r="J3" s="100"/>
      <c r="K3" s="100"/>
      <c r="L3" s="3"/>
    </row>
    <row r="4" spans="1:12" x14ac:dyDescent="0.25">
      <c r="A4" s="59" t="s">
        <v>29</v>
      </c>
      <c r="B4" s="59" t="s">
        <v>30</v>
      </c>
      <c r="C4" s="70" t="s">
        <v>20</v>
      </c>
      <c r="D4" s="70" t="s">
        <v>21</v>
      </c>
      <c r="E4" s="70" t="s">
        <v>22</v>
      </c>
      <c r="F4" s="70" t="s">
        <v>85</v>
      </c>
      <c r="G4" s="70" t="s">
        <v>23</v>
      </c>
      <c r="I4" s="101" t="s">
        <v>0</v>
      </c>
      <c r="J4" s="101"/>
      <c r="K4" s="101"/>
    </row>
    <row r="5" spans="1:12" x14ac:dyDescent="0.25">
      <c r="A5" s="71" t="s">
        <v>93</v>
      </c>
      <c r="B5" s="61" t="s">
        <v>94</v>
      </c>
      <c r="C5" s="72" t="s">
        <v>5</v>
      </c>
      <c r="D5" s="72" t="s">
        <v>5</v>
      </c>
      <c r="E5" s="73">
        <v>3</v>
      </c>
      <c r="F5" s="73">
        <v>2</v>
      </c>
      <c r="G5" s="72" t="s">
        <v>5</v>
      </c>
      <c r="I5" s="59" t="s">
        <v>1</v>
      </c>
      <c r="J5" s="59" t="s">
        <v>2</v>
      </c>
      <c r="K5" s="60" t="s">
        <v>3</v>
      </c>
    </row>
    <row r="6" spans="1:12" ht="22.5" x14ac:dyDescent="0.25">
      <c r="A6" s="71" t="s">
        <v>95</v>
      </c>
      <c r="B6" s="61" t="s">
        <v>96</v>
      </c>
      <c r="C6" s="72" t="s">
        <v>5</v>
      </c>
      <c r="D6" s="73">
        <v>2</v>
      </c>
      <c r="E6" s="72" t="s">
        <v>5</v>
      </c>
      <c r="F6" s="72" t="s">
        <v>5</v>
      </c>
      <c r="G6" s="74">
        <v>3</v>
      </c>
      <c r="I6" s="61" t="s">
        <v>201</v>
      </c>
      <c r="J6" s="61" t="s">
        <v>4</v>
      </c>
      <c r="K6" s="62" t="s">
        <v>5</v>
      </c>
    </row>
    <row r="7" spans="1:12" x14ac:dyDescent="0.25">
      <c r="A7" s="71" t="s">
        <v>97</v>
      </c>
      <c r="B7" s="61" t="s">
        <v>98</v>
      </c>
      <c r="C7" s="72" t="s">
        <v>5</v>
      </c>
      <c r="D7" s="73">
        <v>2</v>
      </c>
      <c r="E7" s="72" t="s">
        <v>5</v>
      </c>
      <c r="F7" s="74">
        <v>1</v>
      </c>
      <c r="G7" s="72" t="s">
        <v>5</v>
      </c>
      <c r="I7" s="61" t="s">
        <v>6</v>
      </c>
      <c r="J7" s="61" t="s">
        <v>7</v>
      </c>
      <c r="K7" s="62">
        <v>1</v>
      </c>
    </row>
    <row r="8" spans="1:12" ht="22.5" x14ac:dyDescent="0.25">
      <c r="A8" s="71" t="s">
        <v>99</v>
      </c>
      <c r="B8" s="61" t="s">
        <v>100</v>
      </c>
      <c r="C8" s="72" t="s">
        <v>5</v>
      </c>
      <c r="D8" s="72" t="s">
        <v>5</v>
      </c>
      <c r="E8" s="73">
        <v>3</v>
      </c>
      <c r="F8" s="72">
        <v>2</v>
      </c>
      <c r="G8" s="72" t="s">
        <v>5</v>
      </c>
      <c r="I8" s="61" t="s">
        <v>8</v>
      </c>
      <c r="J8" s="61" t="s">
        <v>9</v>
      </c>
      <c r="K8" s="62">
        <v>2</v>
      </c>
    </row>
    <row r="9" spans="1:12" ht="22.5" x14ac:dyDescent="0.25">
      <c r="A9" s="71" t="s">
        <v>101</v>
      </c>
      <c r="B9" s="61" t="s">
        <v>102</v>
      </c>
      <c r="C9" s="72" t="s">
        <v>5</v>
      </c>
      <c r="D9" s="73">
        <v>2</v>
      </c>
      <c r="E9" s="72" t="s">
        <v>5</v>
      </c>
      <c r="F9" s="75">
        <v>1</v>
      </c>
      <c r="G9" s="73">
        <v>2</v>
      </c>
      <c r="I9" s="61" t="s">
        <v>8</v>
      </c>
      <c r="J9" s="61" t="s">
        <v>10</v>
      </c>
      <c r="K9" s="62">
        <v>3</v>
      </c>
    </row>
    <row r="10" spans="1:12" x14ac:dyDescent="0.25">
      <c r="A10" s="71" t="s">
        <v>103</v>
      </c>
      <c r="B10" s="61" t="s">
        <v>104</v>
      </c>
      <c r="C10" s="74">
        <v>1</v>
      </c>
      <c r="D10" s="73">
        <v>2</v>
      </c>
      <c r="E10" s="72" t="s">
        <v>5</v>
      </c>
      <c r="F10" s="72" t="s">
        <v>5</v>
      </c>
      <c r="G10" s="74">
        <v>2</v>
      </c>
      <c r="I10" s="102" t="s">
        <v>11</v>
      </c>
      <c r="J10" s="102"/>
      <c r="K10" s="102"/>
    </row>
    <row r="11" spans="1:12" x14ac:dyDescent="0.25">
      <c r="A11" s="71" t="s">
        <v>105</v>
      </c>
      <c r="B11" s="61" t="s">
        <v>106</v>
      </c>
      <c r="C11" s="73">
        <v>2</v>
      </c>
      <c r="D11" s="73">
        <v>2</v>
      </c>
      <c r="E11" s="72" t="s">
        <v>5</v>
      </c>
      <c r="F11" s="72" t="s">
        <v>5</v>
      </c>
      <c r="G11" s="74">
        <v>1</v>
      </c>
      <c r="I11" s="103" t="s">
        <v>12</v>
      </c>
      <c r="J11" s="103"/>
      <c r="K11" s="63" t="s">
        <v>13</v>
      </c>
    </row>
    <row r="12" spans="1:12" x14ac:dyDescent="0.25">
      <c r="A12" s="71" t="s">
        <v>107</v>
      </c>
      <c r="B12" s="61" t="s">
        <v>108</v>
      </c>
      <c r="C12" s="72" t="s">
        <v>5</v>
      </c>
      <c r="D12" s="72" t="s">
        <v>5</v>
      </c>
      <c r="E12" s="72" t="s">
        <v>5</v>
      </c>
      <c r="F12" s="72" t="s">
        <v>5</v>
      </c>
      <c r="G12" s="74">
        <v>2</v>
      </c>
      <c r="I12" s="104" t="s">
        <v>14</v>
      </c>
      <c r="J12" s="104"/>
      <c r="K12" s="64"/>
    </row>
    <row r="13" spans="1:12" x14ac:dyDescent="0.25">
      <c r="A13" s="71" t="s">
        <v>109</v>
      </c>
      <c r="B13" s="61" t="s">
        <v>110</v>
      </c>
      <c r="C13" s="72" t="s">
        <v>5</v>
      </c>
      <c r="D13" s="73">
        <v>2</v>
      </c>
      <c r="E13" s="72" t="s">
        <v>5</v>
      </c>
      <c r="F13" s="74">
        <v>2</v>
      </c>
      <c r="G13" s="72" t="s">
        <v>5</v>
      </c>
      <c r="I13" s="104" t="s">
        <v>15</v>
      </c>
      <c r="J13" s="104"/>
      <c r="K13" s="65"/>
    </row>
    <row r="14" spans="1:12" x14ac:dyDescent="0.25">
      <c r="A14" s="71" t="s">
        <v>111</v>
      </c>
      <c r="B14" s="61" t="s">
        <v>112</v>
      </c>
      <c r="C14" s="73">
        <v>2</v>
      </c>
      <c r="D14" s="73">
        <v>3</v>
      </c>
      <c r="E14" s="72" t="s">
        <v>5</v>
      </c>
      <c r="F14" s="72" t="s">
        <v>5</v>
      </c>
      <c r="G14" s="76" t="s">
        <v>5</v>
      </c>
      <c r="I14" s="104" t="s">
        <v>16</v>
      </c>
      <c r="J14" s="104"/>
      <c r="K14" s="66"/>
    </row>
    <row r="15" spans="1:12" x14ac:dyDescent="0.25">
      <c r="A15" s="71" t="s">
        <v>113</v>
      </c>
      <c r="B15" s="61" t="s">
        <v>114</v>
      </c>
      <c r="C15" s="72" t="s">
        <v>5</v>
      </c>
      <c r="D15" s="73">
        <v>3</v>
      </c>
      <c r="E15" s="74">
        <v>1</v>
      </c>
      <c r="F15" s="73">
        <v>3</v>
      </c>
      <c r="G15" s="72" t="s">
        <v>5</v>
      </c>
      <c r="I15" s="104" t="s">
        <v>17</v>
      </c>
      <c r="J15" s="104"/>
      <c r="K15" s="67"/>
    </row>
    <row r="16" spans="1:12" x14ac:dyDescent="0.25">
      <c r="A16" s="108" t="s">
        <v>115</v>
      </c>
      <c r="B16" s="109" t="s">
        <v>116</v>
      </c>
      <c r="C16" s="111" t="s">
        <v>5</v>
      </c>
      <c r="D16" s="111" t="s">
        <v>5</v>
      </c>
      <c r="E16" s="113">
        <v>1</v>
      </c>
      <c r="F16" s="76" t="s">
        <v>44</v>
      </c>
      <c r="G16" s="111" t="s">
        <v>5</v>
      </c>
      <c r="I16" s="104" t="s">
        <v>18</v>
      </c>
      <c r="J16" s="104"/>
      <c r="K16" s="68"/>
    </row>
    <row r="17" spans="1:11" ht="15" customHeight="1" x14ac:dyDescent="0.25">
      <c r="A17" s="108"/>
      <c r="B17" s="109"/>
      <c r="C17" s="111"/>
      <c r="D17" s="111"/>
      <c r="E17" s="113"/>
      <c r="F17" s="75" t="s">
        <v>202</v>
      </c>
      <c r="G17" s="111"/>
      <c r="I17" s="104" t="s">
        <v>19</v>
      </c>
      <c r="J17" s="104"/>
      <c r="K17" s="69"/>
    </row>
    <row r="18" spans="1:11" ht="12.75" customHeight="1" x14ac:dyDescent="0.25">
      <c r="A18" s="71" t="s">
        <v>117</v>
      </c>
      <c r="B18" s="61" t="s">
        <v>118</v>
      </c>
      <c r="C18" s="72" t="s">
        <v>5</v>
      </c>
      <c r="D18" s="73">
        <v>2</v>
      </c>
      <c r="E18" s="72" t="s">
        <v>5</v>
      </c>
      <c r="F18" s="74">
        <v>1</v>
      </c>
      <c r="G18" s="74">
        <v>2</v>
      </c>
      <c r="I18" s="12" t="s">
        <v>151</v>
      </c>
      <c r="J18" s="11"/>
    </row>
    <row r="19" spans="1:11" x14ac:dyDescent="0.25">
      <c r="A19" s="71" t="s">
        <v>119</v>
      </c>
      <c r="B19" s="61" t="s">
        <v>120</v>
      </c>
      <c r="C19" s="77">
        <v>2</v>
      </c>
      <c r="D19" s="73">
        <v>2</v>
      </c>
      <c r="E19" s="72" t="s">
        <v>5</v>
      </c>
      <c r="F19" s="72" t="s">
        <v>5</v>
      </c>
      <c r="G19" s="72" t="s">
        <v>5</v>
      </c>
    </row>
    <row r="20" spans="1:11" x14ac:dyDescent="0.25">
      <c r="A20" s="71" t="s">
        <v>121</v>
      </c>
      <c r="B20" s="61" t="s">
        <v>122</v>
      </c>
      <c r="C20" s="72" t="s">
        <v>5</v>
      </c>
      <c r="D20" s="73">
        <v>3</v>
      </c>
      <c r="E20" s="72" t="s">
        <v>5</v>
      </c>
      <c r="F20" s="72" t="s">
        <v>5</v>
      </c>
      <c r="G20" s="76">
        <v>1</v>
      </c>
    </row>
    <row r="21" spans="1:11" x14ac:dyDescent="0.25">
      <c r="A21" s="71" t="s">
        <v>123</v>
      </c>
      <c r="B21" s="61" t="s">
        <v>124</v>
      </c>
      <c r="C21" s="72" t="s">
        <v>5</v>
      </c>
      <c r="D21" s="74">
        <v>2</v>
      </c>
      <c r="E21" s="72" t="s">
        <v>5</v>
      </c>
      <c r="F21" s="74">
        <v>1</v>
      </c>
      <c r="G21" s="74">
        <v>1</v>
      </c>
    </row>
    <row r="22" spans="1:11" x14ac:dyDescent="0.25">
      <c r="A22" s="71" t="s">
        <v>125</v>
      </c>
      <c r="B22" s="61" t="s">
        <v>126</v>
      </c>
      <c r="C22" s="74">
        <v>1</v>
      </c>
      <c r="D22" s="74">
        <v>2</v>
      </c>
      <c r="E22" s="72" t="s">
        <v>5</v>
      </c>
      <c r="F22" s="72"/>
      <c r="G22" s="76" t="s">
        <v>5</v>
      </c>
    </row>
    <row r="23" spans="1:11" ht="22.5" x14ac:dyDescent="0.25">
      <c r="A23" s="78" t="s">
        <v>145</v>
      </c>
      <c r="B23" s="61" t="s">
        <v>127</v>
      </c>
      <c r="C23" s="72" t="s">
        <v>5</v>
      </c>
      <c r="D23" s="73">
        <v>3</v>
      </c>
      <c r="E23" s="72" t="s">
        <v>5</v>
      </c>
      <c r="F23" s="73">
        <v>1</v>
      </c>
      <c r="G23" s="74">
        <v>2</v>
      </c>
    </row>
    <row r="24" spans="1:11" ht="14.25" customHeight="1" x14ac:dyDescent="0.25">
      <c r="A24" s="71" t="s">
        <v>128</v>
      </c>
      <c r="B24" s="61" t="s">
        <v>129</v>
      </c>
      <c r="C24" s="77">
        <v>3</v>
      </c>
      <c r="D24" s="72" t="s">
        <v>5</v>
      </c>
      <c r="E24" s="72" t="s">
        <v>5</v>
      </c>
      <c r="F24" s="72" t="s">
        <v>5</v>
      </c>
      <c r="G24" s="72" t="s">
        <v>5</v>
      </c>
    </row>
    <row r="25" spans="1:11" ht="17.25" customHeight="1" x14ac:dyDescent="0.25">
      <c r="A25" s="71" t="s">
        <v>130</v>
      </c>
      <c r="B25" s="61" t="s">
        <v>131</v>
      </c>
      <c r="C25" s="72" t="s">
        <v>5</v>
      </c>
      <c r="D25" s="73">
        <v>2</v>
      </c>
      <c r="E25" s="72" t="s">
        <v>5</v>
      </c>
      <c r="F25" s="72" t="s">
        <v>5</v>
      </c>
      <c r="G25" s="76">
        <v>2</v>
      </c>
    </row>
    <row r="26" spans="1:11" ht="24" customHeight="1" x14ac:dyDescent="0.25">
      <c r="A26" s="71" t="s">
        <v>132</v>
      </c>
      <c r="B26" s="61" t="s">
        <v>133</v>
      </c>
      <c r="C26" s="72" t="s">
        <v>5</v>
      </c>
      <c r="D26" s="74">
        <v>1</v>
      </c>
      <c r="E26" s="72" t="s">
        <v>5</v>
      </c>
      <c r="F26" s="74">
        <v>2</v>
      </c>
      <c r="G26" s="76">
        <v>1</v>
      </c>
    </row>
    <row r="27" spans="1:11" x14ac:dyDescent="0.25">
      <c r="A27" s="71" t="s">
        <v>134</v>
      </c>
      <c r="B27" s="61" t="s">
        <v>135</v>
      </c>
      <c r="C27" s="72" t="s">
        <v>5</v>
      </c>
      <c r="D27" s="72" t="s">
        <v>5</v>
      </c>
      <c r="E27" s="73">
        <v>1</v>
      </c>
      <c r="F27" s="74">
        <v>2</v>
      </c>
      <c r="G27" s="72" t="s">
        <v>5</v>
      </c>
    </row>
    <row r="28" spans="1:11" x14ac:dyDescent="0.25">
      <c r="A28" s="71" t="s">
        <v>136</v>
      </c>
      <c r="B28" s="61" t="s">
        <v>137</v>
      </c>
      <c r="C28" s="72" t="s">
        <v>5</v>
      </c>
      <c r="D28" s="73">
        <v>1</v>
      </c>
      <c r="E28" s="72" t="s">
        <v>5</v>
      </c>
      <c r="F28" s="72" t="s">
        <v>5</v>
      </c>
      <c r="G28" s="73">
        <v>2</v>
      </c>
    </row>
    <row r="29" spans="1:11" x14ac:dyDescent="0.25">
      <c r="A29" s="71" t="s">
        <v>138</v>
      </c>
      <c r="B29" s="61" t="s">
        <v>139</v>
      </c>
      <c r="C29" s="72" t="s">
        <v>5</v>
      </c>
      <c r="D29" s="72" t="s">
        <v>5</v>
      </c>
      <c r="E29" s="74">
        <v>2</v>
      </c>
      <c r="F29" s="74">
        <v>1</v>
      </c>
      <c r="G29" s="72" t="s">
        <v>5</v>
      </c>
    </row>
    <row r="30" spans="1:11" x14ac:dyDescent="0.25">
      <c r="A30" s="71" t="s">
        <v>140</v>
      </c>
      <c r="B30" s="61" t="s">
        <v>141</v>
      </c>
      <c r="C30" s="72" t="s">
        <v>5</v>
      </c>
      <c r="D30" s="73">
        <v>2</v>
      </c>
      <c r="E30" s="74">
        <v>2</v>
      </c>
      <c r="F30" s="72" t="s">
        <v>5</v>
      </c>
      <c r="G30" s="72" t="s">
        <v>5</v>
      </c>
    </row>
    <row r="31" spans="1:11" ht="15" customHeight="1" x14ac:dyDescent="0.25">
      <c r="A31" s="114" t="s">
        <v>142</v>
      </c>
      <c r="B31" s="114"/>
      <c r="C31" s="114"/>
      <c r="D31" s="114"/>
      <c r="E31" s="114"/>
      <c r="F31" s="114"/>
      <c r="G31" s="114"/>
    </row>
    <row r="32" spans="1:11" ht="12.75" customHeight="1" x14ac:dyDescent="0.25">
      <c r="A32" s="114" t="s">
        <v>155</v>
      </c>
      <c r="B32" s="114"/>
      <c r="C32" s="114"/>
      <c r="D32" s="114"/>
      <c r="E32" s="114"/>
      <c r="F32" s="114"/>
      <c r="G32" s="114"/>
    </row>
    <row r="33" spans="1:7" ht="13.5" customHeight="1" x14ac:dyDescent="0.25">
      <c r="A33" s="96" t="s">
        <v>162</v>
      </c>
      <c r="B33" s="96"/>
      <c r="C33" s="96"/>
      <c r="D33" s="96"/>
      <c r="E33" s="96"/>
      <c r="F33" s="96"/>
      <c r="G33" s="96"/>
    </row>
    <row r="34" spans="1:7" ht="24" customHeight="1" x14ac:dyDescent="0.25">
      <c r="A34" s="96" t="s">
        <v>143</v>
      </c>
      <c r="B34" s="96"/>
      <c r="C34" s="96"/>
      <c r="D34" s="96"/>
      <c r="E34" s="96"/>
      <c r="F34" s="96"/>
      <c r="G34" s="96"/>
    </row>
    <row r="35" spans="1:7" ht="24" customHeight="1" x14ac:dyDescent="0.25">
      <c r="A35" s="96" t="s">
        <v>144</v>
      </c>
      <c r="B35" s="96"/>
      <c r="C35" s="96"/>
      <c r="D35" s="96"/>
      <c r="E35" s="96"/>
      <c r="F35" s="96"/>
      <c r="G35" s="96"/>
    </row>
    <row r="36" spans="1:7" x14ac:dyDescent="0.25">
      <c r="A36" s="3"/>
      <c r="B36" s="3"/>
      <c r="C36" s="3"/>
      <c r="D36" s="3"/>
      <c r="E36" s="3"/>
      <c r="F36" s="3"/>
      <c r="G36" s="3"/>
    </row>
    <row r="37" spans="1:7" x14ac:dyDescent="0.25">
      <c r="A37" s="1" t="s">
        <v>164</v>
      </c>
    </row>
  </sheetData>
  <mergeCells count="22">
    <mergeCell ref="A34:G34"/>
    <mergeCell ref="A35:G35"/>
    <mergeCell ref="B16:B17"/>
    <mergeCell ref="A16:A17"/>
    <mergeCell ref="A31:G31"/>
    <mergeCell ref="A32:G32"/>
    <mergeCell ref="C16:C17"/>
    <mergeCell ref="D16:D17"/>
    <mergeCell ref="G16:G17"/>
    <mergeCell ref="E16:E17"/>
    <mergeCell ref="A33:G33"/>
    <mergeCell ref="I3:K3"/>
    <mergeCell ref="I4:K4"/>
    <mergeCell ref="I10:K10"/>
    <mergeCell ref="I11:J11"/>
    <mergeCell ref="A3:G3"/>
    <mergeCell ref="I17:J17"/>
    <mergeCell ref="I12:J12"/>
    <mergeCell ref="I13:J13"/>
    <mergeCell ref="I14:J14"/>
    <mergeCell ref="I15:J15"/>
    <mergeCell ref="I16:J16"/>
  </mergeCells>
  <hyperlinks>
    <hyperlink ref="A1" location="Index!A1" display="Return to Index page"/>
    <hyperlink ref="A37" location="Index!A1" display="Return to Index page"/>
  </hyperlinks>
  <pageMargins left="0.70866141732283472" right="0.70866141732283472" top="0.74803149606299213" bottom="0.74803149606299213" header="0.31496062992125984" footer="0.31496062992125984"/>
  <pageSetup paperSize="9" scale="7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
  <sheetViews>
    <sheetView zoomScaleNormal="100" workbookViewId="0"/>
  </sheetViews>
  <sheetFormatPr defaultRowHeight="15" x14ac:dyDescent="0.25"/>
  <cols>
    <col min="1" max="1" width="37.85546875" style="3" customWidth="1"/>
    <col min="2" max="5" width="8.7109375" style="3" customWidth="1"/>
    <col min="6" max="6" width="9.7109375" style="3" customWidth="1"/>
    <col min="7" max="8" width="8.42578125" style="3" customWidth="1"/>
  </cols>
  <sheetData>
    <row r="1" spans="1:8" x14ac:dyDescent="0.25">
      <c r="A1" s="1" t="s">
        <v>164</v>
      </c>
    </row>
    <row r="3" spans="1:8" s="8" customFormat="1" ht="40.5" customHeight="1" x14ac:dyDescent="0.25">
      <c r="A3" s="119" t="s">
        <v>150</v>
      </c>
      <c r="B3" s="119"/>
      <c r="C3" s="119"/>
      <c r="D3" s="119"/>
      <c r="E3" s="119"/>
      <c r="F3" s="119"/>
      <c r="G3" s="119"/>
      <c r="H3" s="119"/>
    </row>
    <row r="22" spans="1:15" x14ac:dyDescent="0.25">
      <c r="A22" s="120" t="s">
        <v>89</v>
      </c>
      <c r="B22" s="120"/>
      <c r="C22" s="120"/>
      <c r="D22" s="120"/>
      <c r="E22" s="120"/>
      <c r="F22" s="120"/>
      <c r="G22" s="120"/>
      <c r="H22" s="120"/>
    </row>
    <row r="23" spans="1:15" x14ac:dyDescent="0.25">
      <c r="A23" s="120" t="s">
        <v>87</v>
      </c>
      <c r="B23" s="120"/>
      <c r="C23" s="120"/>
      <c r="D23" s="120"/>
      <c r="E23" s="120"/>
      <c r="F23" s="120"/>
      <c r="G23" s="120"/>
      <c r="H23" s="120"/>
    </row>
    <row r="24" spans="1:15" x14ac:dyDescent="0.25">
      <c r="A24"/>
    </row>
    <row r="25" spans="1:15" ht="28.5" customHeight="1" x14ac:dyDescent="0.25">
      <c r="A25" s="121" t="s">
        <v>195</v>
      </c>
      <c r="B25" s="121"/>
      <c r="C25" s="121"/>
      <c r="D25" s="121"/>
      <c r="E25" s="121"/>
      <c r="F25" s="121"/>
      <c r="G25" s="121"/>
      <c r="H25" s="121"/>
      <c r="I25" s="121"/>
      <c r="J25" s="121"/>
      <c r="K25" s="121"/>
      <c r="L25" s="121"/>
      <c r="M25" s="121"/>
      <c r="N25" s="121"/>
      <c r="O25" s="121"/>
    </row>
    <row r="26" spans="1:15" x14ac:dyDescent="0.25">
      <c r="A26" s="40" t="s">
        <v>149</v>
      </c>
      <c r="B26" s="41">
        <v>2003</v>
      </c>
      <c r="C26" s="41">
        <v>2004</v>
      </c>
      <c r="D26" s="41">
        <v>2005</v>
      </c>
      <c r="E26" s="41">
        <v>2006</v>
      </c>
      <c r="F26" s="41">
        <v>2007</v>
      </c>
      <c r="G26" s="41">
        <v>2008</v>
      </c>
      <c r="H26" s="41">
        <v>2009</v>
      </c>
      <c r="I26" s="42">
        <v>2010</v>
      </c>
      <c r="J26" s="42">
        <v>2011</v>
      </c>
      <c r="K26" s="42">
        <v>2012</v>
      </c>
      <c r="L26" s="42">
        <v>2013</v>
      </c>
      <c r="M26" s="42">
        <v>2014</v>
      </c>
      <c r="N26" s="42">
        <v>2015</v>
      </c>
      <c r="O26" s="42">
        <v>2016</v>
      </c>
    </row>
    <row r="27" spans="1:15" x14ac:dyDescent="0.25">
      <c r="A27" s="38" t="s">
        <v>148</v>
      </c>
      <c r="B27" s="39">
        <v>19.882773844865646</v>
      </c>
      <c r="C27" s="39">
        <v>40.392758066871075</v>
      </c>
      <c r="D27" s="39">
        <v>42.968691343193932</v>
      </c>
      <c r="E27" s="39">
        <v>8.4661117717003567</v>
      </c>
      <c r="F27" s="39">
        <v>35.153834829972027</v>
      </c>
      <c r="G27" s="39">
        <v>27.843041676821841</v>
      </c>
      <c r="H27" s="39">
        <v>30.023113926198924</v>
      </c>
      <c r="I27" s="39">
        <v>33.102473864884267</v>
      </c>
      <c r="J27" s="39">
        <v>18.233072984016964</v>
      </c>
      <c r="K27" s="39">
        <v>42.236751548520303</v>
      </c>
      <c r="L27" s="39">
        <v>11.468708190872604</v>
      </c>
      <c r="M27" s="39">
        <v>6.5290574060949682</v>
      </c>
      <c r="N27" s="39">
        <v>8.3844580777096116</v>
      </c>
      <c r="O27" s="39">
        <v>8.544891640866874</v>
      </c>
    </row>
    <row r="29" spans="1:15" x14ac:dyDescent="0.25">
      <c r="A29" s="15" t="s">
        <v>164</v>
      </c>
      <c r="B29" s="15"/>
    </row>
  </sheetData>
  <mergeCells count="4">
    <mergeCell ref="A3:H3"/>
    <mergeCell ref="A23:H23"/>
    <mergeCell ref="A22:H22"/>
    <mergeCell ref="A25:O25"/>
  </mergeCells>
  <hyperlinks>
    <hyperlink ref="A29" location="Index!A1" display="[Back to Index Page]"/>
    <hyperlink ref="A1" location="Index!A1" display="Return to Index page"/>
  </hyperlink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2"/>
  <sheetViews>
    <sheetView workbookViewId="0"/>
  </sheetViews>
  <sheetFormatPr defaultRowHeight="15" x14ac:dyDescent="0.25"/>
  <cols>
    <col min="1" max="1" width="21.5703125" bestFit="1" customWidth="1"/>
    <col min="2" max="2" width="33" bestFit="1" customWidth="1"/>
    <col min="3" max="14" width="11.7109375" customWidth="1"/>
  </cols>
  <sheetData>
    <row r="1" spans="1:12" x14ac:dyDescent="0.25">
      <c r="A1" s="1" t="s">
        <v>164</v>
      </c>
    </row>
    <row r="3" spans="1:12" ht="15" customHeight="1" x14ac:dyDescent="0.25">
      <c r="A3" s="122" t="s">
        <v>214</v>
      </c>
      <c r="B3" s="122"/>
      <c r="C3" s="122"/>
      <c r="D3" s="122"/>
      <c r="E3" s="122"/>
      <c r="F3" s="122"/>
      <c r="G3" s="122"/>
      <c r="H3" s="23"/>
      <c r="I3" s="23"/>
      <c r="J3" s="23"/>
      <c r="K3" s="23"/>
      <c r="L3" s="23"/>
    </row>
    <row r="4" spans="1:12" x14ac:dyDescent="0.25">
      <c r="A4" s="122"/>
      <c r="B4" s="122"/>
      <c r="C4" s="122"/>
      <c r="D4" s="122"/>
      <c r="E4" s="122"/>
      <c r="F4" s="122"/>
      <c r="G4" s="122"/>
      <c r="H4" s="23"/>
      <c r="I4" s="23"/>
      <c r="J4" s="23"/>
      <c r="K4" s="23"/>
      <c r="L4" s="23"/>
    </row>
    <row r="24" spans="1:14" x14ac:dyDescent="0.25">
      <c r="A24" s="13" t="s">
        <v>213</v>
      </c>
    </row>
    <row r="26" spans="1:14" x14ac:dyDescent="0.25">
      <c r="A26" s="123" t="s">
        <v>210</v>
      </c>
      <c r="B26" s="123"/>
      <c r="C26" s="123"/>
      <c r="D26" s="123"/>
      <c r="E26" s="123"/>
      <c r="F26" s="123"/>
      <c r="G26" s="123"/>
      <c r="H26" s="123"/>
      <c r="I26" s="123"/>
      <c r="J26" s="123"/>
      <c r="K26" s="123"/>
      <c r="L26" s="123"/>
      <c r="M26" s="123"/>
      <c r="N26" s="123"/>
    </row>
    <row r="27" spans="1:14" x14ac:dyDescent="0.25">
      <c r="A27" s="32"/>
      <c r="B27" s="32"/>
      <c r="C27" s="36" t="s">
        <v>182</v>
      </c>
      <c r="D27" s="33" t="s">
        <v>183</v>
      </c>
      <c r="E27" s="33" t="s">
        <v>184</v>
      </c>
      <c r="F27" s="33" t="s">
        <v>185</v>
      </c>
      <c r="G27" s="33" t="s">
        <v>186</v>
      </c>
      <c r="H27" s="34" t="s">
        <v>187</v>
      </c>
      <c r="I27" s="34" t="s">
        <v>188</v>
      </c>
      <c r="J27" s="34" t="s">
        <v>189</v>
      </c>
      <c r="K27" s="35" t="s">
        <v>190</v>
      </c>
      <c r="L27" s="35" t="s">
        <v>191</v>
      </c>
      <c r="M27" s="35" t="s">
        <v>192</v>
      </c>
      <c r="N27" s="35" t="s">
        <v>193</v>
      </c>
    </row>
    <row r="28" spans="1:14" ht="26.25" x14ac:dyDescent="0.25">
      <c r="A28" s="31" t="s">
        <v>175</v>
      </c>
      <c r="B28" s="30" t="s">
        <v>209</v>
      </c>
      <c r="C28" s="37">
        <v>0.01</v>
      </c>
      <c r="D28" s="28">
        <v>0.01</v>
      </c>
      <c r="E28" s="25">
        <v>6</v>
      </c>
      <c r="F28" s="27">
        <v>15</v>
      </c>
      <c r="G28" s="27">
        <v>4</v>
      </c>
      <c r="H28" s="27">
        <v>4.0250000000000004</v>
      </c>
      <c r="I28" s="27">
        <v>1.3</v>
      </c>
      <c r="J28" s="27">
        <v>0.01</v>
      </c>
      <c r="K28" s="29">
        <v>1</v>
      </c>
      <c r="L28" s="29">
        <v>5</v>
      </c>
      <c r="M28" s="29">
        <v>3.82</v>
      </c>
      <c r="N28" s="29">
        <v>0.70000000000000007</v>
      </c>
    </row>
    <row r="29" spans="1:14" x14ac:dyDescent="0.25">
      <c r="A29" s="24" t="s">
        <v>175</v>
      </c>
      <c r="B29" s="26" t="s">
        <v>176</v>
      </c>
      <c r="C29" s="37">
        <v>15</v>
      </c>
      <c r="D29" s="28">
        <v>25</v>
      </c>
      <c r="E29" s="25">
        <v>40</v>
      </c>
      <c r="F29" s="27">
        <v>47</v>
      </c>
      <c r="G29" s="27">
        <v>32</v>
      </c>
      <c r="H29" s="27">
        <v>21.25</v>
      </c>
      <c r="I29" s="27">
        <v>9</v>
      </c>
      <c r="J29" s="27">
        <v>1.5</v>
      </c>
      <c r="K29" s="29">
        <v>7.1</v>
      </c>
      <c r="L29" s="29">
        <v>6</v>
      </c>
      <c r="M29" s="29">
        <v>8.6300000000000008</v>
      </c>
      <c r="N29" s="29">
        <v>0.01</v>
      </c>
    </row>
    <row r="30" spans="1:14" x14ac:dyDescent="0.25">
      <c r="A30" s="43" t="s">
        <v>175</v>
      </c>
      <c r="B30" s="44" t="s">
        <v>177</v>
      </c>
      <c r="C30" s="45">
        <v>0.01</v>
      </c>
      <c r="D30" s="46">
        <v>0.01</v>
      </c>
      <c r="E30" s="47">
        <v>1.2</v>
      </c>
      <c r="F30" s="48">
        <v>1.5</v>
      </c>
      <c r="G30" s="48">
        <v>0.8</v>
      </c>
      <c r="H30" s="48">
        <v>0.125</v>
      </c>
      <c r="I30" s="48">
        <v>0.2</v>
      </c>
      <c r="J30" s="48">
        <v>0.25</v>
      </c>
      <c r="K30" s="49">
        <v>0.3</v>
      </c>
      <c r="L30" s="49">
        <v>0.2</v>
      </c>
      <c r="M30" s="49">
        <v>0.36</v>
      </c>
      <c r="N30" s="49">
        <v>0.02</v>
      </c>
    </row>
    <row r="32" spans="1:14" x14ac:dyDescent="0.25">
      <c r="A32" s="1" t="s">
        <v>164</v>
      </c>
    </row>
  </sheetData>
  <mergeCells count="2">
    <mergeCell ref="A3:G4"/>
    <mergeCell ref="A26:N26"/>
  </mergeCells>
  <hyperlinks>
    <hyperlink ref="A1" location="Index!A1" display="Return to Index page"/>
    <hyperlink ref="A32" location="Index!A1" display="Return to Index page"/>
  </hyperlinks>
  <pageMargins left="0.70866141732283472" right="0.70866141732283472" top="0.74803149606299213" bottom="0.74803149606299213" header="0.31496062992125984" footer="0.31496062992125984"/>
  <pageSetup paperSize="9" scale="67"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4"/>
  <sheetViews>
    <sheetView workbookViewId="0">
      <selection sqref="A1:B1"/>
    </sheetView>
  </sheetViews>
  <sheetFormatPr defaultRowHeight="15" x14ac:dyDescent="0.25"/>
  <cols>
    <col min="1" max="3" width="13.140625" customWidth="1"/>
    <col min="4" max="4" width="13.140625" style="7" customWidth="1"/>
    <col min="5" max="10" width="13.140625" customWidth="1"/>
    <col min="12" max="12" width="13.140625" customWidth="1"/>
    <col min="13" max="13" width="16.140625" customWidth="1"/>
    <col min="14" max="14" width="14.7109375" customWidth="1"/>
  </cols>
  <sheetData>
    <row r="1" spans="1:14" x14ac:dyDescent="0.25">
      <c r="A1" s="125" t="s">
        <v>164</v>
      </c>
      <c r="B1" s="125"/>
    </row>
    <row r="2" spans="1:14" ht="15.75" customHeight="1" x14ac:dyDescent="0.25">
      <c r="M2" s="4"/>
    </row>
    <row r="3" spans="1:14" ht="26.25" customHeight="1" x14ac:dyDescent="0.25">
      <c r="A3" s="119" t="s">
        <v>211</v>
      </c>
      <c r="B3" s="119"/>
      <c r="C3" s="119"/>
      <c r="D3" s="119"/>
      <c r="E3" s="119"/>
      <c r="F3" s="119"/>
      <c r="G3" s="119"/>
      <c r="H3" s="119"/>
      <c r="I3" s="119"/>
      <c r="J3" s="119"/>
      <c r="L3" s="124" t="s">
        <v>194</v>
      </c>
      <c r="M3" s="124"/>
      <c r="N3" s="124"/>
    </row>
    <row r="4" spans="1:14" ht="27" customHeight="1" x14ac:dyDescent="0.25">
      <c r="A4" s="17"/>
      <c r="B4" s="17"/>
      <c r="C4" s="17"/>
      <c r="D4" s="17"/>
      <c r="E4" s="17"/>
      <c r="F4" s="17"/>
      <c r="G4" s="17"/>
      <c r="H4" s="17"/>
      <c r="I4" s="17"/>
      <c r="J4" s="17"/>
      <c r="L4" s="18" t="s">
        <v>146</v>
      </c>
      <c r="M4" s="19" t="s">
        <v>166</v>
      </c>
      <c r="N4" s="16" t="s">
        <v>147</v>
      </c>
    </row>
    <row r="5" spans="1:14" x14ac:dyDescent="0.25">
      <c r="L5" s="20">
        <v>1910</v>
      </c>
      <c r="M5" s="21">
        <v>-0.4</v>
      </c>
      <c r="N5" s="22"/>
    </row>
    <row r="6" spans="1:14" x14ac:dyDescent="0.25">
      <c r="L6" s="20">
        <f t="shared" ref="L6:L37" si="0">L5+1</f>
        <v>1911</v>
      </c>
      <c r="M6" s="21">
        <v>-0.56000000000000005</v>
      </c>
      <c r="N6" s="22"/>
    </row>
    <row r="7" spans="1:14" x14ac:dyDescent="0.25">
      <c r="L7" s="20">
        <f t="shared" si="0"/>
        <v>1912</v>
      </c>
      <c r="M7" s="21">
        <v>-0.09</v>
      </c>
      <c r="N7" s="22"/>
    </row>
    <row r="8" spans="1:14" x14ac:dyDescent="0.25">
      <c r="L8" s="20">
        <f t="shared" si="0"/>
        <v>1913</v>
      </c>
      <c r="M8" s="21">
        <v>-0.74</v>
      </c>
      <c r="N8" s="22"/>
    </row>
    <row r="9" spans="1:14" x14ac:dyDescent="0.25">
      <c r="L9" s="20">
        <f t="shared" si="0"/>
        <v>1914</v>
      </c>
      <c r="M9" s="21">
        <v>0.22</v>
      </c>
      <c r="N9" s="22"/>
    </row>
    <row r="10" spans="1:14" x14ac:dyDescent="0.25">
      <c r="L10" s="20">
        <f t="shared" si="0"/>
        <v>1915</v>
      </c>
      <c r="M10" s="21">
        <v>0.2</v>
      </c>
      <c r="N10" s="21">
        <f t="shared" ref="N10:N41" si="1">AVERAGE(M5:M15)</f>
        <v>-0.36545454545454548</v>
      </c>
    </row>
    <row r="11" spans="1:14" x14ac:dyDescent="0.25">
      <c r="L11" s="20">
        <f t="shared" si="0"/>
        <v>1916</v>
      </c>
      <c r="M11" s="21">
        <v>-0.47</v>
      </c>
      <c r="N11" s="21">
        <f t="shared" si="1"/>
        <v>-0.34454545454545454</v>
      </c>
    </row>
    <row r="12" spans="1:14" x14ac:dyDescent="0.25">
      <c r="L12" s="20">
        <f t="shared" si="0"/>
        <v>1917</v>
      </c>
      <c r="M12" s="21">
        <v>-1.1499999999999999</v>
      </c>
      <c r="N12" s="21">
        <f t="shared" si="1"/>
        <v>-0.33</v>
      </c>
    </row>
    <row r="13" spans="1:14" x14ac:dyDescent="0.25">
      <c r="L13" s="20">
        <f t="shared" si="0"/>
        <v>1918</v>
      </c>
      <c r="M13" s="21">
        <v>-0.45</v>
      </c>
      <c r="N13" s="21">
        <f t="shared" si="1"/>
        <v>-0.34636363636363637</v>
      </c>
    </row>
    <row r="14" spans="1:14" x14ac:dyDescent="0.25">
      <c r="L14" s="20">
        <f t="shared" si="0"/>
        <v>1919</v>
      </c>
      <c r="M14" s="21">
        <v>-0.08</v>
      </c>
      <c r="N14" s="21">
        <f t="shared" si="1"/>
        <v>-0.33363636363636356</v>
      </c>
    </row>
    <row r="15" spans="1:14" x14ac:dyDescent="0.25">
      <c r="L15" s="20">
        <f t="shared" si="0"/>
        <v>1920</v>
      </c>
      <c r="M15" s="21">
        <v>-0.5</v>
      </c>
      <c r="N15" s="21">
        <f t="shared" si="1"/>
        <v>-0.41818181818181815</v>
      </c>
    </row>
    <row r="16" spans="1:14" x14ac:dyDescent="0.25">
      <c r="L16" s="20">
        <f t="shared" si="0"/>
        <v>1921</v>
      </c>
      <c r="M16" s="21">
        <v>-0.17</v>
      </c>
      <c r="N16" s="21">
        <f t="shared" si="1"/>
        <v>-0.44909090909090904</v>
      </c>
    </row>
    <row r="17" spans="1:14" x14ac:dyDescent="0.25">
      <c r="L17" s="20">
        <f t="shared" si="0"/>
        <v>1922</v>
      </c>
      <c r="M17" s="21">
        <v>-0.4</v>
      </c>
      <c r="N17" s="21">
        <f t="shared" si="1"/>
        <v>-0.44909090909090904</v>
      </c>
    </row>
    <row r="18" spans="1:14" x14ac:dyDescent="0.25">
      <c r="L18" s="20">
        <f t="shared" si="0"/>
        <v>1923</v>
      </c>
      <c r="M18" s="21">
        <v>-0.27</v>
      </c>
      <c r="N18" s="21">
        <f t="shared" si="1"/>
        <v>-0.32545454545454544</v>
      </c>
    </row>
    <row r="19" spans="1:14" x14ac:dyDescent="0.25">
      <c r="L19" s="20">
        <f t="shared" si="0"/>
        <v>1924</v>
      </c>
      <c r="M19" s="21">
        <v>-0.6</v>
      </c>
      <c r="N19" s="21">
        <f t="shared" si="1"/>
        <v>-0.35454545454545455</v>
      </c>
    </row>
    <row r="20" spans="1:14" x14ac:dyDescent="0.25">
      <c r="L20" s="20">
        <f t="shared" si="0"/>
        <v>1925</v>
      </c>
      <c r="M20" s="21">
        <v>-0.71</v>
      </c>
      <c r="N20" s="21">
        <f t="shared" si="1"/>
        <v>-0.36636363636363639</v>
      </c>
    </row>
    <row r="21" spans="1:14" x14ac:dyDescent="0.25">
      <c r="L21" s="20">
        <f t="shared" si="0"/>
        <v>1926</v>
      </c>
      <c r="M21" s="21">
        <v>-0.14000000000000001</v>
      </c>
      <c r="N21" s="21">
        <f t="shared" si="1"/>
        <v>-0.37272727272727268</v>
      </c>
    </row>
    <row r="22" spans="1:14" x14ac:dyDescent="0.25">
      <c r="L22" s="20">
        <f t="shared" si="0"/>
        <v>1927</v>
      </c>
      <c r="M22" s="21">
        <v>-0.47</v>
      </c>
      <c r="N22" s="21">
        <f t="shared" si="1"/>
        <v>-0.38636363636363635</v>
      </c>
    </row>
    <row r="23" spans="1:14" x14ac:dyDescent="0.25">
      <c r="L23" s="20">
        <f t="shared" si="0"/>
        <v>1928</v>
      </c>
      <c r="M23" s="21">
        <v>0.21</v>
      </c>
      <c r="N23" s="21">
        <f t="shared" si="1"/>
        <v>-0.38454545454545458</v>
      </c>
    </row>
    <row r="24" spans="1:14" x14ac:dyDescent="0.25">
      <c r="L24" s="20">
        <f t="shared" si="0"/>
        <v>1929</v>
      </c>
      <c r="M24" s="21">
        <v>-0.77</v>
      </c>
      <c r="N24" s="21">
        <f t="shared" si="1"/>
        <v>-0.38545454545454549</v>
      </c>
    </row>
    <row r="25" spans="1:14" x14ac:dyDescent="0.25">
      <c r="L25" s="20">
        <f t="shared" si="0"/>
        <v>1930</v>
      </c>
      <c r="M25" s="21">
        <v>-0.21</v>
      </c>
      <c r="N25" s="21">
        <f t="shared" si="1"/>
        <v>-0.36545454545454542</v>
      </c>
    </row>
    <row r="26" spans="1:14" x14ac:dyDescent="0.25">
      <c r="L26" s="20">
        <f t="shared" si="0"/>
        <v>1931</v>
      </c>
      <c r="M26" s="21">
        <v>-0.56999999999999995</v>
      </c>
      <c r="N26" s="21">
        <f t="shared" si="1"/>
        <v>-0.30636363636363634</v>
      </c>
    </row>
    <row r="27" spans="1:14" x14ac:dyDescent="0.25">
      <c r="L27" s="20">
        <f t="shared" si="0"/>
        <v>1932</v>
      </c>
      <c r="M27" s="21">
        <v>-0.32</v>
      </c>
      <c r="N27" s="21">
        <f t="shared" si="1"/>
        <v>-0.31727272727272732</v>
      </c>
    </row>
    <row r="28" spans="1:14" x14ac:dyDescent="0.25">
      <c r="L28" s="20">
        <f t="shared" si="0"/>
        <v>1933</v>
      </c>
      <c r="M28" s="21">
        <v>-0.38</v>
      </c>
      <c r="N28" s="21">
        <f t="shared" si="1"/>
        <v>-0.24909090909090911</v>
      </c>
    </row>
    <row r="29" spans="1:14" ht="25.5" customHeight="1" x14ac:dyDescent="0.25">
      <c r="A29" s="127" t="s">
        <v>90</v>
      </c>
      <c r="B29" s="127"/>
      <c r="C29" s="127"/>
      <c r="D29" s="127"/>
      <c r="E29" s="127"/>
      <c r="F29" s="127"/>
      <c r="G29" s="127"/>
      <c r="H29" s="127"/>
      <c r="I29" s="127"/>
      <c r="J29" s="127"/>
      <c r="L29" s="20">
        <f t="shared" si="0"/>
        <v>1934</v>
      </c>
      <c r="M29" s="21">
        <v>-0.28000000000000003</v>
      </c>
      <c r="N29" s="21">
        <f t="shared" si="1"/>
        <v>-0.31272727272727274</v>
      </c>
    </row>
    <row r="30" spans="1:14" x14ac:dyDescent="0.25">
      <c r="A30" s="126" t="s">
        <v>165</v>
      </c>
      <c r="B30" s="126"/>
      <c r="C30" s="126"/>
      <c r="D30" s="126"/>
      <c r="E30" s="126"/>
      <c r="F30" s="126"/>
      <c r="G30" s="126"/>
      <c r="H30" s="126"/>
      <c r="I30" s="126"/>
      <c r="J30" s="126"/>
      <c r="L30" s="20">
        <f t="shared" si="0"/>
        <v>1935</v>
      </c>
      <c r="M30" s="21">
        <v>-0.38</v>
      </c>
      <c r="N30" s="21">
        <f t="shared" si="1"/>
        <v>-0.25454545454545452</v>
      </c>
    </row>
    <row r="31" spans="1:14" ht="17.25" customHeight="1" x14ac:dyDescent="0.25">
      <c r="L31" s="20">
        <f t="shared" si="0"/>
        <v>1936</v>
      </c>
      <c r="M31" s="21">
        <v>-0.06</v>
      </c>
      <c r="N31" s="21">
        <f t="shared" si="1"/>
        <v>-0.27818181818181814</v>
      </c>
    </row>
    <row r="32" spans="1:14" x14ac:dyDescent="0.25">
      <c r="A32" s="1" t="s">
        <v>164</v>
      </c>
      <c r="L32" s="20">
        <f t="shared" si="0"/>
        <v>1937</v>
      </c>
      <c r="M32" s="21">
        <v>-0.26</v>
      </c>
      <c r="N32" s="21">
        <f t="shared" si="1"/>
        <v>-0.21363636363636365</v>
      </c>
    </row>
    <row r="33" spans="4:14" ht="18" customHeight="1" x14ac:dyDescent="0.25">
      <c r="D33" s="10"/>
      <c r="L33" s="20">
        <f t="shared" si="0"/>
        <v>1938</v>
      </c>
      <c r="M33" s="21">
        <v>0.28000000000000003</v>
      </c>
      <c r="N33" s="21">
        <f t="shared" si="1"/>
        <v>-0.23363636363636361</v>
      </c>
    </row>
    <row r="34" spans="4:14" ht="16.5" customHeight="1" x14ac:dyDescent="0.25">
      <c r="D34" s="11"/>
      <c r="L34" s="20">
        <f t="shared" si="0"/>
        <v>1939</v>
      </c>
      <c r="M34" s="21">
        <v>-0.49</v>
      </c>
      <c r="N34" s="21">
        <f t="shared" si="1"/>
        <v>-0.22363636363636363</v>
      </c>
    </row>
    <row r="35" spans="4:14" x14ac:dyDescent="0.25">
      <c r="D35" s="11"/>
      <c r="L35" s="20">
        <f t="shared" si="0"/>
        <v>1940</v>
      </c>
      <c r="M35" s="21">
        <v>-0.13</v>
      </c>
      <c r="N35" s="21">
        <f t="shared" si="1"/>
        <v>-0.21545454545454545</v>
      </c>
    </row>
    <row r="36" spans="4:14" x14ac:dyDescent="0.25">
      <c r="D36" s="11"/>
      <c r="L36" s="20">
        <f t="shared" si="0"/>
        <v>1941</v>
      </c>
      <c r="M36" s="21">
        <v>-0.47</v>
      </c>
      <c r="N36" s="21">
        <f t="shared" si="1"/>
        <v>-0.23818181818181816</v>
      </c>
    </row>
    <row r="37" spans="4:14" x14ac:dyDescent="0.25">
      <c r="D37" s="11"/>
      <c r="L37" s="20">
        <f t="shared" si="0"/>
        <v>1942</v>
      </c>
      <c r="M37" s="21">
        <v>0.14000000000000001</v>
      </c>
      <c r="N37" s="21">
        <f t="shared" si="1"/>
        <v>-0.25272727272727269</v>
      </c>
    </row>
    <row r="38" spans="4:14" x14ac:dyDescent="0.25">
      <c r="D38" s="11"/>
      <c r="L38" s="20">
        <f t="shared" ref="L38:L69" si="2">L37+1</f>
        <v>1943</v>
      </c>
      <c r="M38" s="21">
        <v>-0.54</v>
      </c>
      <c r="N38" s="21">
        <f t="shared" si="1"/>
        <v>-0.26636363636363636</v>
      </c>
    </row>
    <row r="39" spans="4:14" x14ac:dyDescent="0.25">
      <c r="D39" s="11"/>
      <c r="L39" s="20">
        <f t="shared" si="2"/>
        <v>1944</v>
      </c>
      <c r="M39" s="21">
        <v>-0.27</v>
      </c>
      <c r="N39" s="21">
        <f t="shared" si="1"/>
        <v>-0.36909090909090908</v>
      </c>
    </row>
    <row r="40" spans="4:14" x14ac:dyDescent="0.25">
      <c r="D40" s="11"/>
      <c r="L40" s="20">
        <f t="shared" si="2"/>
        <v>1945</v>
      </c>
      <c r="M40" s="21">
        <v>-0.19</v>
      </c>
      <c r="N40" s="21">
        <f t="shared" si="1"/>
        <v>-0.37090909090909091</v>
      </c>
    </row>
    <row r="41" spans="4:14" x14ac:dyDescent="0.25">
      <c r="D41" s="11"/>
      <c r="L41" s="20">
        <f t="shared" si="2"/>
        <v>1946</v>
      </c>
      <c r="M41" s="21">
        <v>-0.63</v>
      </c>
      <c r="N41" s="21">
        <f t="shared" si="1"/>
        <v>-0.38727272727272727</v>
      </c>
    </row>
    <row r="42" spans="4:14" x14ac:dyDescent="0.25">
      <c r="D42" s="11"/>
      <c r="L42" s="20">
        <f t="shared" si="2"/>
        <v>1947</v>
      </c>
      <c r="M42" s="21">
        <v>-0.22</v>
      </c>
      <c r="N42" s="21">
        <f t="shared" ref="N42:N73" si="3">AVERAGE(M37:M47)</f>
        <v>-0.3727272727272728</v>
      </c>
    </row>
    <row r="43" spans="4:14" x14ac:dyDescent="0.25">
      <c r="D43" s="11"/>
      <c r="L43" s="20">
        <f t="shared" si="2"/>
        <v>1948</v>
      </c>
      <c r="M43" s="21">
        <v>-0.41</v>
      </c>
      <c r="N43" s="21">
        <f t="shared" si="3"/>
        <v>-0.41545454545454547</v>
      </c>
    </row>
    <row r="44" spans="4:14" x14ac:dyDescent="0.25">
      <c r="D44" s="11"/>
      <c r="L44" s="20">
        <f t="shared" si="2"/>
        <v>1949</v>
      </c>
      <c r="M44" s="21">
        <v>-0.85</v>
      </c>
      <c r="N44" s="21">
        <f t="shared" si="3"/>
        <v>-0.39181818181818184</v>
      </c>
    </row>
    <row r="45" spans="4:14" x14ac:dyDescent="0.25">
      <c r="D45" s="11"/>
      <c r="L45" s="20">
        <f t="shared" si="2"/>
        <v>1950</v>
      </c>
      <c r="M45" s="21">
        <v>-0.51</v>
      </c>
      <c r="N45" s="21">
        <f t="shared" si="3"/>
        <v>-0.3890909090909091</v>
      </c>
    </row>
    <row r="46" spans="4:14" x14ac:dyDescent="0.25">
      <c r="D46" s="11"/>
      <c r="L46" s="20">
        <f t="shared" si="2"/>
        <v>1951</v>
      </c>
      <c r="M46" s="21">
        <v>-0.31</v>
      </c>
      <c r="N46" s="21">
        <f t="shared" si="3"/>
        <v>-0.44818181818181824</v>
      </c>
    </row>
    <row r="47" spans="4:14" x14ac:dyDescent="0.25">
      <c r="D47" s="11"/>
      <c r="L47" s="20">
        <f t="shared" si="2"/>
        <v>1952</v>
      </c>
      <c r="M47" s="21">
        <v>-0.31</v>
      </c>
      <c r="N47" s="21">
        <f t="shared" si="3"/>
        <v>-0.38181818181818183</v>
      </c>
    </row>
    <row r="48" spans="4:14" x14ac:dyDescent="0.25">
      <c r="D48" s="11"/>
      <c r="L48" s="20">
        <f t="shared" si="2"/>
        <v>1953</v>
      </c>
      <c r="M48" s="21">
        <v>-0.33</v>
      </c>
      <c r="N48" s="21">
        <f t="shared" si="3"/>
        <v>-0.34454545454545454</v>
      </c>
    </row>
    <row r="49" spans="4:14" x14ac:dyDescent="0.25">
      <c r="D49" s="11"/>
      <c r="L49" s="20">
        <f t="shared" si="2"/>
        <v>1954</v>
      </c>
      <c r="M49" s="21">
        <v>-0.28000000000000003</v>
      </c>
      <c r="N49" s="21">
        <f t="shared" si="3"/>
        <v>-0.27909090909090906</v>
      </c>
    </row>
    <row r="50" spans="4:14" x14ac:dyDescent="0.25">
      <c r="D50" s="11"/>
      <c r="L50" s="20">
        <f t="shared" si="2"/>
        <v>1955</v>
      </c>
      <c r="M50" s="21">
        <v>-0.24</v>
      </c>
      <c r="N50" s="21">
        <f t="shared" si="3"/>
        <v>-0.25454545454545457</v>
      </c>
    </row>
    <row r="51" spans="4:14" x14ac:dyDescent="0.25">
      <c r="D51" s="11"/>
      <c r="L51" s="20">
        <f t="shared" si="2"/>
        <v>1956</v>
      </c>
      <c r="M51" s="21">
        <v>-0.84</v>
      </c>
      <c r="N51" s="21">
        <f t="shared" si="3"/>
        <v>-0.2</v>
      </c>
    </row>
    <row r="52" spans="4:14" x14ac:dyDescent="0.25">
      <c r="D52" s="11"/>
      <c r="L52" s="20">
        <f t="shared" si="2"/>
        <v>1957</v>
      </c>
      <c r="M52" s="21">
        <v>0.1</v>
      </c>
      <c r="N52" s="21">
        <f t="shared" si="3"/>
        <v>-0.17454545454545453</v>
      </c>
    </row>
    <row r="53" spans="4:14" x14ac:dyDescent="0.25">
      <c r="D53" s="11"/>
      <c r="L53" s="20">
        <f t="shared" si="2"/>
        <v>1958</v>
      </c>
      <c r="M53" s="21">
        <v>0.19</v>
      </c>
      <c r="N53" s="21">
        <f t="shared" si="3"/>
        <v>-0.15272727272727271</v>
      </c>
    </row>
    <row r="54" spans="4:14" x14ac:dyDescent="0.25">
      <c r="D54" s="11"/>
      <c r="L54" s="20">
        <f t="shared" si="2"/>
        <v>1959</v>
      </c>
      <c r="M54" s="21">
        <v>0.31</v>
      </c>
      <c r="N54" s="21">
        <f t="shared" si="3"/>
        <v>-0.13727272727272724</v>
      </c>
    </row>
    <row r="55" spans="4:14" x14ac:dyDescent="0.25">
      <c r="D55" s="11"/>
      <c r="L55" s="20">
        <f t="shared" si="2"/>
        <v>1960</v>
      </c>
      <c r="M55" s="21">
        <v>-0.57999999999999996</v>
      </c>
      <c r="N55" s="21">
        <f t="shared" si="3"/>
        <v>-8.545454545454545E-2</v>
      </c>
    </row>
    <row r="56" spans="4:14" x14ac:dyDescent="0.25">
      <c r="D56" s="11"/>
      <c r="L56" s="20">
        <f t="shared" si="2"/>
        <v>1961</v>
      </c>
      <c r="M56" s="21">
        <v>0.09</v>
      </c>
      <c r="N56" s="21">
        <f t="shared" si="3"/>
        <v>-0.1081818181818182</v>
      </c>
    </row>
    <row r="57" spans="4:14" x14ac:dyDescent="0.25">
      <c r="D57" s="11"/>
      <c r="L57" s="20">
        <f t="shared" si="2"/>
        <v>1962</v>
      </c>
      <c r="M57" s="21">
        <v>-0.03</v>
      </c>
      <c r="N57" s="21">
        <f t="shared" si="3"/>
        <v>-4.9090909090909074E-2</v>
      </c>
    </row>
    <row r="58" spans="4:14" x14ac:dyDescent="0.25">
      <c r="D58" s="11"/>
      <c r="L58" s="20">
        <f t="shared" si="2"/>
        <v>1963</v>
      </c>
      <c r="M58" s="21">
        <v>-7.0000000000000007E-2</v>
      </c>
      <c r="N58" s="21">
        <f t="shared" si="3"/>
        <v>-9.2727272727272728E-2</v>
      </c>
    </row>
    <row r="59" spans="4:14" x14ac:dyDescent="0.25">
      <c r="D59" s="11"/>
      <c r="L59" s="20">
        <f t="shared" si="2"/>
        <v>1964</v>
      </c>
      <c r="M59" s="21">
        <v>-0.16</v>
      </c>
      <c r="N59" s="21">
        <f t="shared" si="3"/>
        <v>-0.11</v>
      </c>
    </row>
    <row r="60" spans="4:14" x14ac:dyDescent="0.25">
      <c r="D60" s="11"/>
      <c r="L60" s="20">
        <f t="shared" si="2"/>
        <v>1965</v>
      </c>
      <c r="M60" s="21">
        <v>0.28999999999999998</v>
      </c>
      <c r="N60" s="21">
        <f t="shared" si="3"/>
        <v>-0.14545454545454548</v>
      </c>
    </row>
    <row r="61" spans="4:14" x14ac:dyDescent="0.25">
      <c r="D61" s="11"/>
      <c r="L61" s="20">
        <f t="shared" si="2"/>
        <v>1966</v>
      </c>
      <c r="M61" s="21">
        <v>-0.49</v>
      </c>
      <c r="N61" s="21">
        <f t="shared" si="3"/>
        <v>-0.11181818181818182</v>
      </c>
    </row>
    <row r="62" spans="4:14" x14ac:dyDescent="0.25">
      <c r="D62" s="11"/>
      <c r="L62" s="20">
        <f t="shared" si="2"/>
        <v>1967</v>
      </c>
      <c r="M62" s="21">
        <v>-0.19</v>
      </c>
      <c r="N62" s="21">
        <f t="shared" si="3"/>
        <v>-0.10636363636363638</v>
      </c>
    </row>
    <row r="63" spans="4:14" x14ac:dyDescent="0.25">
      <c r="D63" s="11"/>
      <c r="L63" s="20">
        <f t="shared" si="2"/>
        <v>1968</v>
      </c>
      <c r="M63" s="21">
        <v>-0.38</v>
      </c>
      <c r="N63" s="21">
        <f t="shared" si="3"/>
        <v>-5.8181818181818196E-2</v>
      </c>
    </row>
    <row r="64" spans="4:14" x14ac:dyDescent="0.25">
      <c r="D64" s="11"/>
      <c r="L64" s="20">
        <f t="shared" si="2"/>
        <v>1969</v>
      </c>
      <c r="M64" s="21">
        <v>0</v>
      </c>
      <c r="N64" s="21">
        <f t="shared" si="3"/>
        <v>-0.11727272727272728</v>
      </c>
    </row>
    <row r="65" spans="4:14" x14ac:dyDescent="0.25">
      <c r="D65" s="11"/>
      <c r="L65" s="20">
        <f t="shared" si="2"/>
        <v>1970</v>
      </c>
      <c r="M65" s="21">
        <v>-0.08</v>
      </c>
      <c r="N65" s="21">
        <f t="shared" si="3"/>
        <v>-0.12272727272727271</v>
      </c>
    </row>
    <row r="66" spans="4:14" x14ac:dyDescent="0.25">
      <c r="D66" s="11"/>
      <c r="L66" s="20">
        <f t="shared" si="2"/>
        <v>1971</v>
      </c>
      <c r="M66" s="21">
        <v>-0.21</v>
      </c>
      <c r="N66" s="21">
        <f t="shared" si="3"/>
        <v>-0.21454545454545457</v>
      </c>
    </row>
    <row r="67" spans="4:14" x14ac:dyDescent="0.25">
      <c r="D67" s="11"/>
      <c r="L67" s="20">
        <f t="shared" si="2"/>
        <v>1972</v>
      </c>
      <c r="M67" s="21">
        <v>0.15</v>
      </c>
      <c r="N67" s="21">
        <f t="shared" si="3"/>
        <v>-0.17181818181818181</v>
      </c>
    </row>
    <row r="68" spans="4:14" x14ac:dyDescent="0.25">
      <c r="D68" s="11"/>
      <c r="L68" s="20">
        <f t="shared" si="2"/>
        <v>1973</v>
      </c>
      <c r="M68" s="21">
        <v>0.5</v>
      </c>
      <c r="N68" s="21">
        <f t="shared" si="3"/>
        <v>-0.18272727272727271</v>
      </c>
    </row>
    <row r="69" spans="4:14" x14ac:dyDescent="0.25">
      <c r="D69" s="11"/>
      <c r="L69" s="20">
        <f t="shared" si="2"/>
        <v>1974</v>
      </c>
      <c r="M69" s="21">
        <v>-0.72</v>
      </c>
      <c r="N69" s="21">
        <f t="shared" si="3"/>
        <v>-0.11818181818181817</v>
      </c>
    </row>
    <row r="70" spans="4:14" x14ac:dyDescent="0.25">
      <c r="D70" s="11"/>
      <c r="L70" s="20">
        <f t="shared" ref="L70:L101" si="4">L69+1</f>
        <v>1975</v>
      </c>
      <c r="M70" s="21">
        <v>-0.22</v>
      </c>
      <c r="N70" s="21">
        <f t="shared" si="3"/>
        <v>-5.5454545454545444E-2</v>
      </c>
    </row>
    <row r="71" spans="4:14" x14ac:dyDescent="0.25">
      <c r="D71" s="11"/>
      <c r="L71" s="20">
        <f t="shared" si="4"/>
        <v>1976</v>
      </c>
      <c r="M71" s="21">
        <v>-0.72</v>
      </c>
      <c r="N71" s="21">
        <f t="shared" si="3"/>
        <v>-2.7272727272727278E-2</v>
      </c>
    </row>
    <row r="72" spans="4:14" x14ac:dyDescent="0.25">
      <c r="D72" s="11"/>
      <c r="L72" s="20">
        <f t="shared" si="4"/>
        <v>1977</v>
      </c>
      <c r="M72" s="21">
        <v>-0.02</v>
      </c>
      <c r="N72" s="21">
        <f t="shared" si="3"/>
        <v>-1.454545454545453E-2</v>
      </c>
    </row>
    <row r="73" spans="4:14" x14ac:dyDescent="0.25">
      <c r="D73" s="11"/>
      <c r="L73" s="20">
        <f t="shared" si="4"/>
        <v>1978</v>
      </c>
      <c r="M73" s="21">
        <v>-0.31</v>
      </c>
      <c r="N73" s="21">
        <f t="shared" si="3"/>
        <v>-2.7272727272727197E-3</v>
      </c>
    </row>
    <row r="74" spans="4:14" x14ac:dyDescent="0.25">
      <c r="D74" s="11"/>
      <c r="L74" s="20">
        <f t="shared" si="4"/>
        <v>1979</v>
      </c>
      <c r="M74" s="21">
        <v>0.33</v>
      </c>
      <c r="N74" s="21">
        <f t="shared" ref="N74:N105" si="5">AVERAGE(M69:M79)</f>
        <v>-8.8181818181818181E-2</v>
      </c>
    </row>
    <row r="75" spans="4:14" x14ac:dyDescent="0.25">
      <c r="D75" s="11"/>
      <c r="L75" s="20">
        <f t="shared" si="4"/>
        <v>1980</v>
      </c>
      <c r="M75" s="21">
        <v>0.69</v>
      </c>
      <c r="N75" s="21">
        <f t="shared" si="5"/>
        <v>-9.0909090909090887E-3</v>
      </c>
    </row>
    <row r="76" spans="4:14" x14ac:dyDescent="0.25">
      <c r="D76" s="11"/>
      <c r="L76" s="20">
        <f t="shared" si="4"/>
        <v>1981</v>
      </c>
      <c r="M76" s="21">
        <v>0.23</v>
      </c>
      <c r="N76" s="21">
        <f t="shared" si="5"/>
        <v>2.6363636363636367E-2</v>
      </c>
    </row>
    <row r="77" spans="4:14" x14ac:dyDescent="0.25">
      <c r="D77" s="11"/>
      <c r="L77" s="20">
        <f t="shared" si="4"/>
        <v>1982</v>
      </c>
      <c r="M77" s="21">
        <v>-7.0000000000000007E-2</v>
      </c>
      <c r="N77" s="21">
        <f t="shared" si="5"/>
        <v>0.10363636363636365</v>
      </c>
    </row>
    <row r="78" spans="4:14" x14ac:dyDescent="0.25">
      <c r="D78" s="11"/>
      <c r="L78" s="20">
        <f t="shared" si="4"/>
        <v>1983</v>
      </c>
      <c r="M78" s="21">
        <v>0.28000000000000003</v>
      </c>
      <c r="N78" s="21">
        <f t="shared" si="5"/>
        <v>0.16818181818181818</v>
      </c>
    </row>
    <row r="79" spans="4:14" x14ac:dyDescent="0.25">
      <c r="D79" s="11"/>
      <c r="L79" s="20">
        <f t="shared" si="4"/>
        <v>1984</v>
      </c>
      <c r="M79" s="21">
        <v>-0.44</v>
      </c>
      <c r="N79" s="21">
        <f t="shared" si="5"/>
        <v>0.19090909090909089</v>
      </c>
    </row>
    <row r="80" spans="4:14" x14ac:dyDescent="0.25">
      <c r="D80" s="11"/>
      <c r="L80" s="20">
        <f t="shared" si="4"/>
        <v>1985</v>
      </c>
      <c r="M80" s="21">
        <v>0.15</v>
      </c>
      <c r="N80" s="21">
        <f t="shared" si="5"/>
        <v>0.2</v>
      </c>
    </row>
    <row r="81" spans="4:14" x14ac:dyDescent="0.25">
      <c r="D81" s="11"/>
      <c r="L81" s="20">
        <f t="shared" si="4"/>
        <v>1986</v>
      </c>
      <c r="M81" s="21">
        <v>0.17</v>
      </c>
      <c r="N81" s="21">
        <f t="shared" si="5"/>
        <v>0.1881818181818182</v>
      </c>
    </row>
    <row r="82" spans="4:14" x14ac:dyDescent="0.25">
      <c r="D82" s="11"/>
      <c r="L82" s="20">
        <f t="shared" si="4"/>
        <v>1987</v>
      </c>
      <c r="M82" s="21">
        <v>0.13</v>
      </c>
      <c r="N82" s="21">
        <f t="shared" si="5"/>
        <v>0.17363636363636362</v>
      </c>
    </row>
    <row r="83" spans="4:14" x14ac:dyDescent="0.25">
      <c r="D83" s="11"/>
      <c r="L83" s="20">
        <f t="shared" si="4"/>
        <v>1988</v>
      </c>
      <c r="M83" s="21">
        <v>0.69</v>
      </c>
      <c r="N83" s="21">
        <f t="shared" si="5"/>
        <v>0.20272727272727273</v>
      </c>
    </row>
    <row r="84" spans="4:14" x14ac:dyDescent="0.25">
      <c r="D84" s="11"/>
      <c r="L84" s="20">
        <f t="shared" si="4"/>
        <v>1989</v>
      </c>
      <c r="M84" s="21">
        <v>-0.06</v>
      </c>
      <c r="N84" s="21">
        <f t="shared" si="5"/>
        <v>0.18999999999999997</v>
      </c>
    </row>
    <row r="85" spans="4:14" x14ac:dyDescent="0.25">
      <c r="D85" s="11"/>
      <c r="L85" s="20">
        <f t="shared" si="4"/>
        <v>1990</v>
      </c>
      <c r="M85" s="21">
        <v>0.43</v>
      </c>
      <c r="N85" s="21">
        <f t="shared" si="5"/>
        <v>0.24090909090909091</v>
      </c>
    </row>
    <row r="86" spans="4:14" x14ac:dyDescent="0.25">
      <c r="D86" s="11"/>
      <c r="L86" s="20">
        <f t="shared" si="4"/>
        <v>1991</v>
      </c>
      <c r="M86" s="21">
        <v>0.56000000000000005</v>
      </c>
      <c r="N86" s="21">
        <f t="shared" si="5"/>
        <v>0.27454545454545459</v>
      </c>
    </row>
    <row r="87" spans="4:14" x14ac:dyDescent="0.25">
      <c r="D87" s="11"/>
      <c r="L87" s="20">
        <f t="shared" si="4"/>
        <v>1992</v>
      </c>
      <c r="M87" s="21">
        <v>7.0000000000000007E-2</v>
      </c>
      <c r="N87" s="21">
        <f t="shared" si="5"/>
        <v>0.27727272727272734</v>
      </c>
    </row>
    <row r="88" spans="4:14" x14ac:dyDescent="0.25">
      <c r="D88" s="11"/>
      <c r="L88" s="20">
        <f t="shared" si="4"/>
        <v>1993</v>
      </c>
      <c r="M88" s="21">
        <v>0.25</v>
      </c>
      <c r="N88" s="21">
        <f t="shared" si="5"/>
        <v>0.34272727272727277</v>
      </c>
    </row>
    <row r="89" spans="4:14" x14ac:dyDescent="0.25">
      <c r="D89" s="11"/>
      <c r="L89" s="20">
        <f t="shared" si="4"/>
        <v>1994</v>
      </c>
      <c r="M89" s="21">
        <v>0.14000000000000001</v>
      </c>
      <c r="N89" s="21">
        <f t="shared" si="5"/>
        <v>0.29818181818181827</v>
      </c>
    </row>
    <row r="90" spans="4:14" x14ac:dyDescent="0.25">
      <c r="D90" s="11"/>
      <c r="L90" s="20">
        <f t="shared" si="4"/>
        <v>1995</v>
      </c>
      <c r="M90" s="21">
        <v>0.12</v>
      </c>
      <c r="N90" s="21">
        <f t="shared" si="5"/>
        <v>0.29000000000000009</v>
      </c>
    </row>
    <row r="91" spans="4:14" x14ac:dyDescent="0.25">
      <c r="D91" s="11"/>
      <c r="L91" s="20">
        <f t="shared" si="4"/>
        <v>1996</v>
      </c>
      <c r="M91" s="21">
        <v>0.52</v>
      </c>
      <c r="N91" s="21">
        <f t="shared" si="5"/>
        <v>0.24545454545454548</v>
      </c>
    </row>
    <row r="92" spans="4:14" x14ac:dyDescent="0.25">
      <c r="D92" s="11"/>
      <c r="L92" s="20">
        <f t="shared" si="4"/>
        <v>1997</v>
      </c>
      <c r="M92" s="21">
        <v>0.2</v>
      </c>
      <c r="N92" s="21">
        <f t="shared" si="5"/>
        <v>0.24909090909090911</v>
      </c>
    </row>
    <row r="93" spans="4:14" x14ac:dyDescent="0.25">
      <c r="D93" s="11"/>
      <c r="L93" s="20">
        <f t="shared" si="4"/>
        <v>1998</v>
      </c>
      <c r="M93" s="21">
        <v>0.85</v>
      </c>
      <c r="N93" s="21">
        <f t="shared" si="5"/>
        <v>0.2972727272727273</v>
      </c>
    </row>
    <row r="94" spans="4:14" x14ac:dyDescent="0.25">
      <c r="D94" s="11"/>
      <c r="L94" s="20">
        <f t="shared" si="4"/>
        <v>1999</v>
      </c>
      <c r="M94" s="21">
        <v>0.2</v>
      </c>
      <c r="N94" s="21">
        <f t="shared" si="5"/>
        <v>0.31363636363636371</v>
      </c>
    </row>
    <row r="95" spans="4:14" x14ac:dyDescent="0.25">
      <c r="D95" s="11"/>
      <c r="L95" s="20">
        <f t="shared" si="4"/>
        <v>2000</v>
      </c>
      <c r="M95" s="21">
        <v>-0.15</v>
      </c>
      <c r="N95" s="21">
        <f t="shared" si="5"/>
        <v>0.39454545454545453</v>
      </c>
    </row>
    <row r="96" spans="4:14" x14ac:dyDescent="0.25">
      <c r="D96" s="11"/>
      <c r="L96" s="20">
        <f t="shared" si="4"/>
        <v>2001</v>
      </c>
      <c r="M96" s="21">
        <v>-0.06</v>
      </c>
      <c r="N96" s="21">
        <f t="shared" si="5"/>
        <v>0.41909090909090901</v>
      </c>
    </row>
    <row r="97" spans="4:14" x14ac:dyDescent="0.25">
      <c r="D97" s="11"/>
      <c r="L97" s="20">
        <f t="shared" si="4"/>
        <v>2002</v>
      </c>
      <c r="M97" s="21">
        <v>0.6</v>
      </c>
      <c r="N97" s="21">
        <f t="shared" si="5"/>
        <v>0.42909090909090908</v>
      </c>
    </row>
    <row r="98" spans="4:14" x14ac:dyDescent="0.25">
      <c r="D98" s="11"/>
      <c r="L98" s="20">
        <f t="shared" si="4"/>
        <v>2003</v>
      </c>
      <c r="M98" s="21">
        <v>0.6</v>
      </c>
      <c r="N98" s="21">
        <f t="shared" si="5"/>
        <v>0.44181818181818183</v>
      </c>
    </row>
    <row r="99" spans="4:14" x14ac:dyDescent="0.25">
      <c r="D99" s="11"/>
      <c r="L99" s="20">
        <f t="shared" si="4"/>
        <v>2004</v>
      </c>
      <c r="M99" s="21">
        <v>0.43</v>
      </c>
      <c r="N99" s="21">
        <f t="shared" si="5"/>
        <v>0.43818181818181823</v>
      </c>
    </row>
    <row r="100" spans="4:14" x14ac:dyDescent="0.25">
      <c r="D100" s="11"/>
      <c r="L100" s="20">
        <f t="shared" si="4"/>
        <v>2005</v>
      </c>
      <c r="M100" s="21">
        <v>1.03</v>
      </c>
      <c r="N100" s="21">
        <f t="shared" si="5"/>
        <v>0.43818181818181823</v>
      </c>
    </row>
    <row r="101" spans="4:14" x14ac:dyDescent="0.25">
      <c r="D101" s="11"/>
      <c r="L101" s="20">
        <f t="shared" si="4"/>
        <v>2006</v>
      </c>
      <c r="M101" s="21">
        <v>0.39</v>
      </c>
      <c r="N101" s="21">
        <f t="shared" si="5"/>
        <v>0.44</v>
      </c>
    </row>
    <row r="102" spans="4:14" x14ac:dyDescent="0.25">
      <c r="D102" s="11"/>
      <c r="L102" s="20">
        <f t="shared" ref="L102:L112" si="6">L101+1</f>
        <v>2007</v>
      </c>
      <c r="M102" s="21">
        <v>0.63</v>
      </c>
      <c r="N102" s="21">
        <f t="shared" si="5"/>
        <v>0.45636363636363642</v>
      </c>
    </row>
    <row r="103" spans="4:14" x14ac:dyDescent="0.25">
      <c r="D103" s="11"/>
      <c r="L103" s="20">
        <f t="shared" si="6"/>
        <v>2008</v>
      </c>
      <c r="M103" s="21">
        <v>0.34</v>
      </c>
      <c r="N103" s="21">
        <f t="shared" si="5"/>
        <v>0.51090909090909098</v>
      </c>
    </row>
    <row r="104" spans="4:14" x14ac:dyDescent="0.25">
      <c r="D104" s="11"/>
      <c r="L104" s="20">
        <f t="shared" si="6"/>
        <v>2009</v>
      </c>
      <c r="M104" s="21">
        <v>0.81</v>
      </c>
      <c r="N104" s="21">
        <f t="shared" si="5"/>
        <v>0.53909090909090918</v>
      </c>
    </row>
    <row r="105" spans="4:14" x14ac:dyDescent="0.25">
      <c r="D105" s="11"/>
      <c r="L105" s="20">
        <f t="shared" si="6"/>
        <v>2010</v>
      </c>
      <c r="M105" s="21">
        <v>0.2</v>
      </c>
      <c r="N105" s="21">
        <f t="shared" si="5"/>
        <v>0.57545454545454544</v>
      </c>
    </row>
    <row r="106" spans="4:14" x14ac:dyDescent="0.25">
      <c r="D106" s="11"/>
      <c r="L106" s="20">
        <f t="shared" si="6"/>
        <v>2011</v>
      </c>
      <c r="M106" s="21">
        <v>-0.13</v>
      </c>
      <c r="N106" s="21">
        <f t="shared" ref="N106:N107" si="7">AVERAGE(M101:M111)</f>
        <v>0.56090909090909102</v>
      </c>
    </row>
    <row r="107" spans="4:14" x14ac:dyDescent="0.25">
      <c r="D107" s="11"/>
      <c r="L107" s="20">
        <f t="shared" si="6"/>
        <v>2012</v>
      </c>
      <c r="M107" s="21">
        <v>0.12</v>
      </c>
      <c r="N107" s="21">
        <f t="shared" si="7"/>
        <v>0.61181818181818182</v>
      </c>
    </row>
    <row r="108" spans="4:14" x14ac:dyDescent="0.25">
      <c r="D108" s="11"/>
      <c r="L108" s="20">
        <f t="shared" si="6"/>
        <v>2013</v>
      </c>
      <c r="M108" s="21">
        <v>1.2</v>
      </c>
      <c r="N108" s="22"/>
    </row>
    <row r="109" spans="4:14" x14ac:dyDescent="0.25">
      <c r="D109" s="11"/>
      <c r="L109" s="20">
        <f t="shared" si="6"/>
        <v>2014</v>
      </c>
      <c r="M109" s="21">
        <v>0.91</v>
      </c>
      <c r="N109" s="22"/>
    </row>
    <row r="110" spans="4:14" x14ac:dyDescent="0.25">
      <c r="D110" s="11"/>
      <c r="L110" s="20">
        <f t="shared" si="6"/>
        <v>2015</v>
      </c>
      <c r="M110" s="21">
        <v>0.83</v>
      </c>
      <c r="N110" s="22"/>
    </row>
    <row r="111" spans="4:14" x14ac:dyDescent="0.25">
      <c r="D111" s="11"/>
      <c r="L111" s="20">
        <f t="shared" si="6"/>
        <v>2016</v>
      </c>
      <c r="M111" s="21">
        <v>0.87</v>
      </c>
      <c r="N111" s="22"/>
    </row>
    <row r="112" spans="4:14" x14ac:dyDescent="0.25">
      <c r="D112" s="11"/>
      <c r="L112" s="20">
        <f t="shared" si="6"/>
        <v>2017</v>
      </c>
      <c r="M112" s="21">
        <v>0.95</v>
      </c>
      <c r="N112" s="22"/>
    </row>
    <row r="113" spans="1:4" x14ac:dyDescent="0.25">
      <c r="A113" s="15"/>
      <c r="B113" s="15"/>
      <c r="D113" s="11"/>
    </row>
    <row r="114" spans="1:4" x14ac:dyDescent="0.25">
      <c r="D114" s="11"/>
    </row>
    <row r="115" spans="1:4" x14ac:dyDescent="0.25">
      <c r="D115" s="11"/>
    </row>
    <row r="116" spans="1:4" x14ac:dyDescent="0.25">
      <c r="D116" s="11"/>
    </row>
    <row r="117" spans="1:4" x14ac:dyDescent="0.25">
      <c r="D117" s="11"/>
    </row>
    <row r="118" spans="1:4" x14ac:dyDescent="0.25">
      <c r="D118" s="11"/>
    </row>
    <row r="119" spans="1:4" x14ac:dyDescent="0.25">
      <c r="D119" s="11"/>
    </row>
    <row r="120" spans="1:4" x14ac:dyDescent="0.25">
      <c r="D120" s="11"/>
    </row>
    <row r="121" spans="1:4" x14ac:dyDescent="0.25">
      <c r="D121" s="11"/>
    </row>
    <row r="122" spans="1:4" x14ac:dyDescent="0.25">
      <c r="D122" s="11"/>
    </row>
    <row r="123" spans="1:4" x14ac:dyDescent="0.25">
      <c r="D123" s="11"/>
    </row>
    <row r="124" spans="1:4" x14ac:dyDescent="0.25">
      <c r="D124" s="11"/>
    </row>
    <row r="125" spans="1:4" x14ac:dyDescent="0.25">
      <c r="D125" s="11"/>
    </row>
    <row r="126" spans="1:4" x14ac:dyDescent="0.25">
      <c r="D126" s="11"/>
    </row>
    <row r="127" spans="1:4" x14ac:dyDescent="0.25">
      <c r="D127" s="11"/>
    </row>
    <row r="128" spans="1:4" x14ac:dyDescent="0.25">
      <c r="D128" s="11"/>
    </row>
    <row r="129" spans="1:4" x14ac:dyDescent="0.25">
      <c r="D129" s="11"/>
    </row>
    <row r="130" spans="1:4" x14ac:dyDescent="0.25">
      <c r="D130" s="11"/>
    </row>
    <row r="131" spans="1:4" x14ac:dyDescent="0.25">
      <c r="D131" s="11"/>
    </row>
    <row r="132" spans="1:4" x14ac:dyDescent="0.25">
      <c r="D132" s="11"/>
    </row>
    <row r="133" spans="1:4" x14ac:dyDescent="0.25">
      <c r="D133" s="11"/>
    </row>
    <row r="134" spans="1:4" x14ac:dyDescent="0.25">
      <c r="D134" s="11"/>
    </row>
    <row r="135" spans="1:4" x14ac:dyDescent="0.25">
      <c r="D135" s="11"/>
    </row>
    <row r="136" spans="1:4" x14ac:dyDescent="0.25">
      <c r="D136" s="11"/>
    </row>
    <row r="137" spans="1:4" x14ac:dyDescent="0.25">
      <c r="D137" s="11"/>
    </row>
    <row r="138" spans="1:4" x14ac:dyDescent="0.25">
      <c r="D138" s="11"/>
    </row>
    <row r="139" spans="1:4" x14ac:dyDescent="0.25">
      <c r="D139" s="11"/>
    </row>
    <row r="140" spans="1:4" x14ac:dyDescent="0.25">
      <c r="D140" s="11"/>
    </row>
    <row r="141" spans="1:4" x14ac:dyDescent="0.25">
      <c r="D141" s="11"/>
    </row>
    <row r="142" spans="1:4" x14ac:dyDescent="0.25">
      <c r="D142" s="11"/>
    </row>
    <row r="144" spans="1:4" x14ac:dyDescent="0.25">
      <c r="A144" s="125"/>
      <c r="B144" s="125"/>
    </row>
  </sheetData>
  <mergeCells count="6">
    <mergeCell ref="L3:N3"/>
    <mergeCell ref="A1:B1"/>
    <mergeCell ref="A144:B144"/>
    <mergeCell ref="A30:J30"/>
    <mergeCell ref="A3:J3"/>
    <mergeCell ref="A29:J29"/>
  </mergeCells>
  <hyperlinks>
    <hyperlink ref="A30" r:id="rId1" location="tabs=Temperature" display="http://www.bom.gov.au/climate/current/annual/aus/2016/ - tabs=Temperature"/>
    <hyperlink ref="A1" location="Index!A1" display="[Back to Index Page]"/>
    <hyperlink ref="A32" location="Index!A1" display="Return to Index page"/>
  </hyperlinks>
  <pageMargins left="0.7" right="0.7" top="0.75" bottom="0.75" header="0.3" footer="0.3"/>
  <pageSetup paperSize="9" orientation="portrait" verticalDpi="0"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5E24F34B8BE38458A19EA0C09119139" ma:contentTypeVersion="1" ma:contentTypeDescription="Create a new document." ma:contentTypeScope="" ma:versionID="3be5da23c6cfa4a158cdd34fd1730580">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971CA8B1-1439-4E34-8363-EEA74683E203}"/>
</file>

<file path=customXml/itemProps2.xml><?xml version="1.0" encoding="utf-8"?>
<ds:datastoreItem xmlns:ds="http://schemas.openxmlformats.org/officeDocument/2006/customXml" ds:itemID="{D61571A4-8A46-4A0B-82CC-8AE3B79BB4E9}"/>
</file>

<file path=customXml/itemProps3.xml><?xml version="1.0" encoding="utf-8"?>
<ds:datastoreItem xmlns:ds="http://schemas.openxmlformats.org/officeDocument/2006/customXml" ds:itemID="{095EF236-9FA8-4BBF-B68D-EB8EA7A1EFC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Index</vt:lpstr>
      <vt:lpstr>Table 3.2</vt:lpstr>
      <vt:lpstr>Table 3.3</vt:lpstr>
      <vt:lpstr>Table 3.4</vt:lpstr>
      <vt:lpstr>Table 3.5</vt:lpstr>
      <vt:lpstr>Figure 3.1</vt:lpstr>
      <vt:lpstr>Figure 3.2</vt:lpstr>
      <vt:lpstr>Figure 3.5</vt:lpstr>
      <vt:lpstr>'Table 3.3'!_Hlk501627743</vt:lpstr>
    </vt:vector>
  </TitlesOfParts>
  <Company>Department of Agriculture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2019-01-11T01:30:23Z</cp:lastPrinted>
  <dcterms:created xsi:type="dcterms:W3CDTF">2018-07-24T04:50:55Z</dcterms:created>
  <dcterms:modified xsi:type="dcterms:W3CDTF">2019-02-10T23:44:09Z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0x010100C5E24F34B8BE38458A19EA0C09119139</vt:lpwstr>
  </property>
</Properties>
</file>