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sync\section_work\Projects\apotheosis-culculator\"/>
    </mc:Choice>
  </mc:AlternateContent>
  <xr:revisionPtr revIDLastSave="0" documentId="13_ncr:1_{460AE1BA-1ABC-436A-B2B7-F9B5C261AFB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1" l="1"/>
  <c r="K34" i="1"/>
  <c r="K33" i="1"/>
  <c r="K32" i="1"/>
  <c r="K31" i="1"/>
  <c r="K30" i="1"/>
  <c r="K29" i="1"/>
  <c r="K28" i="1"/>
  <c r="K27" i="1"/>
  <c r="K26" i="1"/>
  <c r="K25" i="1"/>
  <c r="K24" i="1"/>
  <c r="K23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<sst xmlns="http://schemas.openxmlformats.org/spreadsheetml/2006/main" count="77" uniqueCount="77">
  <si>
    <t>标识符（后面的会覆盖前面的）</t>
  </si>
  <si>
    <t>名称</t>
  </si>
  <si>
    <t>位阶</t>
  </si>
  <si>
    <t>最高位阶</t>
  </si>
  <si>
    <t>量子化</t>
  </si>
  <si>
    <t>校准</t>
  </si>
  <si>
    <t>阿卡那</t>
  </si>
  <si>
    <t>魔咒线索</t>
  </si>
  <si>
    <t>#forge:bookshelves</t>
  </si>
  <si>
    <t>原版书架</t>
  </si>
  <si>
    <t>apotheosis:hellshelf</t>
  </si>
  <si>
    <t>下界书架</t>
  </si>
  <si>
    <t>apotheosis:infused_hellshelf</t>
  </si>
  <si>
    <t>灌注下界书架</t>
  </si>
  <si>
    <t>apotheosis:blazing_hellshelf</t>
  </si>
  <si>
    <t>炽热下界书架</t>
  </si>
  <si>
    <t>apotheosis:glowing_hellshelf</t>
  </si>
  <si>
    <t>耀光下界书架</t>
  </si>
  <si>
    <t>apotheosis:seashelf</t>
  </si>
  <si>
    <t>海洋书架</t>
  </si>
  <si>
    <t>apotheosis:infused_seashelf</t>
  </si>
  <si>
    <t>灌注海洋书架</t>
  </si>
  <si>
    <t>apotheosis:crystal_seashelf</t>
  </si>
  <si>
    <t>澄澈海洋书架</t>
  </si>
  <si>
    <t>apotheosis:heart_seashelf</t>
  </si>
  <si>
    <t>锻心海洋书架</t>
  </si>
  <si>
    <t>apotheosis:dormant_deepshelf</t>
  </si>
  <si>
    <t>休眠深暗书架</t>
  </si>
  <si>
    <t>apotheosis:deepshelf</t>
  </si>
  <si>
    <t>深暗书架</t>
  </si>
  <si>
    <t>apotheosis:echoing_deepshelf</t>
  </si>
  <si>
    <t>回响深暗书架</t>
  </si>
  <si>
    <t>apotheosis:soul_touched_deepshelf</t>
  </si>
  <si>
    <t>灵魂触摸深暗书架</t>
  </si>
  <si>
    <t>apotheosis:echoing_shulkshelf</t>
  </si>
  <si>
    <t>回响幽匿书架</t>
  </si>
  <si>
    <t>apotheosis:soul_touched_shulkshelf</t>
  </si>
  <si>
    <t>灵魂触摸幽匿书架</t>
  </si>
  <si>
    <t>apotheosis:endshelf</t>
  </si>
  <si>
    <t>末地书架</t>
  </si>
  <si>
    <t>apotheosis:draconic_endshelf</t>
  </si>
  <si>
    <t>巨龙末地书架</t>
  </si>
  <si>
    <t>apotheosis:pearl_endshelf</t>
  </si>
  <si>
    <t>璀璨末地书架</t>
  </si>
  <si>
    <t>apotheosis:beeshelf</t>
  </si>
  <si>
    <t>蜂蜜书架</t>
  </si>
  <si>
    <t>apotheosis:melonshelf</t>
  </si>
  <si>
    <t>西瓜书架</t>
  </si>
  <si>
    <t>apotheosis:stoneshelf</t>
  </si>
  <si>
    <t>石头书架</t>
  </si>
  <si>
    <t>apotheosis:rectifier</t>
  </si>
  <si>
    <t>海之层流书架</t>
  </si>
  <si>
    <t>apotheosis:rectifier_t2</t>
  </si>
  <si>
    <t>下界束缚书架</t>
  </si>
  <si>
    <t>apotheosis:rectifier_t3</t>
  </si>
  <si>
    <t>末地聚合书架</t>
  </si>
  <si>
    <t>apotheosis:sightshelf</t>
  </si>
  <si>
    <t>视界书架</t>
  </si>
  <si>
    <t>apotheosis:sightshelf_t2</t>
  </si>
  <si>
    <t>精湛视界书架</t>
  </si>
  <si>
    <t>#forge:heads</t>
  </si>
  <si>
    <t>普通头颅</t>
  </si>
  <si>
    <t>minecraft:wither_skeleton_skull</t>
  </si>
  <si>
    <t>凋零骷髅头颅</t>
  </si>
  <si>
    <t>occultism:sprit_attuned_crystal</t>
  </si>
  <si>
    <t>魔灵同调水晶</t>
  </si>
  <si>
    <t>ars_nouveau:enchanting_apparatus</t>
  </si>
  <si>
    <t>附魔装置</t>
  </si>
  <si>
    <t>ars_nouveau:arcane_core</t>
  </si>
  <si>
    <t>奥术核心</t>
  </si>
  <si>
    <t>ars_nouveau:arcane_pedestal</t>
  </si>
  <si>
    <t>奥术基座</t>
  </si>
  <si>
    <t>#minecraft:candles</t>
  </si>
  <si>
    <t>蜡烛</t>
  </si>
  <si>
    <t>minecraft:amethyst_cluster</t>
  </si>
  <si>
    <t>紫水晶簇</t>
  </si>
  <si>
    <t>每个方块可以放几个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</si>
</sst>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\+General;\-General;General"/>
    <numFmt numFmtId="179" formatCode="\+0.00;\-0.00;"/>
    <numFmt numFmtId="180" formatCode="\+0.00&quot;%&quot;;\-0.00&quot;%&quot;;"/>
  </numFmts>
  <fonts count="23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6" tint="0.39994506668294322"/>
      <name val="等线"/>
      <charset val="134"/>
      <scheme val="minor"/>
    </font>
    <font>
      <sz val="11"/>
      <color rgb="FFFF5050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1"/>
      <color theme="8" tint="0.39994506668294322"/>
      <name val="等线"/>
      <charset val="134"/>
      <scheme val="minor"/>
    </font>
    <font>
      <sz val="11"/>
      <color theme="7" tint="0.39994506668294322"/>
      <name val="等线"/>
      <charset val="134"/>
      <scheme val="minor"/>
    </font>
    <font>
      <sz val="6"/>
      <color theme="1"/>
      <name val="等线"/>
      <charset val="134"/>
      <scheme val="minor"/>
    </font>
    <font>
      <b/>
      <sz val="12"/>
      <color theme="0"/>
      <name val="黑体"/>
      <charset val="134"/>
    </font>
    <font>
      <b/>
      <sz val="12"/>
      <color theme="6" tint="0.39994506668294322"/>
      <name val="黑体"/>
      <charset val="134"/>
    </font>
    <font>
      <b/>
      <sz val="12"/>
      <color rgb="FFFF5050"/>
      <name val="黑体"/>
      <charset val="134"/>
    </font>
    <font>
      <b/>
      <sz val="12"/>
      <color rgb="FFFFFF00"/>
      <name val="黑体"/>
      <charset val="134"/>
    </font>
    <font>
      <b/>
      <sz val="12"/>
      <color theme="8" tint="0.39994506668294322"/>
      <name val="黑体"/>
      <charset val="134"/>
    </font>
    <font>
      <sz val="11"/>
      <color theme="0"/>
      <name val="黑体"/>
      <charset val="134"/>
    </font>
    <font>
      <sz val="11"/>
      <color theme="0"/>
      <name val="微软雅黑"/>
      <charset val="134"/>
    </font>
    <font>
      <sz val="12"/>
      <color theme="6" tint="0.39994506668294322"/>
      <name val="黑体"/>
      <charset val="134"/>
    </font>
    <font>
      <sz val="12"/>
      <color rgb="FFFF5050"/>
      <name val="黑体"/>
      <charset val="134"/>
    </font>
    <font>
      <sz val="12"/>
      <color rgb="FFFFFF00"/>
      <name val="黑体"/>
      <charset val="134"/>
    </font>
    <font>
      <sz val="12"/>
      <color theme="8" tint="0.39994506668294322"/>
      <name val="黑体"/>
      <charset val="134"/>
    </font>
    <font>
      <b/>
      <sz val="12"/>
      <color theme="7" tint="0.39994506668294322"/>
      <name val="黑体"/>
      <charset val="134"/>
    </font>
    <font>
      <sz val="12"/>
      <color theme="7" tint="0.39994506668294322"/>
      <name val="黑体"/>
      <charset val="134"/>
    </font>
    <font>
      <sz val="9"/>
      <name val="等线"/>
      <family val="3"/>
      <charset val="134"/>
      <scheme val="minor"/>
    </font>
    <font>
      <b/>
      <sz val="12"/>
      <color theme="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178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2" borderId="1" xfId="0" applyFont="1" applyFill="1" applyBorder="1">
      <alignment vertical="center"/>
    </xf>
    <xf numFmtId="178" fontId="9" fillId="2" borderId="1" xfId="0" applyNumberFormat="1" applyFont="1" applyFill="1" applyBorder="1">
      <alignment vertical="center"/>
    </xf>
    <xf numFmtId="178" fontId="10" fillId="2" borderId="1" xfId="0" applyNumberFormat="1" applyFont="1" applyFill="1" applyBorder="1">
      <alignment vertical="center"/>
    </xf>
    <xf numFmtId="178" fontId="11" fillId="2" borderId="1" xfId="0" applyNumberFormat="1" applyFont="1" applyFill="1" applyBorder="1">
      <alignment vertical="center"/>
    </xf>
    <xf numFmtId="178" fontId="12" fillId="2" borderId="1" xfId="0" applyNumberFormat="1" applyFont="1" applyFill="1" applyBorder="1">
      <alignment vertical="center"/>
    </xf>
    <xf numFmtId="0" fontId="13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179" fontId="15" fillId="2" borderId="1" xfId="0" applyNumberFormat="1" applyFont="1" applyFill="1" applyBorder="1">
      <alignment vertical="center"/>
    </xf>
    <xf numFmtId="180" fontId="16" fillId="2" borderId="1" xfId="0" applyNumberFormat="1" applyFont="1" applyFill="1" applyBorder="1">
      <alignment vertical="center"/>
    </xf>
    <xf numFmtId="180" fontId="17" fillId="2" borderId="1" xfId="0" applyNumberFormat="1" applyFont="1" applyFill="1" applyBorder="1">
      <alignment vertical="center"/>
    </xf>
    <xf numFmtId="180" fontId="18" fillId="2" borderId="1" xfId="0" applyNumberFormat="1" applyFont="1" applyFill="1" applyBorder="1">
      <alignment vertical="center"/>
    </xf>
    <xf numFmtId="0" fontId="7" fillId="0" borderId="0" xfId="0" applyFont="1" applyAlignment="1">
      <alignment vertical="center" wrapText="1"/>
    </xf>
    <xf numFmtId="178" fontId="19" fillId="2" borderId="2" xfId="0" applyNumberFormat="1" applyFont="1" applyFill="1" applyBorder="1">
      <alignment vertical="center"/>
    </xf>
    <xf numFmtId="178" fontId="20" fillId="2" borderId="2" xfId="0" applyNumberFormat="1" applyFont="1" applyFill="1" applyBorder="1">
      <alignment vertical="center"/>
    </xf>
    <xf numFmtId="0" fontId="22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844261</xdr:colOff>
      <xdr:row>1</xdr:row>
      <xdr:rowOff>318395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6270"/>
          <a:ext cx="843915" cy="31813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0</xdr:rowOff>
    </xdr:from>
    <xdr:to>
      <xdr:col>0</xdr:col>
      <xdr:colOff>852921</xdr:colOff>
      <xdr:row>2</xdr:row>
      <xdr:rowOff>368167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2540"/>
          <a:ext cx="852805" cy="367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835602</xdr:colOff>
      <xdr:row>3</xdr:row>
      <xdr:rowOff>375713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08810"/>
          <a:ext cx="835025" cy="3752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826943</xdr:colOff>
      <xdr:row>4</xdr:row>
      <xdr:rowOff>429928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5080"/>
          <a:ext cx="826770" cy="429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</xdr:rowOff>
    </xdr:from>
    <xdr:to>
      <xdr:col>0</xdr:col>
      <xdr:colOff>829738</xdr:colOff>
      <xdr:row>5</xdr:row>
      <xdr:rowOff>419967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181350"/>
          <a:ext cx="829310" cy="419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820520</xdr:colOff>
      <xdr:row>6</xdr:row>
      <xdr:rowOff>359352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7620"/>
          <a:ext cx="820420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834298</xdr:colOff>
      <xdr:row>7</xdr:row>
      <xdr:rowOff>368011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453890"/>
          <a:ext cx="833755" cy="367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826943</xdr:colOff>
      <xdr:row>8</xdr:row>
      <xdr:rowOff>427800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90160"/>
          <a:ext cx="826770" cy="42735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</xdr:row>
      <xdr:rowOff>0</xdr:rowOff>
    </xdr:from>
    <xdr:to>
      <xdr:col>0</xdr:col>
      <xdr:colOff>835603</xdr:colOff>
      <xdr:row>9</xdr:row>
      <xdr:rowOff>434348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726430"/>
          <a:ext cx="835025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829606</xdr:colOff>
      <xdr:row>10</xdr:row>
      <xdr:rowOff>298739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362700"/>
          <a:ext cx="829310" cy="298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834815</xdr:colOff>
      <xdr:row>11</xdr:row>
      <xdr:rowOff>437284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998970"/>
          <a:ext cx="834390" cy="436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823683</xdr:colOff>
      <xdr:row>12</xdr:row>
      <xdr:rowOff>359352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635240"/>
          <a:ext cx="823595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795283</xdr:colOff>
      <xdr:row>13</xdr:row>
      <xdr:rowOff>346364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271510"/>
          <a:ext cx="795020" cy="3460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13</xdr:row>
      <xdr:rowOff>627784</xdr:rowOff>
    </xdr:from>
    <xdr:to>
      <xdr:col>0</xdr:col>
      <xdr:colOff>796637</xdr:colOff>
      <xdr:row>14</xdr:row>
      <xdr:rowOff>449334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898890"/>
          <a:ext cx="796290" cy="4578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627784</xdr:rowOff>
    </xdr:from>
    <xdr:to>
      <xdr:col>0</xdr:col>
      <xdr:colOff>807597</xdr:colOff>
      <xdr:row>15</xdr:row>
      <xdr:rowOff>471921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9535160"/>
          <a:ext cx="807085" cy="48069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15</xdr:row>
      <xdr:rowOff>627784</xdr:rowOff>
    </xdr:from>
    <xdr:to>
      <xdr:col>0</xdr:col>
      <xdr:colOff>806131</xdr:colOff>
      <xdr:row>16</xdr:row>
      <xdr:rowOff>406978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171430"/>
          <a:ext cx="805815" cy="415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813955</xdr:colOff>
      <xdr:row>17</xdr:row>
      <xdr:rowOff>290278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816590"/>
          <a:ext cx="813435" cy="2901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</xdr:rowOff>
    </xdr:from>
    <xdr:to>
      <xdr:col>0</xdr:col>
      <xdr:colOff>792307</xdr:colOff>
      <xdr:row>18</xdr:row>
      <xdr:rowOff>401021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1452860"/>
          <a:ext cx="791845" cy="4006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805295</xdr:colOff>
      <xdr:row>19</xdr:row>
      <xdr:rowOff>447112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2089130"/>
          <a:ext cx="805180" cy="447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787977</xdr:colOff>
      <xdr:row>20</xdr:row>
      <xdr:rowOff>468027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2725400"/>
          <a:ext cx="787400" cy="4679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0</xdr:col>
      <xdr:colOff>813955</xdr:colOff>
      <xdr:row>21</xdr:row>
      <xdr:rowOff>489493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361670"/>
          <a:ext cx="813435" cy="488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8660</xdr:rowOff>
    </xdr:from>
    <xdr:to>
      <xdr:col>0</xdr:col>
      <xdr:colOff>816427</xdr:colOff>
      <xdr:row>22</xdr:row>
      <xdr:rowOff>437284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4006195"/>
          <a:ext cx="815975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1</xdr:rowOff>
    </xdr:from>
    <xdr:to>
      <xdr:col>0</xdr:col>
      <xdr:colOff>825009</xdr:colOff>
      <xdr:row>23</xdr:row>
      <xdr:rowOff>437285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4634210"/>
          <a:ext cx="824865" cy="43688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0</xdr:rowOff>
    </xdr:from>
    <xdr:to>
      <xdr:col>0</xdr:col>
      <xdr:colOff>808017</xdr:colOff>
      <xdr:row>24</xdr:row>
      <xdr:rowOff>428625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5270480"/>
          <a:ext cx="807720" cy="428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627784</xdr:rowOff>
    </xdr:from>
    <xdr:to>
      <xdr:col>0</xdr:col>
      <xdr:colOff>809625</xdr:colOff>
      <xdr:row>25</xdr:row>
      <xdr:rowOff>452894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5897860"/>
          <a:ext cx="809625" cy="461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627784</xdr:rowOff>
    </xdr:from>
    <xdr:to>
      <xdr:col>0</xdr:col>
      <xdr:colOff>831273</xdr:colOff>
      <xdr:row>26</xdr:row>
      <xdr:rowOff>476854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6534130"/>
          <a:ext cx="831215" cy="485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627784</xdr:rowOff>
    </xdr:from>
    <xdr:to>
      <xdr:col>0</xdr:col>
      <xdr:colOff>813955</xdr:colOff>
      <xdr:row>27</xdr:row>
      <xdr:rowOff>418362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7170400"/>
          <a:ext cx="813435" cy="426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813955</xdr:colOff>
      <xdr:row>28</xdr:row>
      <xdr:rowOff>371645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7815560"/>
          <a:ext cx="813435" cy="37147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29</xdr:row>
      <xdr:rowOff>0</xdr:rowOff>
    </xdr:from>
    <xdr:to>
      <xdr:col>0</xdr:col>
      <xdr:colOff>800967</xdr:colOff>
      <xdr:row>29</xdr:row>
      <xdr:rowOff>548169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8451830"/>
          <a:ext cx="800735" cy="548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821089</xdr:colOff>
      <xdr:row>30</xdr:row>
      <xdr:rowOff>359352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19088100"/>
          <a:ext cx="821055" cy="358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805295</xdr:colOff>
      <xdr:row>31</xdr:row>
      <xdr:rowOff>351944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9724370"/>
          <a:ext cx="805180" cy="35179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32</xdr:row>
      <xdr:rowOff>0</xdr:rowOff>
    </xdr:from>
    <xdr:to>
      <xdr:col>0</xdr:col>
      <xdr:colOff>820029</xdr:colOff>
      <xdr:row>32</xdr:row>
      <xdr:rowOff>419966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20360640"/>
          <a:ext cx="819785" cy="419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818145</xdr:colOff>
      <xdr:row>33</xdr:row>
      <xdr:rowOff>437284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20996910"/>
          <a:ext cx="817880" cy="436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813955</xdr:colOff>
      <xdr:row>34</xdr:row>
      <xdr:rowOff>449817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21633180"/>
          <a:ext cx="813435" cy="449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160" zoomScaleNormal="160" workbookViewId="0">
      <pane xSplit="3" ySplit="1" topLeftCell="D32" activePane="bottomRight" state="frozen"/>
      <selection pane="topRight"/>
      <selection pane="bottomLeft"/>
      <selection pane="bottomRight" activeCell="K23" sqref="K23:K35"/>
    </sheetView>
  </sheetViews>
  <sheetFormatPr defaultColWidth="9" defaultRowHeight="50.1" customHeight="1" x14ac:dyDescent="0.2"/>
  <cols>
    <col min="1" max="1" width="12.375" customWidth="1"/>
    <col min="2" max="2" width="32.375" customWidth="1"/>
    <col min="3" max="3" width="17.25" customWidth="1"/>
    <col min="4" max="5" width="9" style="2"/>
    <col min="6" max="6" width="9.5" style="3" customWidth="1"/>
    <col min="7" max="7" width="9.125" style="4" customWidth="1"/>
    <col min="8" max="8" width="9.125" style="5" customWidth="1"/>
    <col min="9" max="9" width="9" style="6"/>
    <col min="10" max="10" width="8.625" customWidth="1"/>
    <col min="11" max="11" width="18.875" style="7" customWidth="1"/>
    <col min="12" max="12" width="18.75" customWidth="1"/>
  </cols>
  <sheetData>
    <row r="1" spans="1:12" s="1" customFormat="1" ht="50.1" customHeight="1" x14ac:dyDescent="0.2">
      <c r="A1" s="8"/>
      <c r="B1" s="8" t="s">
        <v>0</v>
      </c>
      <c r="C1" s="8" t="s">
        <v>1</v>
      </c>
      <c r="D1" s="9" t="s">
        <v>2</v>
      </c>
      <c r="E1" s="9" t="s">
        <v>3</v>
      </c>
      <c r="F1" s="10" t="s">
        <v>4</v>
      </c>
      <c r="G1" s="11" t="s">
        <v>5</v>
      </c>
      <c r="H1" s="12" t="s">
        <v>6</v>
      </c>
      <c r="I1" s="20" t="s">
        <v>7</v>
      </c>
      <c r="J1" s="22" t="s">
        <v>76</v>
      </c>
      <c r="K1" s="7"/>
    </row>
    <row r="2" spans="1:12" ht="50.1" customHeight="1" x14ac:dyDescent="0.2">
      <c r="A2" s="13"/>
      <c r="B2" s="13" t="s">
        <v>8</v>
      </c>
      <c r="C2" s="14" t="s">
        <v>9</v>
      </c>
      <c r="D2" s="15">
        <v>1</v>
      </c>
      <c r="E2" s="15">
        <v>7.5</v>
      </c>
      <c r="F2" s="16"/>
      <c r="G2" s="17"/>
      <c r="H2" s="18"/>
      <c r="I2" s="21"/>
      <c r="J2" s="13">
        <v>1</v>
      </c>
      <c r="K2" s="19" t="str">
        <f>"{
    id:"""&amp;B2&amp;""",
    level:"&amp;IF(ISBLANK(D2),0,D2)&amp;",
    maxLevel:"&amp;IF(ISBLANK(E2),0,E2)&amp;",
    quanta:"&amp;IF(ISBLANK(F2),0,F2)&amp;",
    rectification:"&amp;IF(ISBLANK(G2),0,G2)&amp;",
    arcana:"&amp;IF(ISBLANK(H2),0,H2)&amp;",
    clues:"&amp;IF(ISBLANK(I2),0,I2)&amp;",
},"</f>
        <v>{
    id:"#forge:bookshelves",
    level:1,
    maxLevel:7.5,
    quanta:0,
    rectification:0,
    arcana:0,
    clues:0,
},</v>
      </c>
      <c r="L2" s="19" t="str">
        <f t="shared" ref="L2:L35" si="0">""""&amp;B2&amp;""":"""&amp;C2&amp;""","</f>
        <v>"#forge:bookshelves":"原版书架",</v>
      </c>
    </row>
    <row r="3" spans="1:12" ht="50.1" customHeight="1" x14ac:dyDescent="0.2">
      <c r="A3" s="13"/>
      <c r="B3" s="13" t="s">
        <v>10</v>
      </c>
      <c r="C3" s="14" t="s">
        <v>11</v>
      </c>
      <c r="D3" s="15">
        <v>1.5</v>
      </c>
      <c r="E3" s="15">
        <v>22.5</v>
      </c>
      <c r="F3" s="16">
        <v>3</v>
      </c>
      <c r="G3" s="17"/>
      <c r="H3" s="18"/>
      <c r="I3" s="21"/>
      <c r="J3" s="13">
        <v>1</v>
      </c>
      <c r="K3" s="19" t="str">
        <f>"{
    id:"""&amp;B3&amp;""",
    level:"&amp;IF(ISBLANK(D3),0,D3)&amp;",
    maxLevel:"&amp;IF(ISBLANK(E3),0,E3)&amp;",
    quanta:"&amp;IF(ISBLANK(F3),0,F3)&amp;",
    rectification:"&amp;IF(ISBLANK(G3),0,G3)&amp;",
    arcana:"&amp;IF(ISBLANK(H3),0,H3)&amp;",
    clues:"&amp;IF(ISBLANK(I3),0,I3)&amp;",
},"</f>
        <v>{
    id:"apotheosis:hellshelf",
    level:1.5,
    maxLevel:22.5,
    quanta:3,
    rectification:0,
    arcana:0,
    clues:0,
},</v>
      </c>
      <c r="L3" s="19" t="str">
        <f t="shared" si="0"/>
        <v>"apotheosis:hellshelf":"下界书架",</v>
      </c>
    </row>
    <row r="4" spans="1:12" ht="50.1" customHeight="1" x14ac:dyDescent="0.2">
      <c r="A4" s="13"/>
      <c r="B4" s="13" t="s">
        <v>12</v>
      </c>
      <c r="C4" s="14" t="s">
        <v>13</v>
      </c>
      <c r="D4" s="15">
        <v>1.75</v>
      </c>
      <c r="E4" s="15">
        <v>27</v>
      </c>
      <c r="F4" s="16">
        <v>1.75</v>
      </c>
      <c r="G4" s="17"/>
      <c r="H4" s="18"/>
      <c r="I4" s="21"/>
      <c r="J4" s="13">
        <v>1</v>
      </c>
      <c r="K4" s="19" t="str">
        <f>"{
    id:"""&amp;B4&amp;""",
    level:"&amp;IF(ISBLANK(D4),0,D4)&amp;",
    maxLevel:"&amp;IF(ISBLANK(E4),0,E4)&amp;",
    quanta:"&amp;IF(ISBLANK(F4),0,F4)&amp;",
    rectification:"&amp;IF(ISBLANK(G4),0,G4)&amp;",
    arcana:"&amp;IF(ISBLANK(H4),0,H4)&amp;",
    clues:"&amp;IF(ISBLANK(I4),0,I4)&amp;",
},"</f>
        <v>{
    id:"apotheosis:infused_hellshelf",
    level:1.75,
    maxLevel:27,
    quanta:1.75,
    rectification:0,
    arcana:0,
    clues:0,
},</v>
      </c>
      <c r="L4" s="19" t="str">
        <f t="shared" si="0"/>
        <v>"apotheosis:infused_hellshelf":"灌注下界书架",</v>
      </c>
    </row>
    <row r="5" spans="1:12" ht="50.1" customHeight="1" x14ac:dyDescent="0.2">
      <c r="A5" s="13"/>
      <c r="B5" s="13" t="s">
        <v>14</v>
      </c>
      <c r="C5" s="14" t="s">
        <v>15</v>
      </c>
      <c r="D5" s="15">
        <v>4</v>
      </c>
      <c r="E5" s="15">
        <v>30</v>
      </c>
      <c r="F5" s="16">
        <v>5</v>
      </c>
      <c r="G5" s="17"/>
      <c r="H5" s="18"/>
      <c r="I5" s="21">
        <v>-1</v>
      </c>
      <c r="J5" s="13">
        <v>1</v>
      </c>
      <c r="K5" s="19" t="str">
        <f>"{
    id:"""&amp;B5&amp;""",
    level:"&amp;IF(ISBLANK(D5),0,D5)&amp;",
    maxLevel:"&amp;IF(ISBLANK(E5),0,E5)&amp;",
    quanta:"&amp;IF(ISBLANK(F5),0,F5)&amp;",
    rectification:"&amp;IF(ISBLANK(G5),0,G5)&amp;",
    arcana:"&amp;IF(ISBLANK(H5),0,H5)&amp;",
    clues:"&amp;IF(ISBLANK(I5),0,I5)&amp;",
},"</f>
        <v>{
    id:"apotheosis:blazing_hellshelf",
    level:4,
    maxLevel:30,
    quanta:5,
    rectification:0,
    arcana:0,
    clues:-1,
},</v>
      </c>
      <c r="L5" s="19" t="str">
        <f t="shared" si="0"/>
        <v>"apotheosis:blazing_hellshelf":"炽热下界书架",</v>
      </c>
    </row>
    <row r="6" spans="1:12" ht="50.1" customHeight="1" x14ac:dyDescent="0.2">
      <c r="A6" s="13"/>
      <c r="B6" s="13" t="s">
        <v>16</v>
      </c>
      <c r="C6" s="14" t="s">
        <v>17</v>
      </c>
      <c r="D6" s="15">
        <v>2</v>
      </c>
      <c r="E6" s="15">
        <v>30</v>
      </c>
      <c r="F6" s="16">
        <v>2</v>
      </c>
      <c r="G6" s="17"/>
      <c r="H6" s="18">
        <v>4</v>
      </c>
      <c r="I6" s="21"/>
      <c r="J6" s="13">
        <v>1</v>
      </c>
      <c r="K6" s="19" t="str">
        <f>"{
    id:"""&amp;B6&amp;""",
    level:"&amp;IF(ISBLANK(D6),0,D6)&amp;",
    maxLevel:"&amp;IF(ISBLANK(E6),0,E6)&amp;",
    quanta:"&amp;IF(ISBLANK(F6),0,F6)&amp;",
    rectification:"&amp;IF(ISBLANK(G6),0,G6)&amp;",
    arcana:"&amp;IF(ISBLANK(H6),0,H6)&amp;",
    clues:"&amp;IF(ISBLANK(I6),0,I6)&amp;",
},"</f>
        <v>{
    id:"apotheosis:glowing_hellshelf",
    level:2,
    maxLevel:30,
    quanta:2,
    rectification:0,
    arcana:4,
    clues:0,
},</v>
      </c>
      <c r="L6" s="19" t="str">
        <f t="shared" si="0"/>
        <v>"apotheosis:glowing_hellshelf":"耀光下界书架",</v>
      </c>
    </row>
    <row r="7" spans="1:12" ht="50.1" customHeight="1" x14ac:dyDescent="0.2">
      <c r="A7" s="13"/>
      <c r="B7" s="13" t="s">
        <v>18</v>
      </c>
      <c r="C7" s="14" t="s">
        <v>19</v>
      </c>
      <c r="D7" s="15">
        <v>1.5</v>
      </c>
      <c r="E7" s="15">
        <v>22.5</v>
      </c>
      <c r="F7" s="16"/>
      <c r="G7" s="17"/>
      <c r="H7" s="18">
        <v>2</v>
      </c>
      <c r="I7" s="21"/>
      <c r="J7" s="13">
        <v>1</v>
      </c>
      <c r="K7" s="19" t="str">
        <f t="shared" ref="K7:K35" si="1">"{
    id:"""&amp;B7&amp;""",
    level:"&amp;IF(ISBLANK(D7),0,D7)&amp;",
    maxLevel:"&amp;IF(ISBLANK(E7),0,E7)&amp;",
    quanta:"&amp;IF(ISBLANK(F7),0,F7)&amp;",
    rectification:"&amp;IF(ISBLANK(G7),0,G7)&amp;",
    arcana:"&amp;IF(ISBLANK(H7),0,H7)&amp;",
    clues:"&amp;IF(ISBLANK(I7),0,I7)&amp;",
},"</f>
        <v>{
    id:"apotheosis:seashelf",
    level:1.5,
    maxLevel:22.5,
    quanta:0,
    rectification:0,
    arcana:2,
    clues:0,
},</v>
      </c>
      <c r="L7" s="19" t="str">
        <f t="shared" si="0"/>
        <v>"apotheosis:seashelf":"海洋书架",</v>
      </c>
    </row>
    <row r="8" spans="1:12" ht="50.1" customHeight="1" x14ac:dyDescent="0.2">
      <c r="A8" s="13"/>
      <c r="B8" s="13" t="s">
        <v>20</v>
      </c>
      <c r="C8" s="14" t="s">
        <v>21</v>
      </c>
      <c r="D8" s="15">
        <v>1.75</v>
      </c>
      <c r="E8" s="15">
        <v>27</v>
      </c>
      <c r="F8" s="16"/>
      <c r="G8" s="17"/>
      <c r="H8" s="18">
        <v>1.75</v>
      </c>
      <c r="I8" s="21"/>
      <c r="J8" s="13">
        <v>1</v>
      </c>
      <c r="K8" s="19" t="str">
        <f t="shared" si="1"/>
        <v>{
    id:"apotheosis:infused_seashelf",
    level:1.75,
    maxLevel:27,
    quanta:0,
    rectification:0,
    arcana:1.75,
    clues:0,
},</v>
      </c>
      <c r="L8" s="19" t="str">
        <f t="shared" si="0"/>
        <v>"apotheosis:infused_seashelf":"灌注海洋书架",</v>
      </c>
    </row>
    <row r="9" spans="1:12" ht="50.1" customHeight="1" x14ac:dyDescent="0.2">
      <c r="A9" s="13"/>
      <c r="B9" s="13" t="s">
        <v>22</v>
      </c>
      <c r="C9" s="14" t="s">
        <v>23</v>
      </c>
      <c r="D9" s="15">
        <v>2</v>
      </c>
      <c r="E9" s="15">
        <v>30</v>
      </c>
      <c r="F9" s="16">
        <v>4</v>
      </c>
      <c r="G9" s="17"/>
      <c r="H9" s="18">
        <v>2</v>
      </c>
      <c r="I9" s="21"/>
      <c r="J9" s="13">
        <v>1</v>
      </c>
      <c r="K9" s="19" t="str">
        <f t="shared" si="1"/>
        <v>{
    id:"apotheosis:crystal_seashelf",
    level:2,
    maxLevel:30,
    quanta:4,
    rectification:0,
    arcana:2,
    clues:0,
},</v>
      </c>
      <c r="L9" s="19" t="str">
        <f t="shared" si="0"/>
        <v>"apotheosis:crystal_seashelf":"澄澈海洋书架",</v>
      </c>
    </row>
    <row r="10" spans="1:12" ht="50.1" customHeight="1" x14ac:dyDescent="0.2">
      <c r="A10" s="13"/>
      <c r="B10" s="13" t="s">
        <v>24</v>
      </c>
      <c r="C10" s="14" t="s">
        <v>25</v>
      </c>
      <c r="D10" s="15">
        <v>3</v>
      </c>
      <c r="E10" s="15">
        <v>30</v>
      </c>
      <c r="F10" s="16"/>
      <c r="G10" s="17">
        <v>-5</v>
      </c>
      <c r="H10" s="18">
        <v>10</v>
      </c>
      <c r="I10" s="21"/>
      <c r="J10" s="13">
        <v>1</v>
      </c>
      <c r="K10" s="19" t="str">
        <f t="shared" si="1"/>
        <v>{
    id:"apotheosis:heart_seashelf",
    level:3,
    maxLevel:30,
    quanta:0,
    rectification:-5,
    arcana:10,
    clues:0,
},</v>
      </c>
      <c r="L10" s="19" t="str">
        <f t="shared" si="0"/>
        <v>"apotheosis:heart_seashelf":"锻心海洋书架",</v>
      </c>
    </row>
    <row r="11" spans="1:12" ht="50.1" customHeight="1" x14ac:dyDescent="0.2">
      <c r="A11" s="13"/>
      <c r="B11" s="13" t="s">
        <v>26</v>
      </c>
      <c r="C11" s="14" t="s">
        <v>27</v>
      </c>
      <c r="D11" s="15">
        <v>1</v>
      </c>
      <c r="E11" s="15">
        <v>15</v>
      </c>
      <c r="F11" s="16"/>
      <c r="G11" s="17"/>
      <c r="H11" s="18"/>
      <c r="I11" s="21"/>
      <c r="J11" s="13">
        <v>1</v>
      </c>
      <c r="K11" s="19" t="str">
        <f t="shared" si="1"/>
        <v>{
    id:"apotheosis:dormant_deepshelf",
    level:1,
    maxLevel:15,
    quanta:0,
    rectification:0,
    arcana:0,
    clues:0,
},</v>
      </c>
      <c r="L11" s="19" t="str">
        <f t="shared" si="0"/>
        <v>"apotheosis:dormant_deepshelf":"休眠深暗书架",</v>
      </c>
    </row>
    <row r="12" spans="1:12" ht="50.1" customHeight="1" x14ac:dyDescent="0.2">
      <c r="A12" s="13"/>
      <c r="B12" s="13" t="s">
        <v>28</v>
      </c>
      <c r="C12" s="14" t="s">
        <v>29</v>
      </c>
      <c r="D12" s="15">
        <v>2.5</v>
      </c>
      <c r="E12" s="15">
        <v>35</v>
      </c>
      <c r="F12" s="16">
        <v>5</v>
      </c>
      <c r="G12" s="17"/>
      <c r="H12" s="18">
        <v>5</v>
      </c>
      <c r="I12" s="21"/>
      <c r="J12" s="13">
        <v>1</v>
      </c>
      <c r="K12" s="19" t="str">
        <f t="shared" si="1"/>
        <v>{
    id:"apotheosis:deepshelf",
    level:2.5,
    maxLevel:35,
    quanta:5,
    rectification:0,
    arcana:5,
    clues:0,
},</v>
      </c>
      <c r="L12" s="19" t="str">
        <f t="shared" si="0"/>
        <v>"apotheosis:deepshelf":"深暗书架",</v>
      </c>
    </row>
    <row r="13" spans="1:12" ht="50.1" customHeight="1" x14ac:dyDescent="0.2">
      <c r="A13" s="13"/>
      <c r="B13" s="13" t="s">
        <v>30</v>
      </c>
      <c r="C13" s="14" t="s">
        <v>31</v>
      </c>
      <c r="D13" s="15">
        <v>2.5</v>
      </c>
      <c r="E13" s="15">
        <v>37.5</v>
      </c>
      <c r="F13" s="16"/>
      <c r="G13" s="17"/>
      <c r="H13" s="18">
        <v>15</v>
      </c>
      <c r="I13" s="21"/>
      <c r="J13" s="13">
        <v>1</v>
      </c>
      <c r="K13" s="19" t="str">
        <f t="shared" si="1"/>
        <v>{
    id:"apotheosis:echoing_deepshelf",
    level:2.5,
    maxLevel:37.5,
    quanta:0,
    rectification:0,
    arcana:15,
    clues:0,
},</v>
      </c>
      <c r="L13" s="19" t="str">
        <f t="shared" si="0"/>
        <v>"apotheosis:echoing_deepshelf":"回响深暗书架",</v>
      </c>
    </row>
    <row r="14" spans="1:12" ht="50.1" customHeight="1" x14ac:dyDescent="0.2">
      <c r="A14" s="13"/>
      <c r="B14" s="13" t="s">
        <v>32</v>
      </c>
      <c r="C14" s="14" t="s">
        <v>33</v>
      </c>
      <c r="D14" s="15">
        <v>2.5</v>
      </c>
      <c r="E14" s="15">
        <v>37.5</v>
      </c>
      <c r="F14" s="16">
        <v>15</v>
      </c>
      <c r="G14" s="17"/>
      <c r="H14" s="18"/>
      <c r="I14" s="21"/>
      <c r="J14" s="13">
        <v>1</v>
      </c>
      <c r="K14" s="19" t="str">
        <f t="shared" si="1"/>
        <v>{
    id:"apotheosis:soul_touched_deepshelf",
    level:2.5,
    maxLevel:37.5,
    quanta:15,
    rectification:0,
    arcana:0,
    clues:0,
},</v>
      </c>
      <c r="L14" s="19" t="str">
        <f t="shared" si="0"/>
        <v>"apotheosis:soul_touched_deepshelf":"灵魂触摸深暗书架",</v>
      </c>
    </row>
    <row r="15" spans="1:12" ht="50.1" customHeight="1" x14ac:dyDescent="0.2">
      <c r="A15" s="13"/>
      <c r="B15" s="13" t="s">
        <v>34</v>
      </c>
      <c r="C15" s="14" t="s">
        <v>35</v>
      </c>
      <c r="D15" s="15">
        <v>5</v>
      </c>
      <c r="E15" s="15">
        <v>40</v>
      </c>
      <c r="F15" s="16">
        <v>5</v>
      </c>
      <c r="G15" s="17"/>
      <c r="H15" s="18">
        <v>15</v>
      </c>
      <c r="I15" s="21">
        <v>1</v>
      </c>
      <c r="J15" s="13">
        <v>1</v>
      </c>
      <c r="K15" s="19" t="str">
        <f t="shared" si="1"/>
        <v>{
    id:"apotheosis:echoing_shulkshelf",
    level:5,
    maxLevel:40,
    quanta:5,
    rectification:0,
    arcana:15,
    clues:1,
},</v>
      </c>
      <c r="L15" s="19" t="str">
        <f t="shared" si="0"/>
        <v>"apotheosis:echoing_shulkshelf":"回响幽匿书架",</v>
      </c>
    </row>
    <row r="16" spans="1:12" ht="50.1" customHeight="1" x14ac:dyDescent="0.2">
      <c r="A16" s="13"/>
      <c r="B16" s="13" t="s">
        <v>36</v>
      </c>
      <c r="C16" s="14" t="s">
        <v>37</v>
      </c>
      <c r="D16" s="15">
        <v>5</v>
      </c>
      <c r="E16" s="15">
        <v>40</v>
      </c>
      <c r="F16" s="16">
        <v>15</v>
      </c>
      <c r="G16" s="17">
        <v>5</v>
      </c>
      <c r="H16" s="18">
        <v>5</v>
      </c>
      <c r="I16" s="21"/>
      <c r="J16" s="13">
        <v>1</v>
      </c>
      <c r="K16" s="19" t="str">
        <f t="shared" si="1"/>
        <v>{
    id:"apotheosis:soul_touched_shulkshelf",
    level:5,
    maxLevel:40,
    quanta:15,
    rectification:5,
    arcana:5,
    clues:0,
},</v>
      </c>
      <c r="L16" s="19" t="str">
        <f t="shared" si="0"/>
        <v>"apotheosis:soul_touched_shulkshelf":"灵魂触摸幽匿书架",</v>
      </c>
    </row>
    <row r="17" spans="1:12" ht="50.1" customHeight="1" x14ac:dyDescent="0.2">
      <c r="A17" s="13"/>
      <c r="B17" s="13" t="s">
        <v>38</v>
      </c>
      <c r="C17" s="14" t="s">
        <v>39</v>
      </c>
      <c r="D17" s="15">
        <v>2.5</v>
      </c>
      <c r="E17" s="15">
        <v>45</v>
      </c>
      <c r="F17" s="16">
        <v>5</v>
      </c>
      <c r="G17" s="17"/>
      <c r="H17" s="18">
        <v>5</v>
      </c>
      <c r="I17" s="21"/>
      <c r="J17" s="13">
        <v>1</v>
      </c>
      <c r="K17" s="19" t="str">
        <f t="shared" si="1"/>
        <v>{
    id:"apotheosis:endshelf",
    level:2.5,
    maxLevel:45,
    quanta:5,
    rectification:0,
    arcana:5,
    clues:0,
},</v>
      </c>
      <c r="L17" s="19" t="str">
        <f t="shared" si="0"/>
        <v>"apotheosis:endshelf":"末地书架",</v>
      </c>
    </row>
    <row r="18" spans="1:12" ht="50.1" customHeight="1" x14ac:dyDescent="0.2">
      <c r="A18" s="13"/>
      <c r="B18" s="13" t="s">
        <v>40</v>
      </c>
      <c r="C18" s="14" t="s">
        <v>41</v>
      </c>
      <c r="D18" s="15">
        <v>10</v>
      </c>
      <c r="E18" s="15">
        <v>50</v>
      </c>
      <c r="F18" s="16"/>
      <c r="G18" s="17"/>
      <c r="H18" s="18"/>
      <c r="I18" s="21"/>
      <c r="J18" s="13">
        <v>1</v>
      </c>
      <c r="K18" s="19" t="str">
        <f t="shared" si="1"/>
        <v>{
    id:"apotheosis:draconic_endshelf",
    level:10,
    maxLevel:50,
    quanta:0,
    rectification:0,
    arcana:0,
    clues:0,
},</v>
      </c>
      <c r="L18" s="19" t="str">
        <f t="shared" si="0"/>
        <v>"apotheosis:draconic_endshelf":"巨龙末地书架",</v>
      </c>
    </row>
    <row r="19" spans="1:12" ht="50.1" customHeight="1" x14ac:dyDescent="0.2">
      <c r="A19" s="13"/>
      <c r="B19" s="13" t="s">
        <v>42</v>
      </c>
      <c r="C19" s="14" t="s">
        <v>43</v>
      </c>
      <c r="D19" s="15">
        <v>5</v>
      </c>
      <c r="E19" s="15">
        <v>45</v>
      </c>
      <c r="F19" s="16">
        <v>7.5</v>
      </c>
      <c r="G19" s="17"/>
      <c r="H19" s="18">
        <v>7.5</v>
      </c>
      <c r="I19" s="21"/>
      <c r="J19" s="13">
        <v>1</v>
      </c>
      <c r="K19" s="19" t="str">
        <f t="shared" si="1"/>
        <v>{
    id:"apotheosis:pearl_endshelf",
    level:5,
    maxLevel:45,
    quanta:7.5,
    rectification:0,
    arcana:7.5,
    clues:0,
},</v>
      </c>
      <c r="L19" s="19" t="str">
        <f t="shared" si="0"/>
        <v>"apotheosis:pearl_endshelf":"璀璨末地书架",</v>
      </c>
    </row>
    <row r="20" spans="1:12" ht="50.1" customHeight="1" x14ac:dyDescent="0.2">
      <c r="A20" s="13"/>
      <c r="B20" s="13" t="s">
        <v>44</v>
      </c>
      <c r="C20" s="14" t="s">
        <v>45</v>
      </c>
      <c r="D20" s="15">
        <v>-15</v>
      </c>
      <c r="E20" s="15"/>
      <c r="F20" s="16">
        <v>100</v>
      </c>
      <c r="G20" s="17"/>
      <c r="H20" s="18"/>
      <c r="I20" s="21"/>
      <c r="J20" s="13">
        <v>1</v>
      </c>
      <c r="K20" s="19" t="str">
        <f t="shared" si="1"/>
        <v>{
    id:"apotheosis:beeshelf",
    level:-15,
    maxLevel:0,
    quanta:100,
    rectification:0,
    arcana:0,
    clues:0,
},</v>
      </c>
      <c r="L20" s="19" t="str">
        <f t="shared" si="0"/>
        <v>"apotheosis:beeshelf":"蜂蜜书架",</v>
      </c>
    </row>
    <row r="21" spans="1:12" ht="50.1" customHeight="1" x14ac:dyDescent="0.2">
      <c r="A21" s="13"/>
      <c r="B21" s="13" t="s">
        <v>46</v>
      </c>
      <c r="C21" s="14" t="s">
        <v>47</v>
      </c>
      <c r="D21" s="15">
        <v>-1</v>
      </c>
      <c r="E21" s="15"/>
      <c r="F21" s="16">
        <v>-10</v>
      </c>
      <c r="G21" s="17"/>
      <c r="H21" s="18"/>
      <c r="I21" s="21"/>
      <c r="J21" s="13">
        <v>1</v>
      </c>
      <c r="K21" s="19" t="str">
        <f t="shared" si="1"/>
        <v>{
    id:"apotheosis:melonshelf",
    level:-1,
    maxLevel:0,
    quanta:-10,
    rectification:0,
    arcana:0,
    clues:0,
},</v>
      </c>
      <c r="L21" s="19" t="str">
        <f t="shared" si="0"/>
        <v>"apotheosis:melonshelf":"西瓜书架",</v>
      </c>
    </row>
    <row r="22" spans="1:12" ht="50.1" customHeight="1" x14ac:dyDescent="0.2">
      <c r="A22" s="13"/>
      <c r="B22" s="13" t="s">
        <v>48</v>
      </c>
      <c r="C22" s="14" t="s">
        <v>49</v>
      </c>
      <c r="D22" s="15">
        <v>-1.5</v>
      </c>
      <c r="E22" s="15"/>
      <c r="F22" s="16"/>
      <c r="G22" s="17"/>
      <c r="H22" s="18">
        <v>7.5</v>
      </c>
      <c r="I22" s="21"/>
      <c r="J22" s="13">
        <v>1</v>
      </c>
      <c r="K22" s="19" t="str">
        <f t="shared" si="1"/>
        <v>{
    id:"apotheosis:stoneshelf",
    level:-1.5,
    maxLevel:0,
    quanta:0,
    rectification:0,
    arcana:7.5,
    clues:0,
},</v>
      </c>
      <c r="L22" s="19" t="str">
        <f t="shared" si="0"/>
        <v>"apotheosis:stoneshelf":"石头书架",</v>
      </c>
    </row>
    <row r="23" spans="1:12" ht="50.1" customHeight="1" x14ac:dyDescent="0.2">
      <c r="A23" s="13"/>
      <c r="B23" s="13" t="s">
        <v>50</v>
      </c>
      <c r="C23" s="14" t="s">
        <v>51</v>
      </c>
      <c r="D23" s="15"/>
      <c r="E23" s="15"/>
      <c r="F23" s="16"/>
      <c r="G23" s="17">
        <v>10</v>
      </c>
      <c r="H23" s="18"/>
      <c r="I23" s="21"/>
      <c r="J23" s="13">
        <v>1</v>
      </c>
      <c r="K23" s="19" t="str">
        <f>"{
    id:"""&amp;B23&amp;""",
    level:"&amp;IF(ISBLANK(D23),0,D23)&amp;",
    maxLevel:"&amp;IF(ISBLANK(E23),0,E23)&amp;",
    quanta:"&amp;IF(ISBLANK(F23),0,F23)&amp;",
    rectification:"&amp;IF(ISBLANK(G23),0,G23)&amp;",
    arcana:"&amp;IF(ISBLANK(H23),0,H23)&amp;",
    clues:"&amp;IF(ISBLANK(I23),0,I23)&amp;",
    blockCapacity:"&amp;IF(ISBLANK(J23),0,J23)&amp;",
},"</f>
        <v>{
    id:"apotheosis:rectifier",
    level:0,
    maxLevel:0,
    quanta:0,
    rectification:10,
    arcana:0,
    clues:0,
    blockCapacity:1,
},</v>
      </c>
      <c r="L23" s="19" t="str">
        <f t="shared" si="0"/>
        <v>"apotheosis:rectifier":"海之层流书架",</v>
      </c>
    </row>
    <row r="24" spans="1:12" ht="50.1" customHeight="1" x14ac:dyDescent="0.2">
      <c r="A24" s="13"/>
      <c r="B24" s="13" t="s">
        <v>52</v>
      </c>
      <c r="C24" s="14" t="s">
        <v>53</v>
      </c>
      <c r="D24" s="15"/>
      <c r="E24" s="15"/>
      <c r="F24" s="16"/>
      <c r="G24" s="17">
        <v>15</v>
      </c>
      <c r="H24" s="18"/>
      <c r="I24" s="21"/>
      <c r="J24" s="13">
        <v>1</v>
      </c>
      <c r="K24" s="19" t="str">
        <f t="shared" ref="K24:K35" si="2">"{
    id:"""&amp;B24&amp;""",
    level:"&amp;IF(ISBLANK(D24),0,D24)&amp;",
    maxLevel:"&amp;IF(ISBLANK(E24),0,E24)&amp;",
    quanta:"&amp;IF(ISBLANK(F24),0,F24)&amp;",
    rectification:"&amp;IF(ISBLANK(G24),0,G24)&amp;",
    arcana:"&amp;IF(ISBLANK(H24),0,H24)&amp;",
    clues:"&amp;IF(ISBLANK(I24),0,I24)&amp;",
    blockCapacity:"&amp;IF(ISBLANK(J24),0,J24)&amp;",
},"</f>
        <v>{
    id:"apotheosis:rectifier_t2",
    level:0,
    maxLevel:0,
    quanta:0,
    rectification:15,
    arcana:0,
    clues:0,
    blockCapacity:1,
},</v>
      </c>
      <c r="L24" s="19" t="str">
        <f t="shared" si="0"/>
        <v>"apotheosis:rectifier_t2":"下界束缚书架",</v>
      </c>
    </row>
    <row r="25" spans="1:12" ht="50.1" customHeight="1" x14ac:dyDescent="0.2">
      <c r="A25" s="13"/>
      <c r="B25" s="13" t="s">
        <v>54</v>
      </c>
      <c r="C25" s="14" t="s">
        <v>55</v>
      </c>
      <c r="D25" s="15"/>
      <c r="E25" s="15"/>
      <c r="F25" s="16"/>
      <c r="G25" s="17">
        <v>25</v>
      </c>
      <c r="H25" s="18"/>
      <c r="I25" s="21"/>
      <c r="J25" s="13">
        <v>1</v>
      </c>
      <c r="K25" s="19" t="str">
        <f t="shared" si="2"/>
        <v>{
    id:"apotheosis:rectifier_t3",
    level:0,
    maxLevel:0,
    quanta:0,
    rectification:25,
    arcana:0,
    clues:0,
    blockCapacity:1,
},</v>
      </c>
      <c r="L25" s="19" t="str">
        <f t="shared" si="0"/>
        <v>"apotheosis:rectifier_t3":"末地聚合书架",</v>
      </c>
    </row>
    <row r="26" spans="1:12" ht="50.1" customHeight="1" x14ac:dyDescent="0.2">
      <c r="A26" s="13"/>
      <c r="B26" s="13" t="s">
        <v>56</v>
      </c>
      <c r="C26" s="14" t="s">
        <v>57</v>
      </c>
      <c r="D26" s="15"/>
      <c r="E26" s="15"/>
      <c r="F26" s="16"/>
      <c r="G26" s="17"/>
      <c r="H26" s="18"/>
      <c r="I26" s="21">
        <v>1</v>
      </c>
      <c r="J26" s="13">
        <v>1</v>
      </c>
      <c r="K26" s="19" t="str">
        <f t="shared" si="2"/>
        <v>{
    id:"apotheosis:sightshelf",
    level:0,
    maxLevel:0,
    quanta:0,
    rectification:0,
    arcana:0,
    clues:1,
    blockCapacity:1,
},</v>
      </c>
      <c r="L26" s="19" t="str">
        <f t="shared" si="0"/>
        <v>"apotheosis:sightshelf":"视界书架",</v>
      </c>
    </row>
    <row r="27" spans="1:12" ht="50.1" customHeight="1" x14ac:dyDescent="0.2">
      <c r="A27" s="13"/>
      <c r="B27" s="13" t="s">
        <v>58</v>
      </c>
      <c r="C27" s="14" t="s">
        <v>59</v>
      </c>
      <c r="D27" s="15"/>
      <c r="E27" s="15"/>
      <c r="F27" s="16"/>
      <c r="G27" s="17"/>
      <c r="H27" s="18"/>
      <c r="I27" s="21">
        <v>2</v>
      </c>
      <c r="J27" s="13">
        <v>1</v>
      </c>
      <c r="K27" s="19" t="str">
        <f t="shared" si="2"/>
        <v>{
    id:"apotheosis:sightshelf_t2",
    level:0,
    maxLevel:0,
    quanta:0,
    rectification:0,
    arcana:0,
    clues:2,
    blockCapacity:1,
},</v>
      </c>
      <c r="L27" s="19" t="str">
        <f t="shared" si="0"/>
        <v>"apotheosis:sightshelf_t2":"精湛视界书架",</v>
      </c>
    </row>
    <row r="28" spans="1:12" ht="50.1" customHeight="1" x14ac:dyDescent="0.2">
      <c r="A28" s="13"/>
      <c r="B28" s="13" t="s">
        <v>60</v>
      </c>
      <c r="C28" s="14" t="s">
        <v>61</v>
      </c>
      <c r="D28" s="15"/>
      <c r="E28" s="15"/>
      <c r="F28" s="16">
        <v>5</v>
      </c>
      <c r="G28" s="17"/>
      <c r="H28" s="18"/>
      <c r="I28" s="21"/>
      <c r="J28" s="13">
        <v>1</v>
      </c>
      <c r="K28" s="19" t="str">
        <f t="shared" si="2"/>
        <v>{
    id:"#forge:heads",
    level:0,
    maxLevel:0,
    quanta:5,
    rectification:0,
    arcana:0,
    clues:0,
    blockCapacity:1,
},</v>
      </c>
      <c r="L28" s="19" t="str">
        <f t="shared" si="0"/>
        <v>"#forge:heads":"普通头颅",</v>
      </c>
    </row>
    <row r="29" spans="1:12" ht="50.1" customHeight="1" x14ac:dyDescent="0.2">
      <c r="A29" s="13"/>
      <c r="B29" s="13" t="s">
        <v>62</v>
      </c>
      <c r="C29" s="14" t="s">
        <v>63</v>
      </c>
      <c r="D29" s="15"/>
      <c r="E29" s="15"/>
      <c r="F29" s="16">
        <v>10</v>
      </c>
      <c r="G29" s="17"/>
      <c r="H29" s="18"/>
      <c r="I29" s="21"/>
      <c r="J29" s="13">
        <v>1</v>
      </c>
      <c r="K29" s="19" t="str">
        <f t="shared" si="2"/>
        <v>{
    id:"minecraft:wither_skeleton_skull",
    level:0,
    maxLevel:0,
    quanta:10,
    rectification:0,
    arcana:0,
    clues:0,
    blockCapacity:1,
},</v>
      </c>
      <c r="L29" s="19" t="str">
        <f t="shared" si="0"/>
        <v>"minecraft:wither_skeleton_skull":"凋零骷髅头颅",</v>
      </c>
    </row>
    <row r="30" spans="1:12" ht="50.1" customHeight="1" x14ac:dyDescent="0.2">
      <c r="A30" s="13"/>
      <c r="B30" s="13" t="s">
        <v>64</v>
      </c>
      <c r="C30" s="14" t="s">
        <v>65</v>
      </c>
      <c r="D30" s="15"/>
      <c r="E30" s="15"/>
      <c r="F30" s="16">
        <v>-15</v>
      </c>
      <c r="G30" s="17"/>
      <c r="H30" s="18">
        <v>15</v>
      </c>
      <c r="I30" s="21">
        <v>1</v>
      </c>
      <c r="J30" s="13">
        <v>1</v>
      </c>
      <c r="K30" s="19" t="str">
        <f t="shared" si="2"/>
        <v>{
    id:"occultism:sprit_attuned_crystal",
    level:0,
    maxLevel:0,
    quanta:-15,
    rectification:0,
    arcana:15,
    clues:1,
    blockCapacity:1,
},</v>
      </c>
      <c r="L30" s="19" t="str">
        <f t="shared" si="0"/>
        <v>"occultism:sprit_attuned_crystal":"魔灵同调水晶",</v>
      </c>
    </row>
    <row r="31" spans="1:12" ht="50.1" customHeight="1" x14ac:dyDescent="0.2">
      <c r="A31" s="13"/>
      <c r="B31" s="13" t="s">
        <v>66</v>
      </c>
      <c r="C31" s="14" t="s">
        <v>67</v>
      </c>
      <c r="D31" s="15">
        <v>3.5</v>
      </c>
      <c r="E31" s="15">
        <v>15</v>
      </c>
      <c r="F31" s="16">
        <v>8</v>
      </c>
      <c r="G31" s="17"/>
      <c r="H31" s="18"/>
      <c r="I31" s="21"/>
      <c r="J31" s="13">
        <v>1</v>
      </c>
      <c r="K31" s="19" t="str">
        <f t="shared" si="2"/>
        <v>{
    id:"ars_nouveau:enchanting_apparatus",
    level:3.5,
    maxLevel:15,
    quanta:8,
    rectification:0,
    arcana:0,
    clues:0,
    blockCapacity:1,
},</v>
      </c>
      <c r="L31" s="19" t="str">
        <f t="shared" si="0"/>
        <v>"ars_nouveau:enchanting_apparatus":"附魔装置",</v>
      </c>
    </row>
    <row r="32" spans="1:12" ht="50.1" customHeight="1" x14ac:dyDescent="0.2">
      <c r="A32" s="13"/>
      <c r="B32" s="13" t="s">
        <v>68</v>
      </c>
      <c r="C32" s="14" t="s">
        <v>69</v>
      </c>
      <c r="D32" s="15">
        <v>3.5</v>
      </c>
      <c r="E32" s="15">
        <v>15</v>
      </c>
      <c r="F32" s="16">
        <v>8</v>
      </c>
      <c r="G32" s="17"/>
      <c r="H32" s="18"/>
      <c r="I32" s="21"/>
      <c r="J32" s="13">
        <v>1</v>
      </c>
      <c r="K32" s="19" t="str">
        <f t="shared" si="2"/>
        <v>{
    id:"ars_nouveau:arcane_core",
    level:3.5,
    maxLevel:15,
    quanta:8,
    rectification:0,
    arcana:0,
    clues:0,
    blockCapacity:1,
},</v>
      </c>
      <c r="L32" s="19" t="str">
        <f t="shared" si="0"/>
        <v>"ars_nouveau:arcane_core":"奥术核心",</v>
      </c>
    </row>
    <row r="33" spans="1:12" ht="50.1" customHeight="1" x14ac:dyDescent="0.2">
      <c r="A33" s="13"/>
      <c r="B33" s="13" t="s">
        <v>70</v>
      </c>
      <c r="C33" s="14" t="s">
        <v>71</v>
      </c>
      <c r="D33" s="15">
        <v>1</v>
      </c>
      <c r="E33" s="15">
        <v>15</v>
      </c>
      <c r="F33" s="16">
        <v>2</v>
      </c>
      <c r="G33" s="17"/>
      <c r="H33" s="18">
        <v>2</v>
      </c>
      <c r="I33" s="21"/>
      <c r="J33" s="13">
        <v>1</v>
      </c>
      <c r="K33" s="19" t="str">
        <f t="shared" si="2"/>
        <v>{
    id:"ars_nouveau:arcane_pedestal",
    level:1,
    maxLevel:15,
    quanta:2,
    rectification:0,
    arcana:2,
    clues:0,
    blockCapacity:1,
},</v>
      </c>
      <c r="L33" s="19" t="str">
        <f t="shared" si="0"/>
        <v>"ars_nouveau:arcane_pedestal":"奥术基座",</v>
      </c>
    </row>
    <row r="34" spans="1:12" ht="50.1" customHeight="1" x14ac:dyDescent="0.2">
      <c r="A34" s="13"/>
      <c r="B34" s="13" t="s">
        <v>72</v>
      </c>
      <c r="C34" s="14" t="s">
        <v>73</v>
      </c>
      <c r="D34" s="15"/>
      <c r="E34" s="15"/>
      <c r="F34" s="16"/>
      <c r="G34" s="17"/>
      <c r="H34" s="18">
        <v>1.25</v>
      </c>
      <c r="I34" s="21"/>
      <c r="J34" s="13">
        <v>4</v>
      </c>
      <c r="K34" s="19" t="str">
        <f t="shared" si="2"/>
        <v>{
    id:"#minecraft:candles",
    level:0,
    maxLevel:0,
    quanta:0,
    rectification:0,
    arcana:1.25,
    clues:0,
    blockCapacity:4,
},</v>
      </c>
      <c r="L34" s="19" t="str">
        <f t="shared" si="0"/>
        <v>"#minecraft:candles":"蜡烛",</v>
      </c>
    </row>
    <row r="35" spans="1:12" ht="50.1" customHeight="1" x14ac:dyDescent="0.2">
      <c r="A35" s="13"/>
      <c r="B35" s="13" t="s">
        <v>74</v>
      </c>
      <c r="C35" s="14" t="s">
        <v>75</v>
      </c>
      <c r="D35" s="15"/>
      <c r="E35" s="15"/>
      <c r="F35" s="16"/>
      <c r="G35" s="17">
        <v>1.5</v>
      </c>
      <c r="H35" s="18"/>
      <c r="I35" s="21"/>
      <c r="J35" s="13">
        <v>1</v>
      </c>
      <c r="K35" s="19" t="str">
        <f t="shared" si="2"/>
        <v>{
    id:"minecraft:amethyst_cluster",
    level:0,
    maxLevel:0,
    quanta:0,
    rectification:1.5,
    arcana:0,
    clues:0,
    blockCapacity:1,
},</v>
      </c>
      <c r="L35" s="19" t="str">
        <f t="shared" si="0"/>
        <v>"minecraft:amethyst_cluster":"紫水晶簇",</v>
      </c>
    </row>
  </sheetData>
  <phoneticPr fontId="2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 Marcov</dc:creator>
  <cp:lastModifiedBy>Roxa Marcov</cp:lastModifiedBy>
  <dcterms:created xsi:type="dcterms:W3CDTF">2026-03-29T15:04:00Z</dcterms:created>
  <dcterms:modified xsi:type="dcterms:W3CDTF">2026-04-04T08:47:20Z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DD08072C614742599B35F59CFEDB1E54_12</vt:lpwstr>
  </property>
  <property fmtid="{D5CDD505-2E9C-101B-9397-08002B2CF9AE}" pid="3" name="KSOProductBuildVer">
    <vt:lpwstr>2052-12.8.2.18205</vt:lpwstr>
  </property>
</Properties>
</file>