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mpactbious-my.sharepoint.com/personal/hmackey_immpact-bio_com/Documents/Desktop/HM/Private/"/>
    </mc:Choice>
  </mc:AlternateContent>
  <xr:revisionPtr revIDLastSave="108" documentId="11_114B05801126696B06CAFCF3F82D62B1A0BC229D" xr6:coauthVersionLast="47" xr6:coauthVersionMax="47" xr10:uidLastSave="{C1D27C1A-26EB-4369-B398-83288455E8AE}"/>
  <bookViews>
    <workbookView xWindow="10" yWindow="10" windowWidth="19180" windowHeight="10060" xr2:uid="{00000000-000D-0000-FFFF-FFFF00000000}"/>
  </bookViews>
  <sheets>
    <sheet name="Dashboard" sheetId="2" r:id="rId1"/>
    <sheet name="Raw_Data" sheetId="1" r:id="rId2"/>
    <sheet name="Forecas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K6" i="1"/>
  <c r="G7" i="2"/>
  <c r="D7" i="2"/>
  <c r="B7" i="2"/>
  <c r="C10" i="1"/>
  <c r="D10" i="1"/>
  <c r="E10" i="1"/>
  <c r="F10" i="1"/>
  <c r="G10" i="1"/>
  <c r="H10" i="1"/>
  <c r="I10" i="1"/>
  <c r="B10" i="1"/>
  <c r="C9" i="1"/>
  <c r="D9" i="1"/>
  <c r="E9" i="1"/>
  <c r="F9" i="1"/>
  <c r="G9" i="1"/>
  <c r="H9" i="1"/>
  <c r="I9" i="1"/>
  <c r="B9" i="1"/>
  <c r="C8" i="1"/>
  <c r="D8" i="1"/>
  <c r="E8" i="1"/>
  <c r="F8" i="1"/>
  <c r="G8" i="1"/>
  <c r="H8" i="1"/>
  <c r="I8" i="1"/>
  <c r="B8" i="1"/>
</calcChain>
</file>

<file path=xl/sharedStrings.xml><?xml version="1.0" encoding="utf-8"?>
<sst xmlns="http://schemas.openxmlformats.org/spreadsheetml/2006/main" count="24" uniqueCount="24">
  <si>
    <t>Month</t>
  </si>
  <si>
    <t>Income ($)</t>
  </si>
  <si>
    <t>Rent ($)</t>
  </si>
  <si>
    <t>Groceries ($)</t>
  </si>
  <si>
    <t>Utilities ($)</t>
  </si>
  <si>
    <t>Transportation ($)</t>
  </si>
  <si>
    <t>Miscellaneous ($)</t>
  </si>
  <si>
    <t>Total Expenses ($)</t>
  </si>
  <si>
    <t>Savings ($)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</si>
  <si>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</si>
  <si>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</si>
  <si>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</si>
  <si>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</si>
  <si>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</si>
  <si>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</si>
  <si>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</si>
  <si>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</si>
  <si>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Budget Tracker &amp; Financial Forecast – Created by Heather Mackey</t>
  </si>
  <si>
    <t>Average Income</t>
  </si>
  <si>
    <t>Average Expenses</t>
  </si>
  <si>
    <t>Average Savings</t>
  </si>
  <si>
    <t>Worst Savings Month</t>
  </si>
  <si>
    <t>Averages</t>
  </si>
  <si>
    <t>Two-month forecast using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</si>
</sst>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2" borderId="0" xfId="0" applyFill="1"/>
    <xf numFmtId="0" fontId="0" fillId="3" borderId="0" xfId="0" applyFill="1"/>
    <xf numFmtId="44" fontId="0" fillId="0" borderId="0" xfId="1" applyFont="1"/>
    <xf numFmtId="4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Raw_Data!$C$1</c:f>
              <c:strCache>
                <c:ptCount val="1"/>
                <c:pt idx="0">
                  <c:v>Rent 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Raw_Data!$A$2:$A$9</c:f>
              <c:strCache>
                <c:ptCount val="8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Raw_Data!$C$2:$C$9</c:f>
              <c:numCache>
                <c:formatCode>General</c:formatCode>
                <c:ptCount val="8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2-4C4C-828A-CA89792BB423}"/>
            </c:ext>
          </c:extLst>
        </c:ser>
        <c:ser>
          <c:idx val="1"/>
          <c:order val="1"/>
          <c:tx>
            <c:strRef>
              <c:f>Raw_Data!$D$1</c:f>
              <c:strCache>
                <c:ptCount val="1"/>
                <c:pt idx="0">
                  <c:v>Groceries ($)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Raw_Data!$A$2:$A$9</c:f>
              <c:strCache>
                <c:ptCount val="8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Raw_Data!$D$2:$D$9</c:f>
              <c:numCache>
                <c:formatCode>General</c:formatCode>
                <c:ptCount val="8"/>
                <c:pt idx="0">
                  <c:v>400</c:v>
                </c:pt>
                <c:pt idx="1">
                  <c:v>380</c:v>
                </c:pt>
                <c:pt idx="2">
                  <c:v>390</c:v>
                </c:pt>
                <c:pt idx="3">
                  <c:v>420</c:v>
                </c:pt>
                <c:pt idx="4">
                  <c:v>410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62-4C4C-828A-CA89792BB423}"/>
            </c:ext>
          </c:extLst>
        </c:ser>
        <c:ser>
          <c:idx val="2"/>
          <c:order val="2"/>
          <c:tx>
            <c:strRef>
              <c:f>Raw_Data!$E$1</c:f>
              <c:strCache>
                <c:ptCount val="1"/>
                <c:pt idx="0">
                  <c:v>Utilities ($)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Raw_Data!$A$2:$A$9</c:f>
              <c:strCache>
                <c:ptCount val="8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Raw_Data!$E$2:$E$9</c:f>
              <c:numCache>
                <c:formatCode>General</c:formatCode>
                <c:ptCount val="8"/>
                <c:pt idx="0">
                  <c:v>150</c:v>
                </c:pt>
                <c:pt idx="1">
                  <c:v>160</c:v>
                </c:pt>
                <c:pt idx="2">
                  <c:v>155</c:v>
                </c:pt>
                <c:pt idx="3">
                  <c:v>165</c:v>
                </c:pt>
                <c:pt idx="4">
                  <c:v>160</c:v>
                </c:pt>
                <c:pt idx="5">
                  <c:v>155</c:v>
                </c:pt>
                <c:pt idx="6">
                  <c:v>157.5</c:v>
                </c:pt>
                <c:pt idx="7">
                  <c:v>157.5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62-4C4C-828A-CA89792BB423}"/>
            </c:ext>
          </c:extLst>
        </c:ser>
        <c:ser>
          <c:idx val="3"/>
          <c:order val="3"/>
          <c:tx>
            <c:strRef>
              <c:f>Raw_Data!$F$1</c:f>
              <c:strCache>
                <c:ptCount val="1"/>
                <c:pt idx="0">
                  <c:v>Transportation ($)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Raw_Data!$A$2:$A$9</c:f>
              <c:strCache>
                <c:ptCount val="8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Raw_Data!$F$2:$F$9</c:f>
              <c:numCache>
                <c:formatCode>General</c:formatCode>
                <c:ptCount val="8"/>
                <c:pt idx="0">
                  <c:v>200</c:v>
                </c:pt>
                <c:pt idx="1">
                  <c:v>190</c:v>
                </c:pt>
                <c:pt idx="2">
                  <c:v>210</c:v>
                </c:pt>
                <c:pt idx="3">
                  <c:v>220</c:v>
                </c:pt>
                <c:pt idx="4">
                  <c:v>200</c:v>
                </c:pt>
                <c:pt idx="5">
                  <c:v>210</c:v>
                </c:pt>
                <c:pt idx="6">
                  <c:v>205</c:v>
                </c:pt>
                <c:pt idx="7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62-4C4C-828A-CA89792BB423}"/>
            </c:ext>
          </c:extLst>
        </c:ser>
        <c:ser>
          <c:idx val="4"/>
          <c:order val="4"/>
          <c:tx>
            <c:strRef>
              <c:f>Raw_Data!$G$1</c:f>
              <c:strCache>
                <c:ptCount val="1"/>
                <c:pt idx="0">
                  <c:v>Miscellaneous ($)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Raw_Data!$A$2:$A$9</c:f>
              <c:strCache>
                <c:ptCount val="8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Raw_Data!$G$2:$G$9</c:f>
              <c:numCache>
                <c:formatCode>General</c:formatCode>
                <c:ptCount val="8"/>
                <c:pt idx="0">
                  <c:v>300</c:v>
                </c:pt>
                <c:pt idx="1">
                  <c:v>320</c:v>
                </c:pt>
                <c:pt idx="2">
                  <c:v>310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325</c:v>
                </c:pt>
                <c:pt idx="7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62-4C4C-828A-CA89792BB423}"/>
            </c:ext>
          </c:extLst>
        </c:ser>
        <c:ser>
          <c:idx val="5"/>
          <c:order val="5"/>
          <c:tx>
            <c:strRef>
              <c:f>Raw_Data!$H$1</c:f>
              <c:strCache>
                <c:ptCount val="1"/>
                <c:pt idx="0">
                  <c:v>Total Expenses ($)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Raw_Data!$A$2:$A$9</c:f>
              <c:strCache>
                <c:ptCount val="8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Raw_Data!$H$2:$H$9</c:f>
              <c:numCache>
                <c:formatCode>General</c:formatCode>
                <c:ptCount val="8"/>
                <c:pt idx="0">
                  <c:v>2250</c:v>
                </c:pt>
                <c:pt idx="1">
                  <c:v>2250</c:v>
                </c:pt>
                <c:pt idx="2">
                  <c:v>2265</c:v>
                </c:pt>
                <c:pt idx="3">
                  <c:v>2335</c:v>
                </c:pt>
                <c:pt idx="4">
                  <c:v>2310</c:v>
                </c:pt>
                <c:pt idx="5">
                  <c:v>2315</c:v>
                </c:pt>
                <c:pt idx="6">
                  <c:v>2287.5</c:v>
                </c:pt>
                <c:pt idx="7">
                  <c:v>2287.5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62-4C4C-828A-CA89792BB423}"/>
            </c:ext>
          </c:extLst>
        </c:ser>
        <c:ser>
          <c:idx val="6"/>
          <c:order val="6"/>
          <c:tx>
            <c:strRef>
              <c:f>Raw_Data!$I$1</c:f>
              <c:strCache>
                <c:ptCount val="1"/>
                <c:pt idx="0">
                  <c:v>Savings ($)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Raw_Data!$A$2:$A$9</c:f>
              <c:strCache>
                <c:ptCount val="8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Raw_Data!$I$2:$I$9</c:f>
              <c:numCache>
                <c:formatCode>General</c:formatCode>
                <c:ptCount val="8"/>
                <c:pt idx="0">
                  <c:v>950</c:v>
                </c:pt>
                <c:pt idx="1">
                  <c:v>1050</c:v>
                </c:pt>
                <c:pt idx="2">
                  <c:v>835</c:v>
                </c:pt>
                <c:pt idx="3">
                  <c:v>1065</c:v>
                </c:pt>
                <c:pt idx="4">
                  <c:v>1190</c:v>
                </c:pt>
                <c:pt idx="5">
                  <c:v>1285</c:v>
                </c:pt>
                <c:pt idx="6">
                  <c:v>1062.5</c:v>
                </c:pt>
                <c:pt idx="7">
                  <c:v>1062.5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62-4C4C-828A-CA89792B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90223"/>
        <c:axId val="69493103"/>
      </c:barChart>
      <c:catAx>
        <c:axId val="6949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93103"/>
        <c:crosses val="autoZero"/>
        <c:auto val="1"/>
        <c:lblAlgn val="ctr"/>
        <c:lblOffset val="100"/>
        <c:noMultiLvlLbl val="0"/>
      </c:catAx>
      <c:valAx>
        <c:axId val="6949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9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Income vs Expenses vs Savings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Raw_Data!$B$1</c:f>
              <c:strCache>
                <c:ptCount val="1"/>
                <c:pt idx="0">
                  <c:v>Income ($)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Raw_Data!$A$2:$A$9</c:f>
              <c:strCache>
                <c:ptCount val="8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Raw_Data!$B$2:$B$9</c:f>
              <c:numCache>
                <c:formatCode>General</c:formatCode>
                <c:ptCount val="8"/>
                <c:pt idx="0">
                  <c:v>3200</c:v>
                </c:pt>
                <c:pt idx="1">
                  <c:v>3300</c:v>
                </c:pt>
                <c:pt idx="2">
                  <c:v>3100</c:v>
                </c:pt>
                <c:pt idx="3">
                  <c:v>3400</c:v>
                </c:pt>
                <c:pt idx="4">
                  <c:v>3500</c:v>
                </c:pt>
                <c:pt idx="5">
                  <c:v>3600</c:v>
                </c:pt>
                <c:pt idx="6">
                  <c:v>3350</c:v>
                </c:pt>
                <c:pt idx="7">
                  <c:v>3350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B-484D-87E2-6A74FB64202F}"/>
            </c:ext>
          </c:extLst>
        </c:ser>
        <c:ser>
          <c:idx val="1"/>
          <c:order val="1"/>
          <c:tx>
            <c:strRef>
              <c:f>Raw_Data!$H$1</c:f>
              <c:strCache>
                <c:ptCount val="1"/>
                <c:pt idx="0">
                  <c:v>Total Expenses ($)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Raw_Data!$A$2:$A$9</c:f>
              <c:strCache>
                <c:ptCount val="8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Raw_Data!$H$2:$H$9</c:f>
              <c:numCache>
                <c:formatCode>General</c:formatCode>
                <c:ptCount val="8"/>
                <c:pt idx="0">
                  <c:v>2250</c:v>
                </c:pt>
                <c:pt idx="1">
                  <c:v>2250</c:v>
                </c:pt>
                <c:pt idx="2">
                  <c:v>2265</c:v>
                </c:pt>
                <c:pt idx="3">
                  <c:v>2335</c:v>
                </c:pt>
                <c:pt idx="4">
                  <c:v>2310</c:v>
                </c:pt>
                <c:pt idx="5">
                  <c:v>2315</c:v>
                </c:pt>
                <c:pt idx="6">
                  <c:v>2287.5</c:v>
                </c:pt>
                <c:pt idx="7">
                  <c:v>2287.5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AB-484D-87E2-6A74FB64202F}"/>
            </c:ext>
          </c:extLst>
        </c:ser>
        <c:ser>
          <c:idx val="2"/>
          <c:order val="2"/>
          <c:tx>
            <c:strRef>
              <c:f>Raw_Data!$I$1</c:f>
              <c:strCache>
                <c:ptCount val="1"/>
                <c:pt idx="0">
                  <c:v>Savings ($)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Raw_Data!$A$2:$A$9</c:f>
              <c:strCache>
                <c:ptCount val="8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Raw_Data!$I$2:$I$9</c:f>
              <c:numCache>
                <c:formatCode>General</c:formatCode>
                <c:ptCount val="8"/>
                <c:pt idx="0">
                  <c:v>950</c:v>
                </c:pt>
                <c:pt idx="1">
                  <c:v>1050</c:v>
                </c:pt>
                <c:pt idx="2">
                  <c:v>835</c:v>
                </c:pt>
                <c:pt idx="3">
                  <c:v>1065</c:v>
                </c:pt>
                <c:pt idx="4">
                  <c:v>1190</c:v>
                </c:pt>
                <c:pt idx="5">
                  <c:v>1285</c:v>
                </c:pt>
                <c:pt idx="6">
                  <c:v>1062.5</c:v>
                </c:pt>
                <c:pt idx="7">
                  <c:v>1062.5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AB-484D-87E2-6A74FB642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7629135"/>
        <c:axId val="2027634895"/>
      </c:lineChart>
      <c:catAx>
        <c:axId val="202762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634895"/>
        <c:crosses val="autoZero"/>
        <c:auto val="1"/>
        <c:lblAlgn val="ctr"/>
        <c:lblOffset val="100"/>
        <c:noMultiLvlLbl val="0"/>
      </c:catAx>
      <c:valAx>
        <c:axId val="202763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62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Income vs Expenses vs Savings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Raw_Data!$B$1</c:f>
              <c:strCache>
                <c:ptCount val="1"/>
                <c:pt idx="0">
                  <c:v>Income ($)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Raw_Data!$A$2:$A$9</c:f>
              <c:strCache>
                <c:ptCount val="8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Raw_Data!$B$2:$B$9</c:f>
              <c:numCache>
                <c:formatCode>General</c:formatCode>
                <c:ptCount val="8"/>
                <c:pt idx="0">
                  <c:v>3200</c:v>
                </c:pt>
                <c:pt idx="1">
                  <c:v>3300</c:v>
                </c:pt>
                <c:pt idx="2">
                  <c:v>3100</c:v>
                </c:pt>
                <c:pt idx="3">
                  <c:v>3400</c:v>
                </c:pt>
                <c:pt idx="4">
                  <c:v>3500</c:v>
                </c:pt>
                <c:pt idx="5">
                  <c:v>3600</c:v>
                </c:pt>
                <c:pt idx="6">
                  <c:v>3350</c:v>
                </c:pt>
                <c:pt idx="7">
                  <c:v>3350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4-410D-9C70-726855ABFAC2}"/>
            </c:ext>
          </c:extLst>
        </c:ser>
        <c:ser>
          <c:idx val="1"/>
          <c:order val="1"/>
          <c:tx>
            <c:strRef>
              <c:f>Raw_Data!$H$1</c:f>
              <c:strCache>
                <c:ptCount val="1"/>
                <c:pt idx="0">
                  <c:v>Total Expenses ($)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Raw_Data!$A$2:$A$9</c:f>
              <c:strCache>
                <c:ptCount val="8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Raw_Data!$H$2:$H$9</c:f>
              <c:numCache>
                <c:formatCode>General</c:formatCode>
                <c:ptCount val="8"/>
                <c:pt idx="0">
                  <c:v>2250</c:v>
                </c:pt>
                <c:pt idx="1">
                  <c:v>2250</c:v>
                </c:pt>
                <c:pt idx="2">
                  <c:v>2265</c:v>
                </c:pt>
                <c:pt idx="3">
                  <c:v>2335</c:v>
                </c:pt>
                <c:pt idx="4">
                  <c:v>2310</c:v>
                </c:pt>
                <c:pt idx="5">
                  <c:v>2315</c:v>
                </c:pt>
                <c:pt idx="6">
                  <c:v>2287.5</c:v>
                </c:pt>
                <c:pt idx="7">
                  <c:v>2287.5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24-410D-9C70-726855ABFAC2}"/>
            </c:ext>
          </c:extLst>
        </c:ser>
        <c:ser>
          <c:idx val="2"/>
          <c:order val="2"/>
          <c:tx>
            <c:strRef>
              <c:f>Raw_Data!$I$1</c:f>
              <c:strCache>
                <c:ptCount val="1"/>
                <c:pt idx="0">
                  <c:v>Savings ($)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Raw_Data!$A$2:$A$9</c:f>
              <c:strCache>
                <c:ptCount val="8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Raw_Data!$I$2:$I$9</c:f>
              <c:numCache>
                <c:formatCode>General</c:formatCode>
                <c:ptCount val="8"/>
                <c:pt idx="0">
                  <c:v>950</c:v>
                </c:pt>
                <c:pt idx="1">
                  <c:v>1050</c:v>
                </c:pt>
                <c:pt idx="2">
                  <c:v>835</c:v>
                </c:pt>
                <c:pt idx="3">
                  <c:v>1065</c:v>
                </c:pt>
                <c:pt idx="4">
                  <c:v>1190</c:v>
                </c:pt>
                <c:pt idx="5">
                  <c:v>1285</c:v>
                </c:pt>
                <c:pt idx="6">
                  <c:v>1062.5</c:v>
                </c:pt>
                <c:pt idx="7">
                  <c:v>1062.5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24-410D-9C70-726855ABF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7629135"/>
        <c:axId val="2027634895"/>
      </c:lineChart>
      <c:catAx>
        <c:axId val="202762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634895"/>
        <c:crosses val="autoZero"/>
        <c:auto val="1"/>
        <c:lblAlgn val="ctr"/>
        <c:lblOffset val="100"/>
        <c:noMultiLvlLbl val="0"/>
      </c:catAx>
      <c:valAx>
        <c:axId val="202763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62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Raw_Data!$C$1</c:f>
              <c:strCache>
                <c:ptCount val="1"/>
                <c:pt idx="0">
                  <c:v>Rent 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Raw_Data!$A$2:$A$9</c:f>
              <c:strCache>
                <c:ptCount val="8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Raw_Data!$C$2:$C$9</c:f>
              <c:numCache>
                <c:formatCode>General</c:formatCode>
                <c:ptCount val="8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5-4936-B232-E3DDF920FDCF}"/>
            </c:ext>
          </c:extLst>
        </c:ser>
        <c:ser>
          <c:idx val="1"/>
          <c:order val="1"/>
          <c:tx>
            <c:strRef>
              <c:f>Raw_Data!$D$1</c:f>
              <c:strCache>
                <c:ptCount val="1"/>
                <c:pt idx="0">
                  <c:v>Groceries ($)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Raw_Data!$A$2:$A$9</c:f>
              <c:strCache>
                <c:ptCount val="8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Raw_Data!$D$2:$D$9</c:f>
              <c:numCache>
                <c:formatCode>General</c:formatCode>
                <c:ptCount val="8"/>
                <c:pt idx="0">
                  <c:v>400</c:v>
                </c:pt>
                <c:pt idx="1">
                  <c:v>380</c:v>
                </c:pt>
                <c:pt idx="2">
                  <c:v>390</c:v>
                </c:pt>
                <c:pt idx="3">
                  <c:v>420</c:v>
                </c:pt>
                <c:pt idx="4">
                  <c:v>410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85-4936-B232-E3DDF920FDCF}"/>
            </c:ext>
          </c:extLst>
        </c:ser>
        <c:ser>
          <c:idx val="2"/>
          <c:order val="2"/>
          <c:tx>
            <c:strRef>
              <c:f>Raw_Data!$E$1</c:f>
              <c:strCache>
                <c:ptCount val="1"/>
                <c:pt idx="0">
                  <c:v>Utilities ($)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Raw_Data!$A$2:$A$9</c:f>
              <c:strCache>
                <c:ptCount val="8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Raw_Data!$E$2:$E$9</c:f>
              <c:numCache>
                <c:formatCode>General</c:formatCode>
                <c:ptCount val="8"/>
                <c:pt idx="0">
                  <c:v>150</c:v>
                </c:pt>
                <c:pt idx="1">
                  <c:v>160</c:v>
                </c:pt>
                <c:pt idx="2">
                  <c:v>155</c:v>
                </c:pt>
                <c:pt idx="3">
                  <c:v>165</c:v>
                </c:pt>
                <c:pt idx="4">
                  <c:v>160</c:v>
                </c:pt>
                <c:pt idx="5">
                  <c:v>155</c:v>
                </c:pt>
                <c:pt idx="6">
                  <c:v>157.5</c:v>
                </c:pt>
                <c:pt idx="7">
                  <c:v>157.5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85-4936-B232-E3DDF920FDCF}"/>
            </c:ext>
          </c:extLst>
        </c:ser>
        <c:ser>
          <c:idx val="3"/>
          <c:order val="3"/>
          <c:tx>
            <c:strRef>
              <c:f>Raw_Data!$F$1</c:f>
              <c:strCache>
                <c:ptCount val="1"/>
                <c:pt idx="0">
                  <c:v>Transportation ($)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Raw_Data!$A$2:$A$9</c:f>
              <c:strCache>
                <c:ptCount val="8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Raw_Data!$F$2:$F$9</c:f>
              <c:numCache>
                <c:formatCode>General</c:formatCode>
                <c:ptCount val="8"/>
                <c:pt idx="0">
                  <c:v>200</c:v>
                </c:pt>
                <c:pt idx="1">
                  <c:v>190</c:v>
                </c:pt>
                <c:pt idx="2">
                  <c:v>210</c:v>
                </c:pt>
                <c:pt idx="3">
                  <c:v>220</c:v>
                </c:pt>
                <c:pt idx="4">
                  <c:v>200</c:v>
                </c:pt>
                <c:pt idx="5">
                  <c:v>210</c:v>
                </c:pt>
                <c:pt idx="6">
                  <c:v>205</c:v>
                </c:pt>
                <c:pt idx="7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85-4936-B232-E3DDF920FDCF}"/>
            </c:ext>
          </c:extLst>
        </c:ser>
        <c:ser>
          <c:idx val="4"/>
          <c:order val="4"/>
          <c:tx>
            <c:strRef>
              <c:f>Raw_Data!$G$1</c:f>
              <c:strCache>
                <c:ptCount val="1"/>
                <c:pt idx="0">
                  <c:v>Miscellaneous ($)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Raw_Data!$A$2:$A$9</c:f>
              <c:strCache>
                <c:ptCount val="8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Raw_Data!$G$2:$G$9</c:f>
              <c:numCache>
                <c:formatCode>General</c:formatCode>
                <c:ptCount val="8"/>
                <c:pt idx="0">
                  <c:v>300</c:v>
                </c:pt>
                <c:pt idx="1">
                  <c:v>320</c:v>
                </c:pt>
                <c:pt idx="2">
                  <c:v>310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325</c:v>
                </c:pt>
                <c:pt idx="7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85-4936-B232-E3DDF920FDCF}"/>
            </c:ext>
          </c:extLst>
        </c:ser>
        <c:ser>
          <c:idx val="5"/>
          <c:order val="5"/>
          <c:tx>
            <c:strRef>
              <c:f>Raw_Data!$H$1</c:f>
              <c:strCache>
                <c:ptCount val="1"/>
                <c:pt idx="0">
                  <c:v>Total Expenses ($)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Raw_Data!$A$2:$A$9</c:f>
              <c:strCache>
                <c:ptCount val="8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Raw_Data!$H$2:$H$9</c:f>
              <c:numCache>
                <c:formatCode>General</c:formatCode>
                <c:ptCount val="8"/>
                <c:pt idx="0">
                  <c:v>2250</c:v>
                </c:pt>
                <c:pt idx="1">
                  <c:v>2250</c:v>
                </c:pt>
                <c:pt idx="2">
                  <c:v>2265</c:v>
                </c:pt>
                <c:pt idx="3">
                  <c:v>2335</c:v>
                </c:pt>
                <c:pt idx="4">
                  <c:v>2310</c:v>
                </c:pt>
                <c:pt idx="5">
                  <c:v>2315</c:v>
                </c:pt>
                <c:pt idx="6">
                  <c:v>2287.5</c:v>
                </c:pt>
                <c:pt idx="7">
                  <c:v>2287.5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85-4936-B232-E3DDF920FDCF}"/>
            </c:ext>
          </c:extLst>
        </c:ser>
        <c:ser>
          <c:idx val="6"/>
          <c:order val="6"/>
          <c:tx>
            <c:strRef>
              <c:f>Raw_Data!$I$1</c:f>
              <c:strCache>
                <c:ptCount val="1"/>
                <c:pt idx="0">
                  <c:v>Savings ($)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Raw_Data!$A$2:$A$9</c:f>
              <c:strCache>
                <c:ptCount val="8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Raw_Data!$I$2:$I$9</c:f>
              <c:numCache>
                <c:formatCode>General</c:formatCode>
                <c:ptCount val="8"/>
                <c:pt idx="0">
                  <c:v>950</c:v>
                </c:pt>
                <c:pt idx="1">
                  <c:v>1050</c:v>
                </c:pt>
                <c:pt idx="2">
                  <c:v>835</c:v>
                </c:pt>
                <c:pt idx="3">
                  <c:v>1065</c:v>
                </c:pt>
                <c:pt idx="4">
                  <c:v>1190</c:v>
                </c:pt>
                <c:pt idx="5">
                  <c:v>1285</c:v>
                </c:pt>
                <c:pt idx="6">
                  <c:v>1062.5</c:v>
                </c:pt>
                <c:pt idx="7">
                  <c:v>1062.5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85-4936-B232-E3DDF920F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90223"/>
        <c:axId val="69493103"/>
      </c:barChart>
      <c:catAx>
        <c:axId val="6949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93103"/>
        <c:crosses val="autoZero"/>
        <c:auto val="1"/>
        <c:lblAlgn val="ctr"/>
        <c:lblOffset val="100"/>
        <c:noMultiLvlLbl val="0"/>
      </c:catAx>
      <c:valAx>
        <c:axId val="6949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9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234950</xdr:colOff>
      <xdr:row>12</xdr:row>
      <xdr:rowOff>19050</xdr:rowOff>
    </xdr:from>
    <xdr:to>
      <xdr:col>7</xdr:col>
      <xdr:colOff>538162</xdr:colOff>
      <xdr:row>26</xdr:row>
      <xdr:rowOff>160337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7891C3-D580-4040-A785-958EDA385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265793</xdr:colOff>
      <xdr:row>11</xdr:row>
      <xdr:rowOff>168728</xdr:rowOff>
    </xdr:from>
    <xdr:to>
      <xdr:col>15</xdr:col>
      <xdr:colOff>581706</xdr:colOff>
      <xdr:row>26</xdr:row>
      <xdr:rowOff>125865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C6F0EC-7E4E-482D-A829-656DD862C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455612</xdr:colOff>
      <xdr:row>12</xdr:row>
      <xdr:rowOff>144463</xdr:rowOff>
    </xdr:from>
    <xdr:to>
      <xdr:col>17</xdr:col>
      <xdr:colOff>149225</xdr:colOff>
      <xdr:row>27</xdr:row>
      <xdr:rowOff>125412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D9467-7DD9-1B04-D2AA-C6501C975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531814</xdr:colOff>
      <xdr:row>12</xdr:row>
      <xdr:rowOff>93663</xdr:rowOff>
    </xdr:from>
    <xdr:to>
      <xdr:col>9</xdr:col>
      <xdr:colOff>184151</xdr:colOff>
      <xdr:row>29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3EEE83-3335-1210-53EE-E1664EC3B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B6CC-6765-4FF5-9D5C-4576F717EFBE}">
  <dimension ref="B2:N7"/>
  <sheetViews>
    <sheetView showGridLines="0" tabSelected="1" topLeftCell="A5" zoomScale="70" zoomScaleNormal="70" workbookViewId="0">
      <selection activeCell="O6" sqref="O6"/>
    </sheetView>
  </sheetViews>
  <sheetFormatPr defaultRowHeight="14.5" x14ac:dyDescent="0.35"/>
  <cols>
    <col min="2" max="2" width="19" customWidth="1"/>
  </cols>
  <sheetData>
    <row r="2" spans="2:14" ht="26" x14ac:dyDescent="0.6">
      <c r="D2" s="2" t="s">
        <v>17</v>
      </c>
    </row>
    <row r="6" spans="2:14" ht="21" x14ac:dyDescent="0.5">
      <c r="B6" s="4" t="s">
        <v>18</v>
      </c>
      <c r="C6" s="5"/>
      <c r="D6" s="4" t="s">
        <v>19</v>
      </c>
      <c r="E6" s="6"/>
      <c r="F6" s="5"/>
      <c r="G6" s="4" t="s">
        <v>20</v>
      </c>
      <c r="H6" s="6"/>
      <c r="I6" s="5"/>
      <c r="J6" s="4" t="s">
        <v>21</v>
      </c>
      <c r="K6" s="6"/>
      <c r="L6" s="5"/>
      <c r="M6" s="3"/>
      <c r="N6" s="3"/>
    </row>
    <row r="7" spans="2:14" ht="55" customHeight="1" x14ac:dyDescent="0.35">
      <c r="B7" s="10">
        <f>Raw_Data!$B$10</f>
        <v>3350</v>
      </c>
      <c r="C7" s="11"/>
      <c r="D7" s="10">
        <f>Raw_Data!$H$10</f>
        <v>2287.5</v>
      </c>
      <c r="E7" s="12"/>
      <c r="F7" s="11"/>
      <c r="G7" s="10">
        <f>Raw_Data!$I$10</f>
        <v>1062.5</v>
      </c>
      <c r="H7" s="12"/>
      <c r="I7" s="11"/>
      <c r="J7" s="13" t="str">
        <f>Raw_Data!K6</f>
        <v>March</v>
      </c>
      <c r="K7" s="12"/>
      <c r="L7" s="11"/>
    </row>
  </sheetData>
  <mergeCells count="8">
    <mergeCell ref="B6:C6"/>
    <mergeCell ref="D6:F6"/>
    <mergeCell ref="G6:I6"/>
    <mergeCell ref="J6:L6"/>
    <mergeCell ref="B7:C7"/>
    <mergeCell ref="D7:F7"/>
    <mergeCell ref="G7:I7"/>
    <mergeCell ref="J7:L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zoomScale="80" zoomScaleNormal="80" workbookViewId="0">
      <selection activeCell="K6" sqref="K6"/>
    </sheetView>
  </sheetViews>
  <sheetFormatPr defaultRowHeight="14.5" x14ac:dyDescent="0.35"/>
  <cols>
    <col min="1" max="1" width="8.26953125" bestFit="1" customWidth="1"/>
    <col min="2" max="3" width="10.36328125" bestFit="1" customWidth="1"/>
    <col min="4" max="4" width="11.54296875" bestFit="1" customWidth="1"/>
    <col min="5" max="5" width="10" bestFit="1" customWidth="1"/>
    <col min="6" max="6" width="16.36328125" bestFit="1" customWidth="1"/>
    <col min="7" max="7" width="15.54296875" bestFit="1" customWidth="1"/>
    <col min="8" max="8" width="16.1796875" bestFit="1" customWidth="1"/>
    <col min="9" max="9" width="10.36328125" bestFit="1" customWidth="1"/>
    <col min="11" max="11" width="32.179687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x14ac:dyDescent="0.35">
      <c r="A2" t="s">
        <v>9</v>
      </c>
      <c r="B2">
        <v>3200</v>
      </c>
      <c r="C2">
        <v>1200</v>
      </c>
      <c r="D2">
        <v>400</v>
      </c>
      <c r="E2">
        <v>150</v>
      </c>
      <c r="F2">
        <v>200</v>
      </c>
      <c r="G2">
        <v>300</v>
      </c>
      <c r="H2">
        <v>2250</v>
      </c>
      <c r="I2">
        <v>950</v>
      </c>
    </row>
    <row r="3" spans="1:11" x14ac:dyDescent="0.35">
      <c r="A3" t="s">
        <v>10</v>
      </c>
      <c r="B3">
        <v>3300</v>
      </c>
      <c r="C3">
        <v>1200</v>
      </c>
      <c r="D3">
        <v>380</v>
      </c>
      <c r="E3">
        <v>160</v>
      </c>
      <c r="F3">
        <v>190</v>
      </c>
      <c r="G3">
        <v>320</v>
      </c>
      <c r="H3">
        <v>2250</v>
      </c>
      <c r="I3">
        <v>1050</v>
      </c>
      <c r="K3" s="7" t="s">
        <v>23</v>
      </c>
    </row>
    <row r="4" spans="1:11" x14ac:dyDescent="0.35">
      <c r="A4" t="s">
        <v>11</v>
      </c>
      <c r="B4">
        <v>3100</v>
      </c>
      <c r="C4">
        <v>1200</v>
      </c>
      <c r="D4">
        <v>390</v>
      </c>
      <c r="E4">
        <v>155</v>
      </c>
      <c r="F4">
        <v>210</v>
      </c>
      <c r="G4">
        <v>310</v>
      </c>
      <c r="H4">
        <v>2265</v>
      </c>
      <c r="I4">
        <v>835</v>
      </c>
    </row>
    <row r="5" spans="1:11" x14ac:dyDescent="0.35">
      <c r="A5" t="s">
        <v>12</v>
      </c>
      <c r="B5">
        <v>3400</v>
      </c>
      <c r="C5">
        <v>1200</v>
      </c>
      <c r="D5">
        <v>420</v>
      </c>
      <c r="E5">
        <v>165</v>
      </c>
      <c r="F5">
        <v>220</v>
      </c>
      <c r="G5">
        <v>330</v>
      </c>
      <c r="H5">
        <v>2335</v>
      </c>
      <c r="I5">
        <v>1065</v>
      </c>
    </row>
    <row r="6" spans="1:11" x14ac:dyDescent="0.35">
      <c r="A6" t="s">
        <v>13</v>
      </c>
      <c r="B6">
        <v>3500</v>
      </c>
      <c r="C6">
        <v>1200</v>
      </c>
      <c r="D6">
        <v>410</v>
      </c>
      <c r="E6">
        <v>160</v>
      </c>
      <c r="F6">
        <v>200</v>
      </c>
      <c r="G6">
        <v>340</v>
      </c>
      <c r="H6">
        <v>2310</v>
      </c>
      <c r="I6">
        <v>1190</v>
      </c>
      <c r="K6" t="str">
        <f>INDEX(A2:A9, MATCH(MIN(I2:I9), I2:I9, 0))</f>
        <v>March</v>
      </c>
    </row>
    <row r="7" spans="1:11" x14ac:dyDescent="0.35">
      <c r="A7" t="s">
        <v>14</v>
      </c>
      <c r="B7">
        <v>3600</v>
      </c>
      <c r="C7">
        <v>1200</v>
      </c>
      <c r="D7">
        <v>400</v>
      </c>
      <c r="E7">
        <v>155</v>
      </c>
      <c r="F7">
        <v>210</v>
      </c>
      <c r="G7">
        <v>350</v>
      </c>
      <c r="H7">
        <v>2315</v>
      </c>
      <c r="I7">
        <v>1285</v>
      </c>
    </row>
    <row r="8" spans="1:11" x14ac:dyDescent="0.35">
      <c r="A8" s="7" t="s">
        <v>15</v>
      </c>
      <c r="B8" s="7">
        <f>AVERAGE(B2:B7)</f>
        <v>3350</v>
      </c>
      <c r="C8" s="7">
        <f t="shared" ref="C8:I8" si="0">AVERAGE(C2:C7)</f>
        <v>1200</v>
      </c>
      <c r="D8" s="7">
        <f t="shared" si="0"/>
        <v>400</v>
      </c>
      <c r="E8" s="7">
        <f t="shared" si="0"/>
        <v>157.5</v>
      </c>
      <c r="F8" s="7">
        <f t="shared" si="0"/>
        <v>205</v>
      </c>
      <c r="G8" s="7">
        <f t="shared" si="0"/>
        <v>325</v>
      </c>
      <c r="H8" s="7">
        <f t="shared" si="0"/>
        <v>2287.5</v>
      </c>
      <c r="I8" s="7">
        <f t="shared" si="0"/>
        <v>1062.5</v>
      </c>
    </row>
    <row r="9" spans="1:11" x14ac:dyDescent="0.35">
      <c r="A9" s="7" t="s">
        <v>16</v>
      </c>
      <c r="B9" s="7">
        <f>AVERAGE(B2:B8)</f>
        <v>3350</v>
      </c>
      <c r="C9" s="7">
        <f t="shared" ref="C9:I9" si="1">AVERAGE(C2:C8)</f>
        <v>1200</v>
      </c>
      <c r="D9" s="7">
        <f t="shared" si="1"/>
        <v>400</v>
      </c>
      <c r="E9" s="7">
        <f t="shared" si="1"/>
        <v>157.5</v>
      </c>
      <c r="F9" s="7">
        <f t="shared" si="1"/>
        <v>205</v>
      </c>
      <c r="G9" s="7">
        <f t="shared" si="1"/>
        <v>325</v>
      </c>
      <c r="H9" s="7">
        <f t="shared" si="1"/>
        <v>2287.5</v>
      </c>
      <c r="I9" s="7">
        <f t="shared" si="1"/>
        <v>1062.5</v>
      </c>
    </row>
    <row r="10" spans="1:11" x14ac:dyDescent="0.35">
      <c r="A10" s="8" t="s">
        <v>22</v>
      </c>
      <c r="B10" s="9">
        <f>AVERAGE(B2:B9)</f>
        <v>3350</v>
      </c>
      <c r="C10" s="9">
        <f t="shared" ref="C10:I10" si="2">AVERAGE(C2:C9)</f>
        <v>1200</v>
      </c>
      <c r="D10" s="9">
        <f t="shared" si="2"/>
        <v>400</v>
      </c>
      <c r="E10" s="9">
        <f t="shared" si="2"/>
        <v>157.5</v>
      </c>
      <c r="F10" s="9">
        <f t="shared" si="2"/>
        <v>205</v>
      </c>
      <c r="G10" s="9">
        <f t="shared" si="2"/>
        <v>325</v>
      </c>
      <c r="H10" s="9">
        <f t="shared" si="2"/>
        <v>2287.5</v>
      </c>
      <c r="I10" s="9">
        <f t="shared" si="2"/>
        <v>1062.5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03830-1AB8-4573-9211-7B8462A65E56}">
  <dimension ref="A1"/>
  <sheetViews>
    <sheetView workbookViewId="0">
      <selection activeCell="E15" sqref="E15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Raw_Data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Heather Mackey</cp:lastModifiedBy>
  <dcterms:created xsi:type="dcterms:W3CDTF">2025-04-12T05:54:42Z</dcterms:created>
  <dcterms:modified xsi:type="dcterms:W3CDTF">2025-04-12T06:19:49Z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aeb1141-2f16-40d4-a274-ec9d11a62334_Enabled">
    <vt:lpwstr>true</vt:lpwstr>
  </property>
  <property fmtid="{D5CDD505-2E9C-101B-9397-08002B2CF9AE}" pid="3" name="MSIP_Label_aaeb1141-2f16-40d4-a274-ec9d11a62334_SetDate">
    <vt:lpwstr>2025-04-12T05:57:05Z</vt:lpwstr>
  </property>
  <property fmtid="{D5CDD505-2E9C-101B-9397-08002B2CF9AE}" pid="4" name="MSIP_Label_aaeb1141-2f16-40d4-a274-ec9d11a62334_Method">
    <vt:lpwstr>Standard</vt:lpwstr>
  </property>
  <property fmtid="{D5CDD505-2E9C-101B-9397-08002B2CF9AE}" pid="5" name="MSIP_Label_aaeb1141-2f16-40d4-a274-ec9d11a62334_Name">
    <vt:lpwstr>Internal</vt:lpwstr>
  </property>
  <property fmtid="{D5CDD505-2E9C-101B-9397-08002B2CF9AE}" pid="6" name="MSIP_Label_aaeb1141-2f16-40d4-a274-ec9d11a62334_SiteId">
    <vt:lpwstr>257a113f-cf57-4475-ba30-da14c34fee37</vt:lpwstr>
  </property>
  <property fmtid="{D5CDD505-2E9C-101B-9397-08002B2CF9AE}" pid="7" name="MSIP_Label_aaeb1141-2f16-40d4-a274-ec9d11a62334_ActionId">
    <vt:lpwstr>95b15cf4-5d83-4045-8361-3f4914fd762b</vt:lpwstr>
  </property>
  <property fmtid="{D5CDD505-2E9C-101B-9397-08002B2CF9AE}" pid="8" name="MSIP_Label_aaeb1141-2f16-40d4-a274-ec9d11a62334_ContentBits">
    <vt:lpwstr>0</vt:lpwstr>
  </property>
  <property fmtid="{D5CDD505-2E9C-101B-9397-08002B2CF9AE}" pid="9" name="MSIP_Label_aaeb1141-2f16-40d4-a274-ec9d11a62334_Tag">
    <vt:lpwstr>10, 3, 0, 1</vt:lpwstr>
  </property>
</Properties>
</file>