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4f961a1e7221d146/Desktop/"/>
    </mc:Choice>
  </mc:AlternateContent>
  <xr:revisionPtr revIDLastSave="16" documentId="13_ncr:1_{FF769107-71F6-42B5-8422-23A039FC467D}" xr6:coauthVersionLast="47" xr6:coauthVersionMax="47" xr10:uidLastSave="{956222D3-B871-4F65-A938-7AB692D58BF2}"/>
  <bookViews>
    <workbookView xWindow="-108" yWindow="-108" windowWidth="23256" windowHeight="12456" xr2:uid="{00000000-000D-0000-FFFF-FFFF00000000}"/>
  </bookViews>
  <sheets>
    <sheet name="Analysis Dashboard" sheetId="12" r:id="rId1"/>
    <sheet name="Data" sheetId="2" r:id="rId2"/>
    <sheet name="Revenue of Product by City" sheetId="20" r:id="rId3"/>
    <sheet name="Revenue by city" sheetId="4" r:id="rId4"/>
    <sheet name="Revenue by Product" sheetId="5" r:id="rId5"/>
    <sheet name="Revenue by Year and Product" sheetId="6" r:id="rId6"/>
    <sheet name="Revenue by Category" sheetId="7" r:id="rId7"/>
    <sheet name="Repetetive Orders" sheetId="8" r:id="rId8"/>
    <sheet name="Quantity Of Products Sold" sheetId="9" r:id="rId9"/>
    <sheet name="Unit Price by Year" sheetId="10" r:id="rId10"/>
    <sheet name="Products Sold by Month" sheetId="11" r:id="rId11"/>
  </sheets>
  <definedNames>
    <definedName name="Slicer_Category">#N/A</definedName>
    <definedName name="Slicer_City">#N/A</definedName>
    <definedName name="Slicer_Product">#N/A</definedName>
    <definedName name="Slicer_Region">#N/A</definedName>
    <definedName name="Slicer_Year">#N/A</definedName>
  </definedNames>
  <calcPr calcId="18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 i="2"/>
</calcChain>
</file>

<file path=xl/sharedStrings.xml><?xml version="1.0" encoding="utf-8"?>
<sst xmlns="http://schemas.openxmlformats.org/spreadsheetml/2006/main" count="1104" uniqueCount="47">
  <si>
    <t>Date</t>
  </si>
  <si>
    <t>Region</t>
  </si>
  <si>
    <t>City</t>
  </si>
  <si>
    <t>Category</t>
  </si>
  <si>
    <t>Product</t>
  </si>
  <si>
    <t>Qty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</si>
  <si>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</si>
  <si>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</si>
  <si>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</si>
  <si>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</si>
  <si>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</si>
  <si>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</si>
  <si>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</si>
  <si>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</si>
  <si>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</si>
  <si>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</si>
  <si>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</si>
  <si>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</si>
  <si>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</si>
  <si>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</si>
  <si>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</si>
  <si>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</si>
  <si>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</si>
  <si>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</si>
  <si>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</si>
  <si>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</si>
  <si>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</si>
  <si>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Grand Total</t>
  </si>
  <si>
    <t>Row Labels</t>
  </si>
  <si>
    <t>Sum of TotalPrice</t>
  </si>
  <si>
    <t>Year</t>
  </si>
  <si>
    <t>Month</t>
  </si>
  <si>
    <t>Count of Product</t>
  </si>
  <si>
    <t>Sum of Qty</t>
  </si>
  <si>
    <t>Average of UnitPrice</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</si>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</sst>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quot;$&quot;* #,##0.00_);_(&quot;$&quot;* \(#,##0.00\);_(&quot;$&quot;* &quot;-&quot;??_);_(@_)"/>
    <numFmt numFmtId="165" formatCode="[$$-409]#,##0.00"/>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9"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9" fontId="1" fillId="0" borderId="0" applyFont="0" applyFill="0" applyBorder="0" applyAlignment="0" applyProtection="0"/>
  </cellStyleXfs>
  <cellXfs count="6">
    <xf numFmtId="0" fontId="0" fillId="0" borderId="0" xfId="0"/>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7">
    <cellStyle name="Comma 3 2" xfId="3" xr:uid="{3123F824-40F1-4F00-9547-CA4975D37B1D}"/>
    <cellStyle name="Comma 9" xfId="4" xr:uid="{508D18F6-462C-4C85-AA9B-E3270CDEFC26}"/>
    <cellStyle name="Currency 7" xfId="5" xr:uid="{B1BC3653-FB4C-4AFE-880A-48FF1B5683AF}"/>
    <cellStyle name="Normal" xfId="0" builtinId="0"/>
    <cellStyle name="Normal 5 3" xfId="1" xr:uid="{F742A72E-D600-4686-B3B5-3B99F54E2E9C}"/>
    <cellStyle name="Percent 5 3" xfId="6" xr:uid="{EB80B83C-0123-435D-86B4-9703504CB4E5}"/>
    <cellStyle name="Percent 9" xfId="2" xr:uid="{F3A00096-3812-49AC-B79D-280D5DCD1FC0}"/>
  </cellStyles>
  <dxfs count="3">
    <dxf>
      <numFmt numFmtId="165" formatCode="[$$-409]#,##0.00"/>
    </dxf>
    <dxf>
      <numFmt numFmtId="165" formatCode="[$$-409]#,##0.00"/>
    </dxf>
    <dxf>
      <numFmt numFmtId="19" formatCode="dd/mm/yyyy"/>
    </dxf>
  </dxfs>
  <tableStyles count="1" defaultTableStyle="TableStyleMedium2" defaultPivotStyle="PivotStyleLight16">
    <tableStyle name="Invisible" pivot="0" table="0" count="0" xr9:uid="{18BD09C4-7439-4003-B6C7-BC20797C68F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microsoft.com/office/2017/10/relationships/person" Target="persons/person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0.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17/10/relationships/person" Target="persons/pers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city!PivotTable2</c:name>
    <c:fmtId val="2"/>
  </c:pivotSource>
  <c:chart>
    <c:title>
      <c:tx>
        <c:rich>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100"/>
              <a:t>Revenue by city</a:t>
            </a:r>
          </a:p>
        </c:rich>
      </c:tx>
      <c:layout>
        <c:manualLayout>
          <c:xMode val="edge"/>
          <c:yMode val="edge"/>
          <c:x val="0.33425915359613867"/>
          <c:y val="2.1645021645021644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030A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city'!$B$3</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city'!$A$4:$A$8</c:f>
              <c:strCache>
                <c:ptCount val="4"/>
                <c:pt idx="0">
                  <c:v>Boston</c:v>
                </c:pt>
                <c:pt idx="1">
                  <c:v>Los Angeles</c:v>
                </c:pt>
                <c:pt idx="2">
                  <c:v>New York</c:v>
                </c:pt>
                <c:pt idx="3">
                  <c:v>San Diego</c:v>
                </c:pt>
              </c:strCache>
            </c:strRef>
          </c:cat>
          <c:val>
            <c:numRef>
              <c:f>'Revenue by city'!$B$4:$B$8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BED0-4A06-BC96-68F350193735}"/>
            </c:ext>
          </c:extLst>
        </c:ser>
        <c:dLbls>
          <c:dLblPos val="outEnd"/>
          <c:showLegendKey val="0"/>
          <c:showVal val="1"/>
          <c:showCatName val="0"/>
          <c:showSerName val="0"/>
          <c:showPercent val="0"/>
          <c:showBubbleSize val="0"/>
        </c:dLbls>
        <c:gapWidth val="100"/>
        <c:overlap val="-24"/>
        <c:axId val="1199807648"/>
        <c:axId val="943869216"/>
      </c:barChart>
      <c:catAx>
        <c:axId val="1199807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t>City</a:t>
                </a:r>
              </a:p>
            </c:rich>
          </c:tx>
          <c:layout>
            <c:manualLayout>
              <c:xMode val="edge"/>
              <c:yMode val="edge"/>
              <c:x val="0.5182834645669292"/>
              <c:y val="0.873009259259259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3869216"/>
        <c:crosses val="autoZero"/>
        <c:auto val="1"/>
        <c:lblAlgn val="ctr"/>
        <c:lblOffset val="100"/>
        <c:noMultiLvlLbl val="0"/>
      </c:catAx>
      <c:valAx>
        <c:axId val="943869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t>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980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of Product by City!PivotTable3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a:t>
            </a:r>
            <a:r>
              <a:rPr lang="en-IN" baseline="0"/>
              <a:t> of Product by City</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of Product by City'!$B$3:$B$4</c:f>
              <c:strCache>
                <c:ptCount val="1"/>
                <c:pt idx="0">
                  <c:v>Arrowroot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City'!$B$5:$B$8</c:f>
              <c:numCache>
                <c:formatCode>General</c:formatCode>
                <c:ptCount val="4"/>
                <c:pt idx="0">
                  <c:v>1918.4</c:v>
                </c:pt>
                <c:pt idx="1">
                  <c:v>403.30000000000007</c:v>
                </c:pt>
                <c:pt idx="2">
                  <c:v>2025.2200000000003</c:v>
                </c:pt>
                <c:pt idx="3">
                  <c:v>983.18000000000006</c:v>
                </c:pt>
              </c:numCache>
            </c:numRef>
          </c:val>
          <c:smooth val="0"/>
          <c:extLst>
            <c:ext xmlns:c16="http://schemas.microsoft.com/office/drawing/2014/chart" uri="{C3380CC4-5D6E-409C-BE32-E72D297353CC}">
              <c16:uniqueId val="{00000000-D98B-48FC-88F0-B7B0E4869E36}"/>
            </c:ext>
          </c:extLst>
        </c:ser>
        <c:ser>
          <c:idx val="1"/>
          <c:order val="1"/>
          <c:tx>
            <c:strRef>
              <c:f>'Revenue of Product by City'!$C$3:$C$4</c:f>
              <c:strCache>
                <c:ptCount val="1"/>
                <c:pt idx="0">
                  <c:v>Banana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City'!$C$5:$C$8</c:f>
              <c:numCache>
                <c:formatCode>General</c:formatCode>
                <c:ptCount val="4"/>
                <c:pt idx="0">
                  <c:v>179.32999999999998</c:v>
                </c:pt>
              </c:numCache>
            </c:numRef>
          </c:val>
          <c:smooth val="0"/>
          <c:extLst>
            <c:ext xmlns:c16="http://schemas.microsoft.com/office/drawing/2014/chart" uri="{C3380CC4-5D6E-409C-BE32-E72D297353CC}">
              <c16:uniqueId val="{00000001-D98B-48FC-88F0-B7B0E4869E36}"/>
            </c:ext>
          </c:extLst>
        </c:ser>
        <c:ser>
          <c:idx val="2"/>
          <c:order val="2"/>
          <c:tx>
            <c:strRef>
              <c:f>'Revenue of Product by City'!$D$3:$D$4</c:f>
              <c:strCache>
                <c:ptCount val="1"/>
                <c:pt idx="0">
                  <c:v>Bran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City'!$D$5:$D$8</c:f>
              <c:numCache>
                <c:formatCode>General</c:formatCode>
                <c:ptCount val="4"/>
                <c:pt idx="0">
                  <c:v>873.29000000000008</c:v>
                </c:pt>
                <c:pt idx="1">
                  <c:v>652.63</c:v>
                </c:pt>
                <c:pt idx="2">
                  <c:v>1052.81</c:v>
                </c:pt>
                <c:pt idx="3">
                  <c:v>366.52</c:v>
                </c:pt>
              </c:numCache>
            </c:numRef>
          </c:val>
          <c:smooth val="0"/>
          <c:extLst>
            <c:ext xmlns:c16="http://schemas.microsoft.com/office/drawing/2014/chart" uri="{C3380CC4-5D6E-409C-BE32-E72D297353CC}">
              <c16:uniqueId val="{00000000-B4FA-4E29-9AA7-44C76E9EE9F0}"/>
            </c:ext>
          </c:extLst>
        </c:ser>
        <c:ser>
          <c:idx val="3"/>
          <c:order val="3"/>
          <c:tx>
            <c:strRef>
              <c:f>'Revenue of Product by City'!$E$3:$E$4</c:f>
              <c:strCache>
                <c:ptCount val="1"/>
                <c:pt idx="0">
                  <c:v>Carrot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City'!$E$5:$E$8</c:f>
              <c:numCache>
                <c:formatCode>General</c:formatCode>
                <c:ptCount val="4"/>
                <c:pt idx="0">
                  <c:v>2267.3700000000003</c:v>
                </c:pt>
                <c:pt idx="1">
                  <c:v>2233.7399999999998</c:v>
                </c:pt>
                <c:pt idx="2">
                  <c:v>1982.4</c:v>
                </c:pt>
                <c:pt idx="3">
                  <c:v>927.4799999999999</c:v>
                </c:pt>
              </c:numCache>
            </c:numRef>
          </c:val>
          <c:smooth val="0"/>
          <c:extLst>
            <c:ext xmlns:c16="http://schemas.microsoft.com/office/drawing/2014/chart" uri="{C3380CC4-5D6E-409C-BE32-E72D297353CC}">
              <c16:uniqueId val="{00000001-B4FA-4E29-9AA7-44C76E9EE9F0}"/>
            </c:ext>
          </c:extLst>
        </c:ser>
        <c:ser>
          <c:idx val="4"/>
          <c:order val="4"/>
          <c:tx>
            <c:strRef>
              <c:f>'Revenue of Product by City'!$F$3:$F$4</c:f>
              <c:strCache>
                <c:ptCount val="1"/>
                <c:pt idx="0">
                  <c:v>Chocolate Chip</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City'!$F$5:$F$8</c:f>
              <c:numCache>
                <c:formatCode>General</c:formatCode>
                <c:ptCount val="4"/>
                <c:pt idx="0">
                  <c:v>1200.54</c:v>
                </c:pt>
                <c:pt idx="1">
                  <c:v>1565.1900000000003</c:v>
                </c:pt>
                <c:pt idx="2">
                  <c:v>878.89999999999986</c:v>
                </c:pt>
                <c:pt idx="3">
                  <c:v>927.52</c:v>
                </c:pt>
              </c:numCache>
            </c:numRef>
          </c:val>
          <c:smooth val="0"/>
          <c:extLst>
            <c:ext xmlns:c16="http://schemas.microsoft.com/office/drawing/2014/chart" uri="{C3380CC4-5D6E-409C-BE32-E72D297353CC}">
              <c16:uniqueId val="{00000002-B4FA-4E29-9AA7-44C76E9EE9F0}"/>
            </c:ext>
          </c:extLst>
        </c:ser>
        <c:ser>
          <c:idx val="5"/>
          <c:order val="5"/>
          <c:tx>
            <c:strRef>
              <c:f>'Revenue of Product by City'!$G$3:$G$4</c:f>
              <c:strCache>
                <c:ptCount val="1"/>
                <c:pt idx="0">
                  <c:v>Oatmeal Raisin</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City'!$G$5:$G$8</c:f>
              <c:numCache>
                <c:formatCode>General</c:formatCode>
                <c:ptCount val="4"/>
                <c:pt idx="0">
                  <c:v>3362.5600000000004</c:v>
                </c:pt>
                <c:pt idx="1">
                  <c:v>2076.04</c:v>
                </c:pt>
                <c:pt idx="2">
                  <c:v>1297.8799999999999</c:v>
                </c:pt>
                <c:pt idx="3">
                  <c:v>573.67999999999995</c:v>
                </c:pt>
              </c:numCache>
            </c:numRef>
          </c:val>
          <c:smooth val="0"/>
          <c:extLst>
            <c:ext xmlns:c16="http://schemas.microsoft.com/office/drawing/2014/chart" uri="{C3380CC4-5D6E-409C-BE32-E72D297353CC}">
              <c16:uniqueId val="{00000003-B4FA-4E29-9AA7-44C76E9EE9F0}"/>
            </c:ext>
          </c:extLst>
        </c:ser>
        <c:ser>
          <c:idx val="6"/>
          <c:order val="6"/>
          <c:tx>
            <c:strRef>
              <c:f>'Revenue of Product by City'!$H$3:$H$4</c:f>
              <c:strCache>
                <c:ptCount val="1"/>
                <c:pt idx="0">
                  <c:v>Potato Chips</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City'!$H$5:$H$8</c:f>
              <c:numCache>
                <c:formatCode>General</c:formatCode>
                <c:ptCount val="4"/>
                <c:pt idx="0">
                  <c:v>344.4</c:v>
                </c:pt>
                <c:pt idx="1">
                  <c:v>609.84000000000015</c:v>
                </c:pt>
                <c:pt idx="2">
                  <c:v>529.53</c:v>
                </c:pt>
                <c:pt idx="3">
                  <c:v>168</c:v>
                </c:pt>
              </c:numCache>
            </c:numRef>
          </c:val>
          <c:smooth val="0"/>
          <c:extLst>
            <c:ext xmlns:c16="http://schemas.microsoft.com/office/drawing/2014/chart" uri="{C3380CC4-5D6E-409C-BE32-E72D297353CC}">
              <c16:uniqueId val="{00000004-B4FA-4E29-9AA7-44C76E9EE9F0}"/>
            </c:ext>
          </c:extLst>
        </c:ser>
        <c:ser>
          <c:idx val="7"/>
          <c:order val="7"/>
          <c:tx>
            <c:strRef>
              <c:f>'Revenue of Product by City'!$I$3:$I$4</c:f>
              <c:strCache>
                <c:ptCount val="1"/>
                <c:pt idx="0">
                  <c:v>Pretzels</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City'!$I$5:$I$8</c:f>
              <c:numCache>
                <c:formatCode>General</c:formatCode>
                <c:ptCount val="4"/>
                <c:pt idx="0">
                  <c:v>585.9</c:v>
                </c:pt>
              </c:numCache>
            </c:numRef>
          </c:val>
          <c:smooth val="0"/>
          <c:extLst>
            <c:ext xmlns:c16="http://schemas.microsoft.com/office/drawing/2014/chart" uri="{C3380CC4-5D6E-409C-BE32-E72D297353CC}">
              <c16:uniqueId val="{00000005-B4FA-4E29-9AA7-44C76E9EE9F0}"/>
            </c:ext>
          </c:extLst>
        </c:ser>
        <c:ser>
          <c:idx val="8"/>
          <c:order val="8"/>
          <c:tx>
            <c:strRef>
              <c:f>'Revenue of Product by City'!$J$3:$J$4</c:f>
              <c:strCache>
                <c:ptCount val="1"/>
                <c:pt idx="0">
                  <c:v>Whole Wheat</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'Revenue of Product by City'!$A$5:$A$8</c:f>
              <c:strCache>
                <c:ptCount val="4"/>
                <c:pt idx="0">
                  <c:v>Boston</c:v>
                </c:pt>
                <c:pt idx="1">
                  <c:v>Los Angeles</c:v>
                </c:pt>
                <c:pt idx="2">
                  <c:v>New York</c:v>
                </c:pt>
                <c:pt idx="3">
                  <c:v>San Diego</c:v>
                </c:pt>
              </c:strCache>
            </c:strRef>
          </c:cat>
          <c:val>
            <c:numRef>
              <c:f>'Revenue of Product by City'!$J$5:$J$8</c:f>
              <c:numCache>
                <c:formatCode>General</c:formatCode>
                <c:ptCount val="4"/>
                <c:pt idx="0">
                  <c:v>2533.7399999999993</c:v>
                </c:pt>
                <c:pt idx="1">
                  <c:v>146.58000000000001</c:v>
                </c:pt>
                <c:pt idx="2">
                  <c:v>492.09</c:v>
                </c:pt>
                <c:pt idx="3">
                  <c:v>167.51999999999998</c:v>
                </c:pt>
              </c:numCache>
            </c:numRef>
          </c:val>
          <c:smooth val="0"/>
          <c:extLst>
            <c:ext xmlns:c16="http://schemas.microsoft.com/office/drawing/2014/chart" uri="{C3380CC4-5D6E-409C-BE32-E72D297353CC}">
              <c16:uniqueId val="{00000006-B4FA-4E29-9AA7-44C76E9EE9F0}"/>
            </c:ext>
          </c:extLst>
        </c:ser>
        <c:dLbls>
          <c:showLegendKey val="0"/>
          <c:showVal val="0"/>
          <c:showCatName val="0"/>
          <c:showSerName val="0"/>
          <c:showPercent val="0"/>
          <c:showBubbleSize val="0"/>
        </c:dLbls>
        <c:marker val="1"/>
        <c:smooth val="0"/>
        <c:axId val="1106343632"/>
        <c:axId val="871273232"/>
      </c:lineChart>
      <c:catAx>
        <c:axId val="1106343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1273232"/>
        <c:crosses val="autoZero"/>
        <c:auto val="1"/>
        <c:lblAlgn val="ctr"/>
        <c:lblOffset val="100"/>
        <c:noMultiLvlLbl val="0"/>
      </c:catAx>
      <c:valAx>
        <c:axId val="8712732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63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city!PivotTable2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city'!$B$3</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city'!$A$4:$A$8</c:f>
              <c:strCache>
                <c:ptCount val="4"/>
                <c:pt idx="0">
                  <c:v>Boston</c:v>
                </c:pt>
                <c:pt idx="1">
                  <c:v>Los Angeles</c:v>
                </c:pt>
                <c:pt idx="2">
                  <c:v>New York</c:v>
                </c:pt>
                <c:pt idx="3">
                  <c:v>San Diego</c:v>
                </c:pt>
              </c:strCache>
            </c:strRef>
          </c:cat>
          <c:val>
            <c:numRef>
              <c:f>'Revenue by city'!$B$4:$B$8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1BD1-4020-8053-059F33A652F6}"/>
            </c:ext>
          </c:extLst>
        </c:ser>
        <c:dLbls>
          <c:dLblPos val="outEnd"/>
          <c:showLegendKey val="0"/>
          <c:showVal val="1"/>
          <c:showCatName val="0"/>
          <c:showSerName val="0"/>
          <c:showPercent val="0"/>
          <c:showBubbleSize val="0"/>
        </c:dLbls>
        <c:gapWidth val="100"/>
        <c:overlap val="-24"/>
        <c:axId val="1199807648"/>
        <c:axId val="943869216"/>
      </c:barChart>
      <c:catAx>
        <c:axId val="1199807648"/>
        <c:scaling>
          <c:orientation val="minMax"/>
        </c:scaling>
        <c:delete val="0"/>
        <c:axPos val="b"/>
        <c:title>
          <c:tx>
            <c:rich>
              <a:bodyPr rot="0" spcFirstLastPara="1" vertOverflow="ellipsis" vert="horz" wrap="square" anchor="ctr" anchorCtr="1"/>
              <a:lstStyle/>
              <a:p>
                <a:pPr>
                  <a:defRPr sz="1100" b="1" i="0" u="none" strike="noStrike" kern="1200" cap="all" baseline="0">
                    <a:solidFill>
                      <a:srgbClr val="FFFF00"/>
                    </a:solidFill>
                    <a:latin typeface="+mn-lt"/>
                    <a:ea typeface="+mn-ea"/>
                    <a:cs typeface="+mn-cs"/>
                  </a:defRPr>
                </a:pPr>
                <a:r>
                  <a:rPr lang="en-IN" sz="1100">
                    <a:solidFill>
                      <a:srgbClr val="FFFF00"/>
                    </a:solidFill>
                  </a:rPr>
                  <a:t>City</a:t>
                </a:r>
              </a:p>
            </c:rich>
          </c:tx>
          <c:layout>
            <c:manualLayout>
              <c:xMode val="edge"/>
              <c:yMode val="edge"/>
              <c:x val="0.5182834645669292"/>
              <c:y val="0.87300925925925921"/>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869216"/>
        <c:crosses val="autoZero"/>
        <c:auto val="1"/>
        <c:lblAlgn val="ctr"/>
        <c:lblOffset val="100"/>
        <c:noMultiLvlLbl val="0"/>
      </c:catAx>
      <c:valAx>
        <c:axId val="943869216"/>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rgbClr val="FFFF00"/>
                    </a:solidFill>
                    <a:latin typeface="+mn-lt"/>
                    <a:ea typeface="+mn-ea"/>
                    <a:cs typeface="+mn-cs"/>
                  </a:defRPr>
                </a:pPr>
                <a:r>
                  <a:rPr lang="en-IN" sz="1100" b="1">
                    <a:solidFill>
                      <a:srgbClr val="FFFF00"/>
                    </a:solidFill>
                  </a:rPr>
                  <a:t> Revenue</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rgbClr val="FFFF00"/>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980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Product!PivotTable3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a:t>
            </a:r>
            <a:r>
              <a:rPr lang="en-IN" baseline="0"/>
              <a:t> by Product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'Revenue by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4C9F-4612-9D79-CCA4B0E2DD8E}"/>
            </c:ext>
          </c:extLst>
        </c:ser>
        <c:dLbls>
          <c:dLblPos val="outEnd"/>
          <c:showLegendKey val="0"/>
          <c:showVal val="1"/>
          <c:showCatName val="0"/>
          <c:showSerName val="0"/>
          <c:showPercent val="0"/>
          <c:showBubbleSize val="0"/>
        </c:dLbls>
        <c:gapWidth val="182"/>
        <c:overlap val="-50"/>
        <c:axId val="951930864"/>
        <c:axId val="1300047264"/>
      </c:barChart>
      <c:catAx>
        <c:axId val="95193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0047264"/>
        <c:crosses val="autoZero"/>
        <c:auto val="1"/>
        <c:lblAlgn val="ctr"/>
        <c:lblOffset val="100"/>
        <c:noMultiLvlLbl val="0"/>
      </c:catAx>
      <c:valAx>
        <c:axId val="1300047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Revenue</a:t>
                </a:r>
              </a:p>
            </c:rich>
          </c:tx>
          <c:layout>
            <c:manualLayout>
              <c:xMode val="edge"/>
              <c:yMode val="edge"/>
              <c:x val="0.45165879265091863"/>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193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Year and Product!PivotTable4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Year and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Product'!$B$3:$B$4</c:f>
              <c:strCache>
                <c:ptCount val="1"/>
                <c:pt idx="0">
                  <c:v>2022</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'Revenue by Year and Product'!$A$5:$A$13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'Revenue by Year and Product'!$B$5:$B$13</c:f>
              <c:numCache>
                <c:formatCode>General</c:formatCode>
                <c:ptCount val="9"/>
                <c:pt idx="0">
                  <c:v>2659.6</c:v>
                </c:pt>
                <c:pt idx="1">
                  <c:v>68.099999999999994</c:v>
                </c:pt>
                <c:pt idx="2">
                  <c:v>1333.3100000000002</c:v>
                </c:pt>
                <c:pt idx="3">
                  <c:v>4347.1200000000008</c:v>
                </c:pt>
                <c:pt idx="4">
                  <c:v>2098.14</c:v>
                </c:pt>
                <c:pt idx="5">
                  <c:v>3638.0400000000004</c:v>
                </c:pt>
                <c:pt idx="6">
                  <c:v>1256.9700000000003</c:v>
                </c:pt>
                <c:pt idx="7">
                  <c:v>85.05</c:v>
                </c:pt>
                <c:pt idx="8">
                  <c:v>2502.33</c:v>
                </c:pt>
              </c:numCache>
            </c:numRef>
          </c:val>
          <c:smooth val="0"/>
          <c:extLst>
            <c:ext xmlns:c16="http://schemas.microsoft.com/office/drawing/2014/chart" uri="{C3380CC4-5D6E-409C-BE32-E72D297353CC}">
              <c16:uniqueId val="{00000006-F3DD-4588-8377-ADE97E67B9AE}"/>
            </c:ext>
          </c:extLst>
        </c:ser>
        <c:ser>
          <c:idx val="1"/>
          <c:order val="1"/>
          <c:tx>
            <c:strRef>
              <c:f>'Revenue by Year and Product'!$C$3:$C$4</c:f>
              <c:strCache>
                <c:ptCount val="1"/>
                <c:pt idx="0">
                  <c:v>2023</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'Revenue by Year and Product'!$A$5:$A$13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'Revenue by Year and Product'!$C$5:$C$13</c:f>
              <c:numCache>
                <c:formatCode>General</c:formatCode>
                <c:ptCount val="9"/>
                <c:pt idx="0">
                  <c:v>2670.5</c:v>
                </c:pt>
                <c:pt idx="1">
                  <c:v>111.22999999999999</c:v>
                </c:pt>
                <c:pt idx="2">
                  <c:v>1611.9399999999998</c:v>
                </c:pt>
                <c:pt idx="3">
                  <c:v>3063.8700000000003</c:v>
                </c:pt>
                <c:pt idx="4">
                  <c:v>2474.0099999999998</c:v>
                </c:pt>
                <c:pt idx="5">
                  <c:v>3672.1200000000003</c:v>
                </c:pt>
                <c:pt idx="6">
                  <c:v>394.8</c:v>
                </c:pt>
                <c:pt idx="7">
                  <c:v>500.85</c:v>
                </c:pt>
                <c:pt idx="8">
                  <c:v>837.6</c:v>
                </c:pt>
              </c:numCache>
            </c:numRef>
          </c:val>
          <c:smooth val="0"/>
          <c:extLst>
            <c:ext xmlns:c16="http://schemas.microsoft.com/office/drawing/2014/chart" uri="{C3380CC4-5D6E-409C-BE32-E72D297353CC}">
              <c16:uniqueId val="{00000007-F3DD-4588-8377-ADE97E67B9AE}"/>
            </c:ext>
          </c:extLst>
        </c:ser>
        <c:dLbls>
          <c:showLegendKey val="0"/>
          <c:showVal val="0"/>
          <c:showCatName val="0"/>
          <c:showSerName val="0"/>
          <c:showPercent val="0"/>
          <c:showBubbleSize val="0"/>
        </c:dLbls>
        <c:marker val="1"/>
        <c:smooth val="0"/>
        <c:axId val="1301410768"/>
        <c:axId val="1300046784"/>
      </c:lineChart>
      <c:catAx>
        <c:axId val="1301410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manualLayout>
              <c:xMode val="edge"/>
              <c:yMode val="edge"/>
              <c:x val="0.42378346456692917"/>
              <c:y val="0.912106299212598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1300046784"/>
        <c:crosses val="autoZero"/>
        <c:auto val="1"/>
        <c:lblAlgn val="ctr"/>
        <c:lblOffset val="100"/>
        <c:noMultiLvlLbl val="0"/>
      </c:catAx>
      <c:valAx>
        <c:axId val="13000467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layout>
            <c:manualLayout>
              <c:xMode val="edge"/>
              <c:yMode val="edge"/>
              <c:x val="1.6666666666666666E-2"/>
              <c:y val="0.3917242636337124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410768"/>
        <c:crosses val="autoZero"/>
        <c:crossBetween val="between"/>
        <c:majorUnit val="1000"/>
      </c:valAx>
      <c:spPr>
        <a:noFill/>
        <a:ln>
          <a:noFill/>
        </a:ln>
        <a:effectLst/>
      </c:spPr>
    </c:plotArea>
    <c:legend>
      <c:legendPos val="r"/>
      <c:layout>
        <c:manualLayout>
          <c:xMode val="edge"/>
          <c:yMode val="edge"/>
          <c:x val="0.85233333333333339"/>
          <c:y val="0.49904272382618842"/>
          <c:w val="0.1340000000000000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Category!PivotTable5</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Category'!$B$3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Category'!$A$4:$A$8</c:f>
              <c:strCache>
                <c:ptCount val="4"/>
                <c:pt idx="0">
                  <c:v>Bars</c:v>
                </c:pt>
                <c:pt idx="1">
                  <c:v>Cookies</c:v>
                </c:pt>
                <c:pt idx="2">
                  <c:v>Crackers</c:v>
                </c:pt>
                <c:pt idx="3">
                  <c:v>Snacks</c:v>
                </c:pt>
              </c:strCache>
            </c:strRef>
          </c:cat>
          <c:val>
            <c:numRef>
              <c:f>'Revenue by Category'!$B$4:$B$8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667B-462F-993D-D28CABE4FAC3}"/>
            </c:ext>
          </c:extLst>
        </c:ser>
        <c:dLbls>
          <c:dLblPos val="outEnd"/>
          <c:showLegendKey val="0"/>
          <c:showVal val="1"/>
          <c:showCatName val="0"/>
          <c:showSerName val="0"/>
          <c:showPercent val="0"/>
          <c:showBubbleSize val="0"/>
        </c:dLbls>
        <c:gapWidth val="182"/>
        <c:overlap val="-50"/>
        <c:axId val="1301417264"/>
        <c:axId val="1216448992"/>
      </c:barChart>
      <c:catAx>
        <c:axId val="130141726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IN" sz="1100"/>
                  <a:t>Category</a:t>
                </a:r>
              </a:p>
            </c:rich>
          </c:tx>
          <c:layout>
            <c:manualLayout>
              <c:xMode val="edge"/>
              <c:yMode val="edge"/>
              <c:x val="1.3888888888888888E-2"/>
              <c:y val="0.3689504957713619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448992"/>
        <c:crosses val="autoZero"/>
        <c:auto val="1"/>
        <c:lblAlgn val="ctr"/>
        <c:lblOffset val="100"/>
        <c:noMultiLvlLbl val="0"/>
      </c:catAx>
      <c:valAx>
        <c:axId val="121644899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IN" sz="1200"/>
                  <a:t>Revenue</a:t>
                </a:r>
              </a:p>
            </c:rich>
          </c:tx>
          <c:layout>
            <c:manualLayout>
              <c:xMode val="edge"/>
              <c:yMode val="edge"/>
              <c:x val="0.4098252405949257"/>
              <c:y val="0.8627314814814814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14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Project.xlsx]Repetetive Orders!PivotTable6</c:name>
    <c:fmtId val="0"/>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IN">
                <a:latin typeface="Baskerville Old Face" panose="02020602080505020303" pitchFamily="18" charset="0"/>
              </a:rPr>
              <a:t>Repetetive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'Repetetive Orders'!$B$3:$B$4</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'Repetetive Orders'!$A$5:$A$13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'Repetetive Orders'!$B$5:$B$13</c:f>
              <c:numCache>
                <c:formatCode>General</c:formatCode>
                <c:ptCount val="9"/>
                <c:pt idx="0">
                  <c:v>22</c:v>
                </c:pt>
                <c:pt idx="1">
                  <c:v>3</c:v>
                </c:pt>
                <c:pt idx="2">
                  <c:v>16</c:v>
                </c:pt>
                <c:pt idx="3">
                  <c:v>36</c:v>
                </c:pt>
                <c:pt idx="4">
                  <c:v>15</c:v>
                </c:pt>
                <c:pt idx="5">
                  <c:v>17</c:v>
                </c:pt>
                <c:pt idx="6">
                  <c:v>12</c:v>
                </c:pt>
                <c:pt idx="7">
                  <c:v>7</c:v>
                </c:pt>
                <c:pt idx="8">
                  <c:v>22</c:v>
                </c:pt>
              </c:numCache>
            </c:numRef>
          </c:val>
          <c:extLst>
            <c:ext xmlns:c16="http://schemas.microsoft.com/office/drawing/2014/chart" uri="{C3380CC4-5D6E-409C-BE32-E72D297353CC}">
              <c16:uniqueId val="{00000003-8182-4CF1-8D72-23223CB2A634}"/>
            </c:ext>
          </c:extLst>
        </c:ser>
        <c:ser>
          <c:idx val="1"/>
          <c:order val="1"/>
          <c:tx>
            <c:strRef>
              <c:f>'Repetetive Orders'!$C$3:$C$4</c:f>
              <c:strCache>
                <c:ptCount val="1"/>
                <c:pt idx="0">
                  <c:v>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'Repetetive Orders'!$A$5:$A$13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'Repetetive Orders'!$C$5:$C$13</c:f>
              <c:numCache>
                <c:formatCode>General</c:formatCode>
                <c:ptCount val="9"/>
                <c:pt idx="0">
                  <c:v>9</c:v>
                </c:pt>
                <c:pt idx="2">
                  <c:v>11</c:v>
                </c:pt>
                <c:pt idx="3">
                  <c:v>28</c:v>
                </c:pt>
                <c:pt idx="4">
                  <c:v>18</c:v>
                </c:pt>
                <c:pt idx="5">
                  <c:v>14</c:v>
                </c:pt>
                <c:pt idx="6">
                  <c:v>10</c:v>
                </c:pt>
                <c:pt idx="8">
                  <c:v>4</c:v>
                </c:pt>
              </c:numCache>
            </c:numRef>
          </c:val>
          <c:extLst>
            <c:ext xmlns:c16="http://schemas.microsoft.com/office/drawing/2014/chart" uri="{C3380CC4-5D6E-409C-BE32-E72D297353CC}">
              <c16:uniqueId val="{00000000-972E-4225-A8DB-14F0B8C01E81}"/>
            </c:ext>
          </c:extLst>
        </c:ser>
        <c:dLbls>
          <c:dLblPos val="outEnd"/>
          <c:showLegendKey val="0"/>
          <c:showVal val="1"/>
          <c:showCatName val="0"/>
          <c:showSerName val="0"/>
          <c:showPercent val="0"/>
          <c:showBubbleSize val="0"/>
        </c:dLbls>
        <c:gapWidth val="100"/>
        <c:overlap val="-24"/>
        <c:axId val="1212806608"/>
        <c:axId val="1216448032"/>
      </c:barChart>
      <c:catAx>
        <c:axId val="1212806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crossAx val="1216448032"/>
        <c:crosses val="autoZero"/>
        <c:auto val="1"/>
        <c:lblAlgn val="ctr"/>
        <c:lblOffset val="100"/>
        <c:noMultiLvlLbl val="0"/>
      </c:catAx>
      <c:valAx>
        <c:axId val="12164480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r>
                  <a:rPr lang="en-IN"/>
                  <a:t>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1280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 Project.xlsx]Quantity Of Products Sold!PivotTable7</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Quantity Of Products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4"/>
            </a:solidFill>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3.3388981636060099E-2"/>
              <c:y val="-9.7222222222222307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3.6171396772398542E-2"/>
              <c:y val="-0.10185185185185194"/>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1.8518518518518434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5.5555555555555643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5.2865887590428491E-2"/>
              <c:y val="6.0185185185185182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0"/>
              <c:y val="3.2407407407407406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6230725750268"/>
          <c:y val="0.1902314814814815"/>
          <c:w val="0.82171905056108385"/>
          <c:h val="0.62020815106445026"/>
        </c:manualLayout>
      </c:layout>
      <c:lineChart>
        <c:grouping val="standard"/>
        <c:varyColors val="0"/>
        <c:ser>
          <c:idx val="0"/>
          <c:order val="0"/>
          <c:tx>
            <c:strRef>
              <c:f>'Quantity Of Products Sold'!$B$3:$B$4</c:f>
              <c:strCache>
                <c:ptCount val="1"/>
                <c:pt idx="0">
                  <c:v>2022</c:v>
                </c:pt>
              </c:strCache>
            </c:strRef>
          </c:tx>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Pt>
            <c:idx val="0"/>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bubble3D val="0"/>
            <c:spPr>
              <a:ln w="22225" cap="rnd">
                <a:solidFill>
                  <a:schemeClr val="accent4">
                    <a:shade val="76000"/>
                  </a:schemeClr>
                </a:solidFill>
              </a:ln>
              <a:effectLst>
                <a:glow rad="139700">
                  <a:schemeClr val="accent4">
                    <a:shade val="76000"/>
                    <a:satMod val="175000"/>
                    <a:alpha val="14000"/>
                  </a:schemeClr>
                </a:glow>
              </a:effectLst>
            </c:spPr>
            <c:extLst>
              <c:ext xmlns:c16="http://schemas.microsoft.com/office/drawing/2014/chart" uri="{C3380CC4-5D6E-409C-BE32-E72D297353CC}">
                <c16:uniqueId val="{00000007-E252-4798-9247-ADBF38E3E81E}"/>
              </c:ext>
            </c:extLst>
          </c:dPt>
          <c:dPt>
            <c:idx val="2"/>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bubble3D val="0"/>
            <c:spPr>
              <a:ln w="22225" cap="rnd">
                <a:solidFill>
                  <a:schemeClr val="accent4">
                    <a:shade val="76000"/>
                  </a:schemeClr>
                </a:solidFill>
              </a:ln>
              <a:effectLst>
                <a:glow rad="139700">
                  <a:schemeClr val="accent4">
                    <a:shade val="76000"/>
                    <a:satMod val="175000"/>
                    <a:alpha val="14000"/>
                  </a:schemeClr>
                </a:glow>
              </a:effectLst>
            </c:spPr>
            <c:extLst>
              <c:ext xmlns:c16="http://schemas.microsoft.com/office/drawing/2014/chart" uri="{C3380CC4-5D6E-409C-BE32-E72D297353CC}">
                <c16:uniqueId val="{00000008-E252-4798-9247-ADBF38E3E81E}"/>
              </c:ext>
            </c:extLst>
          </c:dPt>
          <c:dPt>
            <c:idx val="7"/>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bubble3D val="0"/>
            <c:spPr>
              <a:ln w="22225" cap="rnd">
                <a:solidFill>
                  <a:schemeClr val="accent4">
                    <a:shade val="76000"/>
                  </a:schemeClr>
                </a:solidFill>
              </a:ln>
              <a:effectLst>
                <a:glow rad="139700">
                  <a:schemeClr val="accent4">
                    <a:shade val="76000"/>
                    <a:satMod val="175000"/>
                    <a:alpha val="14000"/>
                  </a:schemeClr>
                </a:glow>
              </a:effectLst>
            </c:spPr>
            <c:extLst>
              <c:ext xmlns:c16="http://schemas.microsoft.com/office/drawing/2014/chart" uri="{C3380CC4-5D6E-409C-BE32-E72D297353CC}">
                <c16:uniqueId val="{00000004-E252-4798-9247-ADBF38E3E81E}"/>
              </c:ext>
            </c:extLst>
          </c:dPt>
          <c:dLbls>
            <c:dLbl>
              <c:idx val="0"/>
              <c:layout>
                <c:manualLayout>
                  <c:x val="-5.2865887590428491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52-4798-9247-ADBF38E3E81E}"/>
                </c:ext>
              </c:extLst>
            </c:dLbl>
            <c:dLbl>
              <c:idx val="2"/>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52-4798-9247-ADBF38E3E81E}"/>
                </c:ext>
              </c:extLst>
            </c:dLbl>
            <c:dLbl>
              <c:idx val="7"/>
              <c:layout>
                <c:manualLayout>
                  <c:x val="-3.6171396772398542E-2"/>
                  <c:y val="-0.101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52-4798-9247-ADBF38E3E81E}"/>
                </c:ext>
              </c:extLst>
            </c:dLbl>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'Quantity Of Products Sold'!$A$5:$A$14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'Quantity Of Products Sold'!$B$5:$B$14</c:f>
              <c:numCache>
                <c:formatCode>General</c:formatCode>
                <c:ptCount val="9"/>
                <c:pt idx="0">
                  <c:v>1220</c:v>
                </c:pt>
                <c:pt idx="1">
                  <c:v>30</c:v>
                </c:pt>
                <c:pt idx="2">
                  <c:v>713</c:v>
                </c:pt>
                <c:pt idx="3">
                  <c:v>2456</c:v>
                </c:pt>
                <c:pt idx="4">
                  <c:v>1122</c:v>
                </c:pt>
                <c:pt idx="5">
                  <c:v>1281</c:v>
                </c:pt>
                <c:pt idx="6">
                  <c:v>759</c:v>
                </c:pt>
                <c:pt idx="7">
                  <c:v>27</c:v>
                </c:pt>
                <c:pt idx="8">
                  <c:v>717</c:v>
                </c:pt>
              </c:numCache>
            </c:numRef>
          </c:val>
          <c:smooth val="0"/>
          <c:extLst>
            <c:ext xmlns:c16="http://schemas.microsoft.com/office/drawing/2014/chart" uri="{C3380CC4-5D6E-409C-BE32-E72D297353CC}">
              <c16:uniqueId val="{00000000-E252-4798-9247-ADBF38E3E81E}"/>
            </c:ext>
          </c:extLst>
        </c:ser>
        <c:ser>
          <c:idx val="1"/>
          <c:order val="1"/>
          <c:tx>
            <c:strRef>
              <c:f>'Quantity Of Products Sold'!$C$3:$C$4</c:f>
              <c:strCache>
                <c:ptCount val="1"/>
                <c:pt idx="0">
                  <c:v>2023</c:v>
                </c:pt>
              </c:strCache>
            </c:strRef>
          </c:tx>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Pt>
            <c:idx val="1"/>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bubble3D val="0"/>
            <c:spPr>
              <a:ln w="22225" cap="rnd">
                <a:solidFill>
                  <a:schemeClr val="accent4">
                    <a:tint val="77000"/>
                  </a:schemeClr>
                </a:solidFill>
              </a:ln>
              <a:effectLst>
                <a:glow rad="139700">
                  <a:schemeClr val="accent4">
                    <a:tint val="77000"/>
                    <a:satMod val="175000"/>
                    <a:alpha val="14000"/>
                  </a:schemeClr>
                </a:glow>
              </a:effectLst>
            </c:spPr>
            <c:extLst>
              <c:ext xmlns:c16="http://schemas.microsoft.com/office/drawing/2014/chart" uri="{C3380CC4-5D6E-409C-BE32-E72D297353CC}">
                <c16:uniqueId val="{00000007-3FA7-4B88-90BF-62F5A4D1ACD5}"/>
              </c:ext>
            </c:extLst>
          </c:dPt>
          <c:dPt>
            <c:idx val="4"/>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bubble3D val="0"/>
            <c:spPr>
              <a:ln w="22225" cap="rnd">
                <a:solidFill>
                  <a:schemeClr val="accent4">
                    <a:tint val="77000"/>
                  </a:schemeClr>
                </a:solidFill>
              </a:ln>
              <a:effectLst>
                <a:glow rad="139700">
                  <a:schemeClr val="accent4">
                    <a:tint val="77000"/>
                    <a:satMod val="175000"/>
                    <a:alpha val="14000"/>
                  </a:schemeClr>
                </a:glow>
              </a:effectLst>
            </c:spPr>
            <c:extLst>
              <c:ext xmlns:c16="http://schemas.microsoft.com/office/drawing/2014/chart" uri="{C3380CC4-5D6E-409C-BE32-E72D297353CC}">
                <c16:uniqueId val="{00000009-3FA7-4B88-90BF-62F5A4D1ACD5}"/>
              </c:ext>
            </c:extLst>
          </c:dPt>
          <c:dPt>
            <c:idx val="7"/>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bubble3D val="0"/>
            <c:spPr>
              <a:ln w="22225" cap="rnd">
                <a:solidFill>
                  <a:schemeClr val="accent4">
                    <a:tint val="77000"/>
                  </a:schemeClr>
                </a:solidFill>
              </a:ln>
              <a:effectLst>
                <a:glow rad="139700">
                  <a:schemeClr val="accent4">
                    <a:tint val="77000"/>
                    <a:satMod val="175000"/>
                    <a:alpha val="14000"/>
                  </a:schemeClr>
                </a:glow>
              </a:effectLst>
            </c:spPr>
            <c:extLst>
              <c:ext xmlns:c16="http://schemas.microsoft.com/office/drawing/2014/chart" uri="{C3380CC4-5D6E-409C-BE32-E72D297353CC}">
                <c16:uniqueId val="{0000000B-3FA7-4B88-90BF-62F5A4D1ACD5}"/>
              </c:ext>
            </c:extLst>
          </c:dPt>
          <c:dLbls>
            <c:dLbl>
              <c:idx val="1"/>
              <c:layout>
                <c:manualLayout>
                  <c:x val="-3.3388981636060099E-2"/>
                  <c:y val="-9.7222222222222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A7-4B88-90BF-62F5A4D1ACD5}"/>
                </c:ext>
              </c:extLst>
            </c:dLbl>
            <c:dLbl>
              <c:idx val="4"/>
              <c:layout>
                <c:manualLayout>
                  <c:x val="0"/>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A7-4B88-90BF-62F5A4D1ACD5}"/>
                </c:ext>
              </c:extLst>
            </c:dLbl>
            <c:dLbl>
              <c:idx val="7"/>
              <c:layout>
                <c:manualLayout>
                  <c:x val="0"/>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A7-4B88-90BF-62F5A4D1ACD5}"/>
                </c:ext>
              </c:extLst>
            </c:dLbl>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'Quantity Of Products Sold'!$A$5:$A$14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'Quantity Of Products Sold'!$C$5:$C$14</c:f>
              <c:numCache>
                <c:formatCode>General</c:formatCode>
                <c:ptCount val="9"/>
                <c:pt idx="0">
                  <c:v>1225</c:v>
                </c:pt>
                <c:pt idx="1">
                  <c:v>49</c:v>
                </c:pt>
                <c:pt idx="2">
                  <c:v>862</c:v>
                </c:pt>
                <c:pt idx="3">
                  <c:v>1731</c:v>
                </c:pt>
                <c:pt idx="4">
                  <c:v>1323</c:v>
                </c:pt>
                <c:pt idx="5">
                  <c:v>1293</c:v>
                </c:pt>
                <c:pt idx="6">
                  <c:v>235</c:v>
                </c:pt>
                <c:pt idx="7">
                  <c:v>159</c:v>
                </c:pt>
                <c:pt idx="8">
                  <c:v>240</c:v>
                </c:pt>
              </c:numCache>
            </c:numRef>
          </c:val>
          <c:smooth val="0"/>
          <c:extLst>
            <c:ext xmlns:c16="http://schemas.microsoft.com/office/drawing/2014/chart" uri="{C3380CC4-5D6E-409C-BE32-E72D297353CC}">
              <c16:uniqueId val="{00000009-081E-436E-A3A3-4BA9CD2B7A29}"/>
            </c:ext>
          </c:extLst>
        </c:ser>
        <c:dLbls>
          <c:showLegendKey val="0"/>
          <c:showVal val="1"/>
          <c:showCatName val="0"/>
          <c:showSerName val="0"/>
          <c:showPercent val="0"/>
          <c:showBubbleSize val="0"/>
        </c:dLbls>
        <c:marker val="1"/>
        <c:smooth val="0"/>
        <c:axId val="1221162080"/>
        <c:axId val="1216445152"/>
      </c:lineChart>
      <c:catAx>
        <c:axId val="122116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216445152"/>
        <c:crosses val="autoZero"/>
        <c:auto val="1"/>
        <c:lblAlgn val="ctr"/>
        <c:lblOffset val="100"/>
        <c:noMultiLvlLbl val="0"/>
      </c:catAx>
      <c:valAx>
        <c:axId val="12164451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Quantity Sold</a:t>
                </a:r>
              </a:p>
            </c:rich>
          </c:tx>
          <c:layout>
            <c:manualLayout>
              <c:xMode val="edge"/>
              <c:yMode val="edge"/>
              <c:x val="1.3879869774208126E-2"/>
              <c:y val="0.3279399970836978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162080"/>
        <c:crosses val="autoZero"/>
        <c:crossBetween val="between"/>
      </c:valAx>
      <c:spPr>
        <a:noFill/>
        <a:ln>
          <a:noFill/>
        </a:ln>
        <a:effectLst/>
      </c:spPr>
    </c:plotArea>
    <c:legend>
      <c:legendPos val="r"/>
      <c:layout>
        <c:manualLayout>
          <c:xMode val="edge"/>
          <c:yMode val="edge"/>
          <c:x val="0.82404006677796326"/>
          <c:y val="0.20449001166520847"/>
          <c:w val="0.1342237061769616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Project.xlsx]Unit Price by Year!PivotTable8</c:name>
    <c:fmtId val="0"/>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a:t>Unit</a:t>
            </a:r>
            <a:r>
              <a:rPr lang="en-IN" baseline="0"/>
              <a:t> Price by Year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Price by Year'!$B$3:$B$4</c:f>
              <c:strCache>
                <c:ptCount val="1"/>
                <c:pt idx="0">
                  <c:v>2022</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Price by Year'!$A$5:$A$13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'Unit Price by Year'!$B$5:$B$13</c:f>
              <c:numCache>
                <c:formatCode>General</c:formatCode>
                <c:ptCount val="9"/>
                <c:pt idx="0">
                  <c:v>2.1800000000000002</c:v>
                </c:pt>
                <c:pt idx="1">
                  <c:v>2.27</c:v>
                </c:pt>
                <c:pt idx="2">
                  <c:v>1.8699999999999999</c:v>
                </c:pt>
                <c:pt idx="3">
                  <c:v>1.7700000000000014</c:v>
                </c:pt>
                <c:pt idx="4">
                  <c:v>1.8700000000000003</c:v>
                </c:pt>
                <c:pt idx="5">
                  <c:v>2.8400000000000003</c:v>
                </c:pt>
                <c:pt idx="6">
                  <c:v>1.6328571428571428</c:v>
                </c:pt>
                <c:pt idx="7">
                  <c:v>3.15</c:v>
                </c:pt>
                <c:pt idx="8">
                  <c:v>3.4900000000000007</c:v>
                </c:pt>
              </c:numCache>
            </c:numRef>
          </c:val>
          <c:extLst>
            <c:ext xmlns:c16="http://schemas.microsoft.com/office/drawing/2014/chart" uri="{C3380CC4-5D6E-409C-BE32-E72D297353CC}">
              <c16:uniqueId val="{00000002-9978-4C1E-A702-9050E79FECBE}"/>
            </c:ext>
          </c:extLst>
        </c:ser>
        <c:ser>
          <c:idx val="1"/>
          <c:order val="1"/>
          <c:tx>
            <c:strRef>
              <c:f>'Unit Price by Year'!$C$3:$C$4</c:f>
              <c:strCache>
                <c:ptCount val="1"/>
                <c:pt idx="0">
                  <c:v>2023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Price by Year'!$A$5:$A$13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'Unit Price by Year'!$C$5:$C$13</c:f>
              <c:numCache>
                <c:formatCode>General</c:formatCode>
                <c:ptCount val="9"/>
                <c:pt idx="0">
                  <c:v>2.1799999999999997</c:v>
                </c:pt>
                <c:pt idx="1">
                  <c:v>2.27</c:v>
                </c:pt>
                <c:pt idx="2">
                  <c:v>1.8700000000000008</c:v>
                </c:pt>
                <c:pt idx="3">
                  <c:v>1.7700000000000009</c:v>
                </c:pt>
                <c:pt idx="4">
                  <c:v>1.8700000000000003</c:v>
                </c:pt>
                <c:pt idx="5">
                  <c:v>2.8400000000000012</c:v>
                </c:pt>
                <c:pt idx="6">
                  <c:v>1.68</c:v>
                </c:pt>
                <c:pt idx="7">
                  <c:v>3.1500000000000004</c:v>
                </c:pt>
                <c:pt idx="8">
                  <c:v>3.4899999999999998</c:v>
                </c:pt>
              </c:numCache>
            </c:numRef>
          </c:val>
          <c:extLst>
            <c:ext xmlns:c16="http://schemas.microsoft.com/office/drawing/2014/chart" uri="{C3380CC4-5D6E-409C-BE32-E72D297353CC}">
              <c16:uniqueId val="{00000003-9978-4C1E-A702-9050E79FECBE}"/>
            </c:ext>
          </c:extLst>
        </c:ser>
        <c:dLbls>
          <c:dLblPos val="outEnd"/>
          <c:showLegendKey val="0"/>
          <c:showVal val="1"/>
          <c:showCatName val="0"/>
          <c:showSerName val="0"/>
          <c:showPercent val="0"/>
          <c:showBubbleSize val="0"/>
        </c:dLbls>
        <c:gapWidth val="182"/>
        <c:overlap val="-50"/>
        <c:axId val="1430434368"/>
        <c:axId val="1216427872"/>
      </c:barChart>
      <c:catAx>
        <c:axId val="14304343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Products</a:t>
                </a:r>
              </a:p>
            </c:rich>
          </c:tx>
          <c:layout>
            <c:manualLayout>
              <c:xMode val="edge"/>
              <c:yMode val="edge"/>
              <c:x val="1.6908212560386472E-2"/>
              <c:y val="0.4189890907649488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427872"/>
        <c:crosses val="autoZero"/>
        <c:auto val="1"/>
        <c:lblAlgn val="ctr"/>
        <c:lblOffset val="100"/>
        <c:noMultiLvlLbl val="0"/>
      </c:catAx>
      <c:valAx>
        <c:axId val="1216427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Average Unit</a:t>
                </a:r>
                <a:r>
                  <a:rPr lang="en-IN" baseline="0"/>
                  <a:t> Price  </a:t>
                </a:r>
                <a:endParaRPr lang="en-IN"/>
              </a:p>
            </c:rich>
          </c:tx>
          <c:layout>
            <c:manualLayout>
              <c:xMode val="edge"/>
              <c:yMode val="edge"/>
              <c:x val="0.40965936323176994"/>
              <c:y val="0.928137219093567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4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Project.xlsx]Products Sold by Month!PivotTable9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Products Sold by Month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8365843086261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3"/>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5"/>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6"/>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7"/>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8"/>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9"/>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0"/>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1"/>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2"/>
        <c:dLbl>
          <c:idx val="0"/>
          <c:layout>
            <c:manualLayout>
              <c:x val="0"/>
              <c:y val="-4.629629629629629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4"/>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81662043466248E-2"/>
          <c:y val="0.19689814814814816"/>
          <c:w val="0.83943626968503937"/>
          <c:h val="0.58003098571011957"/>
        </c:manualLayout>
      </c:layout>
      <c:barChart>
        <c:barDir val="col"/>
        <c:grouping val="clustered"/>
        <c:varyColors val="0"/>
        <c:ser>
          <c:idx val="0"/>
          <c:order val="0"/>
          <c:tx>
            <c:strRef>
              <c:f>'Products Sold by Month'!$B$3:$B$4</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Month'!$B$5:$B$13</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2F-3EF8-42CB-85D4-959FD0093FD4}"/>
            </c:ext>
          </c:extLst>
        </c:ser>
        <c:ser>
          <c:idx val="1"/>
          <c:order val="1"/>
          <c:tx>
            <c:strRef>
              <c:f>'Products Sold by Month'!$C$3:$C$4</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Month'!$C$5:$C$13</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30-3EF8-42CB-85D4-959FD0093FD4}"/>
            </c:ext>
          </c:extLst>
        </c:ser>
        <c:ser>
          <c:idx val="2"/>
          <c:order val="2"/>
          <c:tx>
            <c:strRef>
              <c:f>'Products Sold by Month'!$D$3:$D$4</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Month'!$D$5:$D$13</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31-3EF8-42CB-85D4-959FD0093FD4}"/>
            </c:ext>
          </c:extLst>
        </c:ser>
        <c:ser>
          <c:idx val="3"/>
          <c:order val="3"/>
          <c:tx>
            <c:strRef>
              <c:f>'Products Sold by Month'!$E$3:$E$4</c:f>
              <c:strCache>
                <c:ptCount val="1"/>
                <c:pt idx="0">
                  <c:v>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Month'!$E$5:$E$13</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32-3EF8-42CB-85D4-959FD0093FD4}"/>
            </c:ext>
          </c:extLst>
        </c:ser>
        <c:ser>
          <c:idx val="4"/>
          <c:order val="4"/>
          <c:tx>
            <c:strRef>
              <c:f>'Products Sold by Month'!$F$3:$F$4</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Month'!$F$5:$F$13</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33-3EF8-42CB-85D4-959FD0093FD4}"/>
            </c:ext>
          </c:extLst>
        </c:ser>
        <c:ser>
          <c:idx val="5"/>
          <c:order val="5"/>
          <c:tx>
            <c:strRef>
              <c:f>'Products Sold by Month'!$G$3:$G$4</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Month'!$G$5:$G$13</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34-3EF8-42CB-85D4-959FD0093FD4}"/>
            </c:ext>
          </c:extLst>
        </c:ser>
        <c:ser>
          <c:idx val="6"/>
          <c:order val="6"/>
          <c:tx>
            <c:strRef>
              <c:f>'Products Sold by Month'!$H$3:$H$4</c:f>
              <c:strCache>
                <c:ptCount val="1"/>
                <c:pt idx="0">
                  <c:v>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Month'!$H$5:$H$13</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35-3EF8-42CB-85D4-959FD0093FD4}"/>
            </c:ext>
          </c:extLst>
        </c:ser>
        <c:ser>
          <c:idx val="7"/>
          <c:order val="7"/>
          <c:tx>
            <c:strRef>
              <c:f>'Products Sold by Month'!$I$3:$I$4</c:f>
              <c:strCache>
                <c:ptCount val="1"/>
                <c:pt idx="0">
                  <c:v>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Month'!$I$5:$I$13</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36-3EF8-42CB-85D4-959FD0093FD4}"/>
            </c:ext>
          </c:extLst>
        </c:ser>
        <c:ser>
          <c:idx val="8"/>
          <c:order val="8"/>
          <c:tx>
            <c:strRef>
              <c:f>'Products Sold by Month'!$J$3:$J$4</c:f>
              <c:strCache>
                <c:ptCount val="1"/>
                <c:pt idx="0">
                  <c:v>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Month'!$J$5:$J$13</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0-ADC2-46AD-9498-1B10B0E1F817}"/>
            </c:ext>
          </c:extLst>
        </c:ser>
        <c:ser>
          <c:idx val="9"/>
          <c:order val="9"/>
          <c:tx>
            <c:strRef>
              <c:f>'Products Sold by Month'!$K$3:$K$4</c:f>
              <c:strCache>
                <c:ptCount val="1"/>
                <c:pt idx="0">
                  <c:v>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Month'!$K$5:$K$13</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1-ADC2-46AD-9498-1B10B0E1F817}"/>
            </c:ext>
          </c:extLst>
        </c:ser>
        <c:ser>
          <c:idx val="10"/>
          <c:order val="10"/>
          <c:tx>
            <c:strRef>
              <c:f>'Products Sold by Month'!$L$3:$L$4</c:f>
              <c:strCache>
                <c:ptCount val="1"/>
                <c:pt idx="0">
                  <c:v>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Month'!$L$5:$L$13</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2-ADC2-46AD-9498-1B10B0E1F817}"/>
            </c:ext>
          </c:extLst>
        </c:ser>
        <c:ser>
          <c:idx val="11"/>
          <c:order val="11"/>
          <c:tx>
            <c:strRef>
              <c:f>'Products Sold by Month'!$M$3:$M$4</c:f>
              <c:strCache>
                <c:ptCount val="1"/>
                <c:pt idx="0">
                  <c:v>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Month'!$M$5:$M$13</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3-ADC2-46AD-9498-1B10B0E1F817}"/>
            </c:ext>
          </c:extLst>
        </c:ser>
        <c:dLbls>
          <c:showLegendKey val="0"/>
          <c:showVal val="0"/>
          <c:showCatName val="0"/>
          <c:showSerName val="0"/>
          <c:showPercent val="0"/>
          <c:showBubbleSize val="0"/>
        </c:dLbls>
        <c:gapWidth val="100"/>
        <c:overlap val="-24"/>
        <c:axId val="1431121712"/>
        <c:axId val="812318848"/>
      </c:barChart>
      <c:catAx>
        <c:axId val="1431121712"/>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a:t>Products</a:t>
                </a:r>
              </a:p>
            </c:rich>
          </c:tx>
          <c:layout>
            <c:manualLayout>
              <c:xMode val="edge"/>
              <c:yMode val="edge"/>
              <c:x val="0.48455675853018371"/>
              <c:y val="0.85192111402741322"/>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318848"/>
        <c:crosses val="autoZero"/>
        <c:auto val="1"/>
        <c:lblAlgn val="ctr"/>
        <c:lblOffset val="100"/>
        <c:noMultiLvlLbl val="0"/>
      </c:catAx>
      <c:valAx>
        <c:axId val="812318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a:t>
                </a:r>
                <a:r>
                  <a:rPr lang="en-IN" baseline="0"/>
                  <a:t> Sold</a:t>
                </a:r>
                <a:endParaRPr lang="en-IN"/>
              </a:p>
            </c:rich>
          </c:tx>
          <c:layout>
            <c:manualLayout>
              <c:xMode val="edge"/>
              <c:yMode val="edge"/>
              <c:x val="2.4180610236220472E-2"/>
              <c:y val="0.337365121026538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21712"/>
        <c:crosses val="autoZero"/>
        <c:crossBetween val="between"/>
      </c:valAx>
      <c:spPr>
        <a:noFill/>
        <a:ln>
          <a:noFill/>
        </a:ln>
        <a:effectLst/>
      </c:spPr>
    </c:plotArea>
    <c:legend>
      <c:legendPos val="r"/>
      <c:layout>
        <c:manualLayout>
          <c:xMode val="edge"/>
          <c:yMode val="edge"/>
          <c:x val="0.9361423884514436"/>
          <c:y val="0.18829760863225431"/>
          <c:w val="4.1660457702671662E-2"/>
          <c:h val="0.78125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Product!PivotTable3</c:name>
    <c:fmtId val="2"/>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Revenue</a:t>
            </a:r>
            <a:r>
              <a:rPr lang="en-US" sz="1100" baseline="0"/>
              <a:t> by Product</a:t>
            </a:r>
            <a:endParaRPr lang="en-US" sz="1100"/>
          </a:p>
        </c:rich>
      </c:tx>
      <c:layout>
        <c:manualLayout>
          <c:xMode val="edge"/>
          <c:yMode val="edge"/>
          <c:x val="0.31456345274721453"/>
          <c:y val="2.7447900979590663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21484069458204"/>
          <c:y val="0.15989965155217667"/>
          <c:w val="0.6631905697218311"/>
          <c:h val="0.62836431904345291"/>
        </c:manualLayout>
      </c:layout>
      <c:barChart>
        <c:barDir val="bar"/>
        <c:grouping val="clustered"/>
        <c:varyColors val="0"/>
        <c:ser>
          <c:idx val="0"/>
          <c:order val="0"/>
          <c:tx>
            <c:strRef>
              <c:f>'Revenue by Product'!$B$3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'Revenue by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5DCC-45A8-B4DE-569C5AF9542E}"/>
            </c:ext>
          </c:extLst>
        </c:ser>
        <c:dLbls>
          <c:dLblPos val="outEnd"/>
          <c:showLegendKey val="0"/>
          <c:showVal val="1"/>
          <c:showCatName val="0"/>
          <c:showSerName val="0"/>
          <c:showPercent val="0"/>
          <c:showBubbleSize val="0"/>
        </c:dLbls>
        <c:gapWidth val="182"/>
        <c:overlap val="-50"/>
        <c:axId val="951930864"/>
        <c:axId val="1300047264"/>
      </c:barChart>
      <c:catAx>
        <c:axId val="9519308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Product</a:t>
                </a:r>
              </a:p>
            </c:rich>
          </c:tx>
          <c:layout>
            <c:manualLayout>
              <c:xMode val="edge"/>
              <c:yMode val="edge"/>
              <c:x val="1.5534842432312472E-2"/>
              <c:y val="0.3934182706328375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lt1">
                    <a:lumMod val="75000"/>
                  </a:schemeClr>
                </a:solidFill>
                <a:latin typeface="+mn-lt"/>
                <a:ea typeface="+mn-ea"/>
                <a:cs typeface="+mn-cs"/>
              </a:defRPr>
            </a:pPr>
            <a:endParaRPr lang="en-US"/>
          </a:p>
        </c:txPr>
        <c:crossAx val="1300047264"/>
        <c:crosses val="autoZero"/>
        <c:auto val="1"/>
        <c:lblAlgn val="ctr"/>
        <c:lblOffset val="100"/>
        <c:noMultiLvlLbl val="0"/>
      </c:catAx>
      <c:valAx>
        <c:axId val="1300047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Revenue</a:t>
                </a:r>
              </a:p>
            </c:rich>
          </c:tx>
          <c:layout>
            <c:manualLayout>
              <c:xMode val="edge"/>
              <c:yMode val="edge"/>
              <c:x val="0.45319504003411026"/>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lt1">
                    <a:lumMod val="75000"/>
                  </a:schemeClr>
                </a:solidFill>
                <a:latin typeface="+mn-lt"/>
                <a:ea typeface="+mn-ea"/>
                <a:cs typeface="+mn-cs"/>
              </a:defRPr>
            </a:pPr>
            <a:endParaRPr lang="en-US"/>
          </a:p>
        </c:txPr>
        <c:crossAx val="95193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Year and Product!PivotTable4</c:name>
    <c:fmtId val="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Revenue by Year and Product</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2.5090113735783001E-2"/>
              <c:y val="-2.5579615048119835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4.7875109361329833E-2"/>
              <c:y val="-0.1044098133566637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3.6763998250218775E-2"/>
              <c:y val="9.0034631087780689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5.7819553805774332E-2"/>
              <c:y val="4.1701297754447364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2.1513779527559056E-2"/>
              <c:y val="-4.5949985418490208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5.0417760279965005E-3"/>
              <c:y val="2.7812408865558386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0.10546544181977255"/>
              <c:y val="-2.1076480023330416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3402668416447893E-2"/>
              <c:y val="-9.2246281714784811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5.8956692913385827E-3"/>
              <c:y val="-2.853018372703412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8.0215441819772526E-2"/>
              <c:y val="-4.7048702245552639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9.8125546806649162E-3"/>
              <c:y val="-6.8391294838145322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9.0368110236220475E-2"/>
              <c:y val="-4.9872776319626715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Product'!$B$3:$B$4</c:f>
              <c:strCache>
                <c:ptCount val="1"/>
                <c:pt idx="0">
                  <c:v>2022</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5497-4E9A-A52A-3029F03A9B18}"/>
              </c:ext>
            </c:extLst>
          </c:dPt>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97-4E9A-A52A-3029F03A9B18}"/>
              </c:ext>
            </c:extLst>
          </c:dPt>
          <c:dPt>
            <c:idx val="4"/>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497-4E9A-A52A-3029F03A9B18}"/>
              </c:ext>
            </c:extLst>
          </c:dPt>
          <c:dPt>
            <c:idx val="5"/>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97-4E9A-A52A-3029F03A9B18}"/>
              </c:ext>
            </c:extLst>
          </c:dPt>
          <c:dPt>
            <c:idx val="6"/>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497-4E9A-A52A-3029F03A9B18}"/>
              </c:ext>
            </c:extLst>
          </c:dPt>
          <c:dPt>
            <c:idx val="7"/>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97-4E9A-A52A-3029F03A9B18}"/>
              </c:ext>
            </c:extLst>
          </c:dPt>
          <c:dLbls>
            <c:dLbl>
              <c:idx val="1"/>
              <c:layout>
                <c:manualLayout>
                  <c:x val="3.3402668416447893E-2"/>
                  <c:y val="-9.224628171478481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97-4E9A-A52A-3029F03A9B18}"/>
                </c:ext>
              </c:extLst>
            </c:dLbl>
            <c:dLbl>
              <c:idx val="2"/>
              <c:layout>
                <c:manualLayout>
                  <c:x val="-5.0417760279965005E-3"/>
                  <c:y val="2.78124088655583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97-4E9A-A52A-3029F03A9B18}"/>
                </c:ext>
              </c:extLst>
            </c:dLbl>
            <c:dLbl>
              <c:idx val="4"/>
              <c:layout>
                <c:manualLayout>
                  <c:x val="-5.7819553805774332E-2"/>
                  <c:y val="4.17012977544473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97-4E9A-A52A-3029F03A9B18}"/>
                </c:ext>
              </c:extLst>
            </c:dLbl>
            <c:dLbl>
              <c:idx val="5"/>
              <c:layout>
                <c:manualLayout>
                  <c:x val="-8.0215441819772526E-2"/>
                  <c:y val="-4.70487022455526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97-4E9A-A52A-3029F03A9B18}"/>
                </c:ext>
              </c:extLst>
            </c:dLbl>
            <c:dLbl>
              <c:idx val="6"/>
              <c:layout>
                <c:manualLayout>
                  <c:x val="-9.8125546806649162E-3"/>
                  <c:y val="-6.83912948381453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97-4E9A-A52A-3029F03A9B18}"/>
                </c:ext>
              </c:extLst>
            </c:dLbl>
            <c:dLbl>
              <c:idx val="7"/>
              <c:layout>
                <c:manualLayout>
                  <c:x val="2.1513779527559056E-2"/>
                  <c:y val="-4.594998541849020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97-4E9A-A52A-3029F03A9B1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Year and Product'!$A$5:$A$13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'Revenue by Year and Product'!$B$5:$B$13</c:f>
              <c:numCache>
                <c:formatCode>General</c:formatCode>
                <c:ptCount val="9"/>
                <c:pt idx="0">
                  <c:v>2659.6</c:v>
                </c:pt>
                <c:pt idx="1">
                  <c:v>68.099999999999994</c:v>
                </c:pt>
                <c:pt idx="2">
                  <c:v>1333.3100000000002</c:v>
                </c:pt>
                <c:pt idx="3">
                  <c:v>4347.1200000000008</c:v>
                </c:pt>
                <c:pt idx="4">
                  <c:v>2098.14</c:v>
                </c:pt>
                <c:pt idx="5">
                  <c:v>3638.0400000000004</c:v>
                </c:pt>
                <c:pt idx="6">
                  <c:v>1256.9700000000003</c:v>
                </c:pt>
                <c:pt idx="7">
                  <c:v>85.05</c:v>
                </c:pt>
                <c:pt idx="8">
                  <c:v>2502.33</c:v>
                </c:pt>
              </c:numCache>
            </c:numRef>
          </c:val>
          <c:smooth val="0"/>
          <c:extLst>
            <c:ext xmlns:c16="http://schemas.microsoft.com/office/drawing/2014/chart" uri="{C3380CC4-5D6E-409C-BE32-E72D297353CC}">
              <c16:uniqueId val="{00000020-FFDB-4DB4-B4F5-A920E83DEED7}"/>
            </c:ext>
          </c:extLst>
        </c:ser>
        <c:ser>
          <c:idx val="1"/>
          <c:order val="1"/>
          <c:tx>
            <c:strRef>
              <c:f>'Revenue by Year and Product'!$C$3:$C$4</c:f>
              <c:strCache>
                <c:ptCount val="1"/>
                <c:pt idx="0">
                  <c:v>2023</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497-4E9A-A52A-3029F03A9B18}"/>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97-4E9A-A52A-3029F03A9B18}"/>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497-4E9A-A52A-3029F03A9B18}"/>
              </c:ext>
            </c:extLst>
          </c:dPt>
          <c:dPt>
            <c:idx val="3"/>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97-4E9A-A52A-3029F03A9B18}"/>
              </c:ext>
            </c:extLst>
          </c:dPt>
          <c:dPt>
            <c:idx val="4"/>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497-4E9A-A52A-3029F03A9B18}"/>
              </c:ext>
            </c:extLst>
          </c:dPt>
          <c:dPt>
            <c:idx val="5"/>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spPr>
              <a:ln w="34925"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97-4E9A-A52A-3029F03A9B18}"/>
              </c:ext>
            </c:extLst>
          </c:dPt>
          <c:dLbls>
            <c:dLbl>
              <c:idx val="0"/>
              <c:layout>
                <c:manualLayout>
                  <c:x val="2.5090113735783001E-2"/>
                  <c:y val="-2.557961504811983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97-4E9A-A52A-3029F03A9B18}"/>
                </c:ext>
              </c:extLst>
            </c:dLbl>
            <c:dLbl>
              <c:idx val="1"/>
              <c:layout>
                <c:manualLayout>
                  <c:x val="-0.10546544181977255"/>
                  <c:y val="-2.1076480023330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97-4E9A-A52A-3029F03A9B18}"/>
                </c:ext>
              </c:extLst>
            </c:dLbl>
            <c:dLbl>
              <c:idx val="2"/>
              <c:layout>
                <c:manualLayout>
                  <c:x val="-9.0368110236220475E-2"/>
                  <c:y val="-4.98727763196267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97-4E9A-A52A-3029F03A9B18}"/>
                </c:ext>
              </c:extLst>
            </c:dLbl>
            <c:dLbl>
              <c:idx val="3"/>
              <c:layout>
                <c:manualLayout>
                  <c:x val="-3.6763998250218775E-2"/>
                  <c:y val="9.00346310877806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97-4E9A-A52A-3029F03A9B18}"/>
                </c:ext>
              </c:extLst>
            </c:dLbl>
            <c:dLbl>
              <c:idx val="4"/>
              <c:layout>
                <c:manualLayout>
                  <c:x val="-4.7875109361329833E-2"/>
                  <c:y val="-0.104409813356663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97-4E9A-A52A-3029F03A9B18}"/>
                </c:ext>
              </c:extLst>
            </c:dLbl>
            <c:dLbl>
              <c:idx val="5"/>
              <c:layout>
                <c:manualLayout>
                  <c:x val="5.8956692913385827E-3"/>
                  <c:y val="-2.85301837270341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97-4E9A-A52A-3029F03A9B1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Year and Product'!$A$5:$A$13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'Revenue by Year and Product'!$C$5:$C$13</c:f>
              <c:numCache>
                <c:formatCode>General</c:formatCode>
                <c:ptCount val="9"/>
                <c:pt idx="0">
                  <c:v>2670.5</c:v>
                </c:pt>
                <c:pt idx="1">
                  <c:v>111.22999999999999</c:v>
                </c:pt>
                <c:pt idx="2">
                  <c:v>1611.9399999999998</c:v>
                </c:pt>
                <c:pt idx="3">
                  <c:v>3063.8700000000003</c:v>
                </c:pt>
                <c:pt idx="4">
                  <c:v>2474.0099999999998</c:v>
                </c:pt>
                <c:pt idx="5">
                  <c:v>3672.1200000000003</c:v>
                </c:pt>
                <c:pt idx="6">
                  <c:v>394.8</c:v>
                </c:pt>
                <c:pt idx="7">
                  <c:v>500.85</c:v>
                </c:pt>
                <c:pt idx="8">
                  <c:v>837.6</c:v>
                </c:pt>
              </c:numCache>
            </c:numRef>
          </c:val>
          <c:smooth val="0"/>
          <c:extLst>
            <c:ext xmlns:c16="http://schemas.microsoft.com/office/drawing/2014/chart" uri="{C3380CC4-5D6E-409C-BE32-E72D297353CC}">
              <c16:uniqueId val="{00000021-FFDB-4DB4-B4F5-A920E83DEED7}"/>
            </c:ext>
          </c:extLst>
        </c:ser>
        <c:dLbls>
          <c:dLblPos val="t"/>
          <c:showLegendKey val="0"/>
          <c:showVal val="1"/>
          <c:showCatName val="0"/>
          <c:showSerName val="0"/>
          <c:showPercent val="0"/>
          <c:showBubbleSize val="0"/>
        </c:dLbls>
        <c:marker val="1"/>
        <c:smooth val="0"/>
        <c:axId val="1301410768"/>
        <c:axId val="1300046784"/>
      </c:lineChart>
      <c:catAx>
        <c:axId val="1301410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manualLayout>
              <c:xMode val="edge"/>
              <c:yMode val="edge"/>
              <c:x val="0.42378346456692917"/>
              <c:y val="0.912106299212598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600" b="0" i="0" u="none" strike="noStrike" kern="1200" baseline="0">
                <a:solidFill>
                  <a:schemeClr val="lt1">
                    <a:lumMod val="85000"/>
                  </a:schemeClr>
                </a:solidFill>
                <a:latin typeface="+mn-lt"/>
                <a:ea typeface="+mn-ea"/>
                <a:cs typeface="+mn-cs"/>
              </a:defRPr>
            </a:pPr>
            <a:endParaRPr lang="en-US"/>
          </a:p>
        </c:txPr>
        <c:crossAx val="1300046784"/>
        <c:crosses val="autoZero"/>
        <c:auto val="1"/>
        <c:lblAlgn val="ctr"/>
        <c:lblOffset val="100"/>
        <c:noMultiLvlLbl val="0"/>
      </c:catAx>
      <c:valAx>
        <c:axId val="13000467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layout>
            <c:manualLayout>
              <c:xMode val="edge"/>
              <c:yMode val="edge"/>
              <c:x val="1.6666666666666666E-2"/>
              <c:y val="0.3917242636337124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410768"/>
        <c:crosses val="autoZero"/>
        <c:crossBetween val="between"/>
        <c:majorUnit val="1000"/>
      </c:valAx>
      <c:spPr>
        <a:noFill/>
        <a:ln>
          <a:noFill/>
        </a:ln>
        <a:effectLst/>
      </c:spPr>
    </c:plotArea>
    <c:legend>
      <c:legendPos val="r"/>
      <c:layout>
        <c:manualLayout>
          <c:xMode val="edge"/>
          <c:yMode val="edge"/>
          <c:x val="0.85233333333333339"/>
          <c:y val="0.49904272382618842"/>
          <c:w val="0.1340000000000000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by Category!PivotTable5</c:name>
    <c:fmtId val="3"/>
  </c:pivotSource>
  <c:chart>
    <c:title>
      <c:tx>
        <c:rich>
          <a:bodyPr rot="0" spcFirstLastPara="1" vertOverflow="ellipsis" vert="horz" wrap="square" anchor="ctr" anchorCtr="1"/>
          <a:lstStyle/>
          <a:p>
            <a:pPr>
              <a:defRPr sz="1100" b="1" i="0" u="none" strike="noStrike" kern="1200" cap="none" baseline="0">
                <a:solidFill>
                  <a:schemeClr val="bg1"/>
                </a:solidFill>
                <a:latin typeface="+mn-lt"/>
                <a:ea typeface="+mn-ea"/>
                <a:cs typeface="+mn-cs"/>
              </a:defRPr>
            </a:pPr>
            <a:r>
              <a:rPr lang="en-US" sz="1100"/>
              <a:t>Revenue by Category</a:t>
            </a:r>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27056584143198"/>
          <c:y val="0.23599152174323534"/>
          <c:w val="0.6714182686623632"/>
          <c:h val="0.45352690288713909"/>
        </c:manualLayout>
      </c:layout>
      <c:barChart>
        <c:barDir val="bar"/>
        <c:grouping val="clustered"/>
        <c:varyColors val="0"/>
        <c:ser>
          <c:idx val="0"/>
          <c:order val="0"/>
          <c:tx>
            <c:strRef>
              <c:f>'Revenue by Category'!$B$3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Category'!$A$4:$A$8</c:f>
              <c:strCache>
                <c:ptCount val="4"/>
                <c:pt idx="0">
                  <c:v>Bars</c:v>
                </c:pt>
                <c:pt idx="1">
                  <c:v>Cookies</c:v>
                </c:pt>
                <c:pt idx="2">
                  <c:v>Crackers</c:v>
                </c:pt>
                <c:pt idx="3">
                  <c:v>Snacks</c:v>
                </c:pt>
              </c:strCache>
            </c:strRef>
          </c:cat>
          <c:val>
            <c:numRef>
              <c:f>'Revenue by Category'!$B$4:$B$8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9B1E-4D27-950B-51A8253B7BCD}"/>
            </c:ext>
          </c:extLst>
        </c:ser>
        <c:dLbls>
          <c:dLblPos val="outEnd"/>
          <c:showLegendKey val="0"/>
          <c:showVal val="1"/>
          <c:showCatName val="0"/>
          <c:showSerName val="0"/>
          <c:showPercent val="0"/>
          <c:showBubbleSize val="0"/>
        </c:dLbls>
        <c:gapWidth val="182"/>
        <c:overlap val="-50"/>
        <c:axId val="1301417264"/>
        <c:axId val="1216448992"/>
      </c:barChart>
      <c:catAx>
        <c:axId val="13014172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sz="900"/>
                  <a:t>Category</a:t>
                </a:r>
              </a:p>
            </c:rich>
          </c:tx>
          <c:layout>
            <c:manualLayout>
              <c:xMode val="edge"/>
              <c:yMode val="edge"/>
              <c:x val="1.3888888888888888E-2"/>
              <c:y val="0.368950495771361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448992"/>
        <c:crosses val="autoZero"/>
        <c:auto val="1"/>
        <c:lblAlgn val="ctr"/>
        <c:lblOffset val="100"/>
        <c:noMultiLvlLbl val="0"/>
      </c:catAx>
      <c:valAx>
        <c:axId val="1216448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sz="900"/>
                  <a:t>Revenue</a:t>
                </a:r>
              </a:p>
            </c:rich>
          </c:tx>
          <c:layout>
            <c:manualLayout>
              <c:xMode val="edge"/>
              <c:yMode val="edge"/>
              <c:x val="0.4098252405949257"/>
              <c:y val="0.862731481481481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14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Project.xlsx]Repetetive Orders!PivotTable6</c:name>
    <c:fmtId val="2"/>
  </c:pivotSource>
  <c:chart>
    <c:title>
      <c:tx>
        <c:rich>
          <a:bodyPr rot="0" spcFirstLastPara="1" vertOverflow="ellipsis" vert="horz" wrap="square" anchor="ctr" anchorCtr="1"/>
          <a:lstStyle/>
          <a:p>
            <a:pPr>
              <a:defRPr sz="11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IN" sz="1100">
                <a:latin typeface="Baskerville Old Face" panose="02020602080505020303" pitchFamily="18" charset="0"/>
              </a:rPr>
              <a:t>Repetetive Orders</a:t>
            </a:r>
          </a:p>
        </c:rich>
      </c:tx>
      <c:layout>
        <c:manualLayout>
          <c:xMode val="edge"/>
          <c:yMode val="edge"/>
          <c:x val="0.34105783125423927"/>
          <c:y val="6.1050061050061048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5682857058597"/>
          <c:y val="0.21785738321171391"/>
          <c:w val="0.64097083370196706"/>
          <c:h val="0.41939228750252372"/>
        </c:manualLayout>
      </c:layout>
      <c:barChart>
        <c:barDir val="col"/>
        <c:grouping val="clustered"/>
        <c:varyColors val="0"/>
        <c:ser>
          <c:idx val="0"/>
          <c:order val="0"/>
          <c:tx>
            <c:strRef>
              <c:f>'Repetetive Orders'!$B$3:$B$4</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'Repetetive Orders'!$A$5:$A$13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'Repetetive Orders'!$B$5:$B$13</c:f>
              <c:numCache>
                <c:formatCode>General</c:formatCode>
                <c:ptCount val="9"/>
                <c:pt idx="0">
                  <c:v>22</c:v>
                </c:pt>
                <c:pt idx="1">
                  <c:v>3</c:v>
                </c:pt>
                <c:pt idx="2">
                  <c:v>16</c:v>
                </c:pt>
                <c:pt idx="3">
                  <c:v>36</c:v>
                </c:pt>
                <c:pt idx="4">
                  <c:v>15</c:v>
                </c:pt>
                <c:pt idx="5">
                  <c:v>17</c:v>
                </c:pt>
                <c:pt idx="6">
                  <c:v>12</c:v>
                </c:pt>
                <c:pt idx="7">
                  <c:v>7</c:v>
                </c:pt>
                <c:pt idx="8">
                  <c:v>22</c:v>
                </c:pt>
              </c:numCache>
            </c:numRef>
          </c:val>
          <c:extLst>
            <c:ext xmlns:c16="http://schemas.microsoft.com/office/drawing/2014/chart" uri="{C3380CC4-5D6E-409C-BE32-E72D297353CC}">
              <c16:uniqueId val="{00000006-B50E-4627-A8E5-9C9A375BD4DA}"/>
            </c:ext>
          </c:extLst>
        </c:ser>
        <c:ser>
          <c:idx val="1"/>
          <c:order val="1"/>
          <c:tx>
            <c:strRef>
              <c:f>'Repetetive Orders'!$C$3:$C$4</c:f>
              <c:strCache>
                <c:ptCount val="1"/>
                <c:pt idx="0">
                  <c:v>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'Repetetive Orders'!$A$5:$A$13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'Repetetive Orders'!$C$5:$C$13</c:f>
              <c:numCache>
                <c:formatCode>General</c:formatCode>
                <c:ptCount val="9"/>
                <c:pt idx="0">
                  <c:v>9</c:v>
                </c:pt>
                <c:pt idx="2">
                  <c:v>11</c:v>
                </c:pt>
                <c:pt idx="3">
                  <c:v>28</c:v>
                </c:pt>
                <c:pt idx="4">
                  <c:v>18</c:v>
                </c:pt>
                <c:pt idx="5">
                  <c:v>14</c:v>
                </c:pt>
                <c:pt idx="6">
                  <c:v>10</c:v>
                </c:pt>
                <c:pt idx="8">
                  <c:v>4</c:v>
                </c:pt>
              </c:numCache>
            </c:numRef>
          </c:val>
          <c:extLst>
            <c:ext xmlns:c16="http://schemas.microsoft.com/office/drawing/2014/chart" uri="{C3380CC4-5D6E-409C-BE32-E72D297353CC}">
              <c16:uniqueId val="{00000001-9158-4C71-9195-FBBC1E90AA89}"/>
            </c:ext>
          </c:extLst>
        </c:ser>
        <c:dLbls>
          <c:dLblPos val="outEnd"/>
          <c:showLegendKey val="0"/>
          <c:showVal val="1"/>
          <c:showCatName val="0"/>
          <c:showSerName val="0"/>
          <c:showPercent val="0"/>
          <c:showBubbleSize val="0"/>
        </c:dLbls>
        <c:gapWidth val="100"/>
        <c:overlap val="-24"/>
        <c:axId val="1212806608"/>
        <c:axId val="1216448032"/>
      </c:barChart>
      <c:catAx>
        <c:axId val="1212806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r>
                  <a:rPr lang="en-IN"/>
                  <a:t>products</a:t>
                </a:r>
              </a:p>
            </c:rich>
          </c:tx>
          <c:layout>
            <c:manualLayout>
              <c:xMode val="edge"/>
              <c:yMode val="edge"/>
              <c:x val="0.4714103289484024"/>
              <c:y val="0.898797302235954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600" b="0" i="0" u="none" strike="noStrike" kern="1200" baseline="0">
                <a:solidFill>
                  <a:schemeClr val="bg1">
                    <a:lumMod val="95000"/>
                  </a:schemeClr>
                </a:solidFill>
                <a:latin typeface="+mn-lt"/>
                <a:ea typeface="+mn-ea"/>
                <a:cs typeface="+mn-cs"/>
              </a:defRPr>
            </a:pPr>
            <a:endParaRPr lang="en-US"/>
          </a:p>
        </c:txPr>
        <c:crossAx val="1216448032"/>
        <c:crosses val="autoZero"/>
        <c:auto val="1"/>
        <c:lblAlgn val="ctr"/>
        <c:lblOffset val="100"/>
        <c:noMultiLvlLbl val="0"/>
      </c:catAx>
      <c:valAx>
        <c:axId val="12164480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r>
                  <a:rPr lang="en-IN"/>
                  <a:t>Orders</a:t>
                </a:r>
              </a:p>
            </c:rich>
          </c:tx>
          <c:layout>
            <c:manualLayout>
              <c:xMode val="edge"/>
              <c:yMode val="edge"/>
              <c:x val="2.247191011235955E-2"/>
              <c:y val="0.3299645236653110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95000"/>
                  </a:schemeClr>
                </a:solidFill>
                <a:latin typeface="+mn-lt"/>
                <a:ea typeface="+mn-ea"/>
                <a:cs typeface="+mn-cs"/>
              </a:defRPr>
            </a:pPr>
            <a:endParaRPr lang="en-US"/>
          </a:p>
        </c:txPr>
        <c:crossAx val="121280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 Project.xlsx]Quantity Of Products Sold!PivotTable7</c:name>
    <c:fmtId val="4"/>
  </c:pivotSource>
  <c:chart>
    <c:title>
      <c:tx>
        <c:rich>
          <a:bodyPr rot="0" spcFirstLastPara="1" vertOverflow="ellipsis" vert="horz" wrap="square" anchor="ctr" anchorCtr="1"/>
          <a:lstStyle/>
          <a:p>
            <a:pPr>
              <a:defRPr sz="1100" b="1" i="0" u="none" strike="noStrike" kern="1200" cap="none" baseline="0">
                <a:solidFill>
                  <a:schemeClr val="bg1"/>
                </a:solidFill>
                <a:latin typeface="+mn-lt"/>
                <a:ea typeface="+mn-ea"/>
                <a:cs typeface="+mn-cs"/>
              </a:defRPr>
            </a:pPr>
            <a:r>
              <a:rPr lang="en-US" sz="1100"/>
              <a:t>Quantity Of Products Sold</a:t>
            </a:r>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3.3388981636060099E-2"/>
              <c:y val="-9.7222222222222307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3.6171396772398542E-2"/>
              <c:y val="-0.10185185185185194"/>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1.8518518518518434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5.5555555555555643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5.2865887590428491E-2"/>
              <c:y val="6.0185185185185182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0"/>
              <c:y val="3.2407407407407406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4">
                <a:shade val="76000"/>
              </a:schemeClr>
            </a:solidFill>
            <a:miter lim="800000"/>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5.2865887590428491E-2"/>
              <c:y val="6.0185185185185182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4">
                <a:shade val="76000"/>
              </a:schemeClr>
            </a:solidFill>
            <a:miter lim="800000"/>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0"/>
              <c:y val="3.2407407407407406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4">
                <a:shade val="76000"/>
              </a:schemeClr>
            </a:solidFill>
            <a:miter lim="800000"/>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3.6171396772398542E-2"/>
              <c:y val="-0.10185185185185194"/>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4">
                <a:tint val="77000"/>
              </a:schemeClr>
            </a:solidFill>
            <a:miter lim="800000"/>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3.3388981636060099E-2"/>
              <c:y val="-9.7222222222222307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4">
                <a:tint val="77000"/>
              </a:schemeClr>
            </a:solidFill>
            <a:miter lim="800000"/>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5.5555555555555643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4">
                <a:tint val="77000"/>
              </a:schemeClr>
            </a:solidFill>
            <a:miter lim="800000"/>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1.8518518518518434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4"/>
            </a:solidFill>
          </a:ln>
          <a:effectLst>
            <a:glow rad="139700">
              <a:schemeClr val="accent4">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5.2865887590428491E-2"/>
              <c:y val="6.0185185185185182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0"/>
              <c:y val="3.2407407407407406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Lbl>
          <c:idx val="0"/>
          <c:layout>
            <c:manualLayout>
              <c:x val="-3.6171396772398542E-2"/>
              <c:y val="-0.10185185185185194"/>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accent4"/>
            </a:solidFill>
          </a:ln>
          <a:effectLst>
            <a:glow rad="139700">
              <a:schemeClr val="accent4">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3.3388981636060099E-2"/>
              <c:y val="-9.7222222222222307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5.5555555555555643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Lbl>
          <c:idx val="0"/>
          <c:layout>
            <c:manualLayout>
              <c:x val="0"/>
              <c:y val="1.8518518518518434E-2"/>
            </c:manualLayout>
          </c:layout>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4"/>
            </a:solidFill>
            <a:miter lim="800000"/>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6230725750268"/>
          <c:y val="0.1902314814814815"/>
          <c:w val="0.82171905056108385"/>
          <c:h val="0.62020815106445026"/>
        </c:manualLayout>
      </c:layout>
      <c:lineChart>
        <c:grouping val="standard"/>
        <c:varyColors val="0"/>
        <c:ser>
          <c:idx val="0"/>
          <c:order val="0"/>
          <c:tx>
            <c:strRef>
              <c:f>'Quantity Of Products Sold'!$B$3:$B$4</c:f>
              <c:strCache>
                <c:ptCount val="1"/>
                <c:pt idx="0">
                  <c:v>2022</c:v>
                </c:pt>
              </c:strCache>
            </c:strRef>
          </c:tx>
          <c:spPr>
            <a:ln w="22225" cap="rnd">
              <a:solidFill>
                <a:schemeClr val="accent4">
                  <a:shade val="76000"/>
                </a:schemeClr>
              </a:solidFill>
            </a:ln>
            <a:effectLst>
              <a:glow rad="139700">
                <a:schemeClr val="accent4">
                  <a:shade val="76000"/>
                  <a:satMod val="175000"/>
                  <a:alpha val="14000"/>
                </a:schemeClr>
              </a:glow>
            </a:effectLst>
          </c:spPr>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dPt>
            <c:idx val="0"/>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bubble3D val="0"/>
            <c:spPr>
              <a:ln w="22225" cap="rnd">
                <a:solidFill>
                  <a:schemeClr val="accent4">
                    <a:shade val="76000"/>
                  </a:schemeClr>
                </a:solidFill>
              </a:ln>
              <a:effectLst>
                <a:glow rad="139700">
                  <a:schemeClr val="accent4">
                    <a:shade val="76000"/>
                    <a:satMod val="175000"/>
                    <a:alpha val="14000"/>
                  </a:schemeClr>
                </a:glow>
              </a:effectLst>
            </c:spPr>
            <c:extLst>
              <c:ext xmlns:c16="http://schemas.microsoft.com/office/drawing/2014/chart" uri="{C3380CC4-5D6E-409C-BE32-E72D297353CC}">
                <c16:uniqueId val="{00000001-AFE1-4B9D-B638-53FD2C167703}"/>
              </c:ext>
            </c:extLst>
          </c:dPt>
          <c:dPt>
            <c:idx val="2"/>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bubble3D val="0"/>
            <c:spPr>
              <a:ln w="22225" cap="rnd">
                <a:solidFill>
                  <a:schemeClr val="accent4">
                    <a:shade val="76000"/>
                  </a:schemeClr>
                </a:solidFill>
              </a:ln>
              <a:effectLst>
                <a:glow rad="139700">
                  <a:schemeClr val="accent4">
                    <a:shade val="76000"/>
                    <a:satMod val="175000"/>
                    <a:alpha val="14000"/>
                  </a:schemeClr>
                </a:glow>
              </a:effectLst>
            </c:spPr>
            <c:extLst>
              <c:ext xmlns:c16="http://schemas.microsoft.com/office/drawing/2014/chart" uri="{C3380CC4-5D6E-409C-BE32-E72D297353CC}">
                <c16:uniqueId val="{00000003-AFE1-4B9D-B638-53FD2C167703}"/>
              </c:ext>
            </c:extLst>
          </c:dPt>
          <c:dPt>
            <c:idx val="7"/>
            <c:marker>
              <c:symbol val="circle"/>
              <c:size val="4"/>
              <c:spPr>
                <a:solidFill>
                  <a:schemeClr val="accent4">
                    <a:shade val="76000"/>
                    <a:lumMod val="60000"/>
                    <a:lumOff val="40000"/>
                  </a:schemeClr>
                </a:solidFill>
                <a:ln>
                  <a:noFill/>
                </a:ln>
                <a:effectLst>
                  <a:glow rad="63500">
                    <a:schemeClr val="accent4">
                      <a:shade val="76000"/>
                      <a:satMod val="175000"/>
                      <a:alpha val="25000"/>
                    </a:schemeClr>
                  </a:glow>
                </a:effectLst>
              </c:spPr>
            </c:marker>
            <c:bubble3D val="0"/>
            <c:spPr>
              <a:ln w="22225" cap="rnd">
                <a:solidFill>
                  <a:schemeClr val="accent4">
                    <a:shade val="76000"/>
                  </a:schemeClr>
                </a:solidFill>
              </a:ln>
              <a:effectLst>
                <a:glow rad="139700">
                  <a:schemeClr val="accent4">
                    <a:shade val="76000"/>
                    <a:satMod val="175000"/>
                    <a:alpha val="14000"/>
                  </a:schemeClr>
                </a:glow>
              </a:effectLst>
            </c:spPr>
            <c:extLst>
              <c:ext xmlns:c16="http://schemas.microsoft.com/office/drawing/2014/chart" uri="{C3380CC4-5D6E-409C-BE32-E72D297353CC}">
                <c16:uniqueId val="{00000005-AFE1-4B9D-B638-53FD2C167703}"/>
              </c:ext>
            </c:extLst>
          </c:dPt>
          <c:dLbls>
            <c:dLbl>
              <c:idx val="0"/>
              <c:layout>
                <c:manualLayout>
                  <c:x val="-5.2865887590428491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1-4B9D-B638-53FD2C167703}"/>
                </c:ext>
              </c:extLst>
            </c:dLbl>
            <c:dLbl>
              <c:idx val="2"/>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E1-4B9D-B638-53FD2C167703}"/>
                </c:ext>
              </c:extLst>
            </c:dLbl>
            <c:dLbl>
              <c:idx val="7"/>
              <c:layout>
                <c:manualLayout>
                  <c:x val="-3.6171396772398542E-2"/>
                  <c:y val="-0.101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E1-4B9D-B638-53FD2C167703}"/>
                </c:ext>
              </c:extLst>
            </c:dLbl>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'Quantity Of Products Sold'!$A$5:$A$14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'Quantity Of Products Sold'!$B$5:$B$14</c:f>
              <c:numCache>
                <c:formatCode>General</c:formatCode>
                <c:ptCount val="9"/>
                <c:pt idx="0">
                  <c:v>1220</c:v>
                </c:pt>
                <c:pt idx="1">
                  <c:v>30</c:v>
                </c:pt>
                <c:pt idx="2">
                  <c:v>713</c:v>
                </c:pt>
                <c:pt idx="3">
                  <c:v>2456</c:v>
                </c:pt>
                <c:pt idx="4">
                  <c:v>1122</c:v>
                </c:pt>
                <c:pt idx="5">
                  <c:v>1281</c:v>
                </c:pt>
                <c:pt idx="6">
                  <c:v>759</c:v>
                </c:pt>
                <c:pt idx="7">
                  <c:v>27</c:v>
                </c:pt>
                <c:pt idx="8">
                  <c:v>717</c:v>
                </c:pt>
              </c:numCache>
            </c:numRef>
          </c:val>
          <c:smooth val="0"/>
          <c:extLst>
            <c:ext xmlns:c16="http://schemas.microsoft.com/office/drawing/2014/chart" uri="{C3380CC4-5D6E-409C-BE32-E72D297353CC}">
              <c16:uniqueId val="{00000006-AFE1-4B9D-B638-53FD2C167703}"/>
            </c:ext>
          </c:extLst>
        </c:ser>
        <c:ser>
          <c:idx val="1"/>
          <c:order val="1"/>
          <c:tx>
            <c:strRef>
              <c:f>'Quantity Of Products Sold'!$C$3:$C$4</c:f>
              <c:strCache>
                <c:ptCount val="1"/>
                <c:pt idx="0">
                  <c:v>2023</c:v>
                </c:pt>
              </c:strCache>
            </c:strRef>
          </c:tx>
          <c:spPr>
            <a:ln w="22225" cap="rnd">
              <a:solidFill>
                <a:schemeClr val="accent4">
                  <a:tint val="77000"/>
                </a:schemeClr>
              </a:solidFill>
            </a:ln>
            <a:effectLst>
              <a:glow rad="139700">
                <a:schemeClr val="accent4">
                  <a:tint val="77000"/>
                  <a:satMod val="175000"/>
                  <a:alpha val="14000"/>
                </a:schemeClr>
              </a:glow>
            </a:effectLst>
          </c:spPr>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dPt>
            <c:idx val="1"/>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bubble3D val="0"/>
            <c:spPr>
              <a:ln w="22225" cap="rnd">
                <a:solidFill>
                  <a:schemeClr val="accent4">
                    <a:tint val="77000"/>
                  </a:schemeClr>
                </a:solidFill>
              </a:ln>
              <a:effectLst>
                <a:glow rad="139700">
                  <a:schemeClr val="accent4">
                    <a:tint val="77000"/>
                    <a:satMod val="175000"/>
                    <a:alpha val="14000"/>
                  </a:schemeClr>
                </a:glow>
              </a:effectLst>
            </c:spPr>
            <c:extLst>
              <c:ext xmlns:c16="http://schemas.microsoft.com/office/drawing/2014/chart" uri="{C3380CC4-5D6E-409C-BE32-E72D297353CC}">
                <c16:uniqueId val="{00000007-C8D2-43F7-91B9-7D4423460EB2}"/>
              </c:ext>
            </c:extLst>
          </c:dPt>
          <c:dPt>
            <c:idx val="4"/>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bubble3D val="0"/>
            <c:spPr>
              <a:ln w="22225" cap="rnd">
                <a:solidFill>
                  <a:schemeClr val="accent4">
                    <a:tint val="77000"/>
                  </a:schemeClr>
                </a:solidFill>
              </a:ln>
              <a:effectLst>
                <a:glow rad="139700">
                  <a:schemeClr val="accent4">
                    <a:tint val="77000"/>
                    <a:satMod val="175000"/>
                    <a:alpha val="14000"/>
                  </a:schemeClr>
                </a:glow>
              </a:effectLst>
            </c:spPr>
            <c:extLst>
              <c:ext xmlns:c16="http://schemas.microsoft.com/office/drawing/2014/chart" uri="{C3380CC4-5D6E-409C-BE32-E72D297353CC}">
                <c16:uniqueId val="{00000009-C8D2-43F7-91B9-7D4423460EB2}"/>
              </c:ext>
            </c:extLst>
          </c:dPt>
          <c:dPt>
            <c:idx val="7"/>
            <c:marker>
              <c:symbol val="circle"/>
              <c:size val="4"/>
              <c:spPr>
                <a:solidFill>
                  <a:schemeClr val="accent4">
                    <a:tint val="77000"/>
                    <a:lumMod val="60000"/>
                    <a:lumOff val="40000"/>
                  </a:schemeClr>
                </a:solidFill>
                <a:ln>
                  <a:noFill/>
                </a:ln>
                <a:effectLst>
                  <a:glow rad="63500">
                    <a:schemeClr val="accent4">
                      <a:tint val="77000"/>
                      <a:satMod val="175000"/>
                      <a:alpha val="25000"/>
                    </a:schemeClr>
                  </a:glow>
                </a:effectLst>
              </c:spPr>
            </c:marker>
            <c:bubble3D val="0"/>
            <c:spPr>
              <a:ln w="22225" cap="rnd">
                <a:solidFill>
                  <a:schemeClr val="accent4">
                    <a:tint val="77000"/>
                  </a:schemeClr>
                </a:solidFill>
              </a:ln>
              <a:effectLst>
                <a:glow rad="139700">
                  <a:schemeClr val="accent4">
                    <a:tint val="77000"/>
                    <a:satMod val="175000"/>
                    <a:alpha val="14000"/>
                  </a:schemeClr>
                </a:glow>
              </a:effectLst>
            </c:spPr>
            <c:extLst>
              <c:ext xmlns:c16="http://schemas.microsoft.com/office/drawing/2014/chart" uri="{C3380CC4-5D6E-409C-BE32-E72D297353CC}">
                <c16:uniqueId val="{0000000B-C8D2-43F7-91B9-7D4423460EB2}"/>
              </c:ext>
            </c:extLst>
          </c:dPt>
          <c:dLbls>
            <c:dLbl>
              <c:idx val="1"/>
              <c:layout>
                <c:manualLayout>
                  <c:x val="-3.3388981636060099E-2"/>
                  <c:y val="-9.7222222222222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D2-43F7-91B9-7D4423460EB2}"/>
                </c:ext>
              </c:extLst>
            </c:dLbl>
            <c:dLbl>
              <c:idx val="4"/>
              <c:layout>
                <c:manualLayout>
                  <c:x val="0"/>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D2-43F7-91B9-7D4423460EB2}"/>
                </c:ext>
              </c:extLst>
            </c:dLbl>
            <c:dLbl>
              <c:idx val="7"/>
              <c:layout>
                <c:manualLayout>
                  <c:x val="0"/>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D2-43F7-91B9-7D4423460EB2}"/>
                </c:ext>
              </c:extLst>
            </c:dLbl>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'Quantity Of Products Sold'!$A$5:$A$14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'Quantity Of Products Sold'!$C$5:$C$14</c:f>
              <c:numCache>
                <c:formatCode>General</c:formatCode>
                <c:ptCount val="9"/>
                <c:pt idx="0">
                  <c:v>1225</c:v>
                </c:pt>
                <c:pt idx="1">
                  <c:v>49</c:v>
                </c:pt>
                <c:pt idx="2">
                  <c:v>862</c:v>
                </c:pt>
                <c:pt idx="3">
                  <c:v>1731</c:v>
                </c:pt>
                <c:pt idx="4">
                  <c:v>1323</c:v>
                </c:pt>
                <c:pt idx="5">
                  <c:v>1293</c:v>
                </c:pt>
                <c:pt idx="6">
                  <c:v>235</c:v>
                </c:pt>
                <c:pt idx="7">
                  <c:v>159</c:v>
                </c:pt>
                <c:pt idx="8">
                  <c:v>240</c:v>
                </c:pt>
              </c:numCache>
            </c:numRef>
          </c:val>
          <c:smooth val="0"/>
          <c:extLst>
            <c:ext xmlns:c16="http://schemas.microsoft.com/office/drawing/2014/chart" uri="{C3380CC4-5D6E-409C-BE32-E72D297353CC}">
              <c16:uniqueId val="{00000011-AFE1-4B9D-B638-53FD2C167703}"/>
            </c:ext>
          </c:extLst>
        </c:ser>
        <c:dLbls>
          <c:showLegendKey val="0"/>
          <c:showVal val="1"/>
          <c:showCatName val="0"/>
          <c:showSerName val="0"/>
          <c:showPercent val="0"/>
          <c:showBubbleSize val="0"/>
        </c:dLbls>
        <c:marker val="1"/>
        <c:smooth val="0"/>
        <c:axId val="1221162080"/>
        <c:axId val="1216445152"/>
      </c:lineChart>
      <c:catAx>
        <c:axId val="122116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PRODUCTS</a:t>
                </a:r>
              </a:p>
            </c:rich>
          </c:tx>
          <c:layout>
            <c:manualLayout>
              <c:xMode val="edge"/>
              <c:yMode val="edge"/>
              <c:x val="0.41333399901099321"/>
              <c:y val="0.921520542255450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216445152"/>
        <c:crosses val="autoZero"/>
        <c:auto val="1"/>
        <c:lblAlgn val="ctr"/>
        <c:lblOffset val="100"/>
        <c:noMultiLvlLbl val="0"/>
      </c:catAx>
      <c:valAx>
        <c:axId val="12164451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Quantity Sold</a:t>
                </a:r>
              </a:p>
            </c:rich>
          </c:tx>
          <c:layout>
            <c:manualLayout>
              <c:xMode val="edge"/>
              <c:yMode val="edge"/>
              <c:x val="1.3879869774208126E-2"/>
              <c:y val="0.3279399970836978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162080"/>
        <c:crosses val="autoZero"/>
        <c:crossBetween val="between"/>
      </c:valAx>
      <c:spPr>
        <a:noFill/>
        <a:ln>
          <a:noFill/>
        </a:ln>
        <a:effectLst/>
      </c:spPr>
    </c:plotArea>
    <c:legend>
      <c:legendPos val="r"/>
      <c:layout>
        <c:manualLayout>
          <c:xMode val="edge"/>
          <c:yMode val="edge"/>
          <c:x val="0.82404006677796326"/>
          <c:y val="0.20449001166520847"/>
          <c:w val="0.10748663101604278"/>
          <c:h val="0.13686227177807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Project.xlsx]Unit Price by Year!PivotTable8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cap="none" baseline="0">
                <a:solidFill>
                  <a:sysClr val="window" lastClr="FFFFFF"/>
                </a:solidFill>
                <a:latin typeface="+mn-lt"/>
                <a:ea typeface="+mn-ea"/>
                <a:cs typeface="+mn-cs"/>
              </a:defRPr>
            </a:pPr>
            <a:r>
              <a:rPr lang="en-IN" sz="1100" b="1" i="0" u="none" strike="noStrike" kern="1200" cap="none" baseline="0">
                <a:solidFill>
                  <a:sysClr val="window" lastClr="FFFFFF"/>
                </a:solidFill>
              </a:rPr>
              <a:t>Unit Price by Year</a:t>
            </a: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 lastClr="FFFFFF"/>
                </a:solidFill>
              </a:defRPr>
            </a:pPr>
            <a:endParaRPr lang="en-IN" sz="1100"/>
          </a:p>
        </c:rich>
      </c:tx>
      <c:layout>
        <c:manualLayout>
          <c:xMode val="edge"/>
          <c:yMode val="edge"/>
          <c:x val="0.31549547439293202"/>
          <c:y val="1.328740157480314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cap="none" baseline="0">
              <a:solidFill>
                <a:sysClr val="window" lastClr="FFFFFF"/>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dLbl>
          <c:idx val="0"/>
          <c:layout>
            <c:manualLayout>
              <c:x val="2.6329647182727752E-3"/>
              <c:y val="1.6064257028112448E-2"/>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layout>
            <c:manualLayout>
              <c:x val="2.6329647182726785E-3"/>
              <c:y val="-1.6064257028112448E-2"/>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dLbl>
          <c:idx val="0"/>
          <c:layout>
            <c:manualLayout>
              <c:x val="2.6329647182727751E-2"/>
              <c:y val="4.0160642570281121E-3"/>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dLbl>
          <c:idx val="0"/>
          <c:layout>
            <c:manualLayout>
              <c:x val="3.9494470774091628E-2"/>
              <c:y val="4.0160642570280392E-3"/>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dLbl>
          <c:idx val="0"/>
          <c:layout>
            <c:manualLayout>
              <c:x val="4.476040021063718E-2"/>
              <c:y val="0"/>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dLbl>
          <c:idx val="0"/>
          <c:layout>
            <c:manualLayout>
              <c:x val="5.0026329647182725E-2"/>
              <c:y val="1.2048192771084338E-2"/>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dLbl>
          <c:idx val="0"/>
          <c:layout>
            <c:manualLayout>
              <c:x val="3.15955766192733E-2"/>
              <c:y val="8.0321285140561513E-3"/>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dLbl>
          <c:idx val="0"/>
          <c:layout>
            <c:manualLayout>
              <c:x val="1.8430753027909426E-2"/>
              <c:y val="2.4096385542168676E-2"/>
            </c:manualLayout>
          </c:layout>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30873466398095"/>
          <c:y val="0.14493993539269129"/>
          <c:w val="0.62270672919439574"/>
          <c:h val="0.67761724061600737"/>
        </c:manualLayout>
      </c:layout>
      <c:barChart>
        <c:barDir val="bar"/>
        <c:grouping val="clustered"/>
        <c:varyColors val="0"/>
        <c:ser>
          <c:idx val="0"/>
          <c:order val="0"/>
          <c:tx>
            <c:strRef>
              <c:f>'Unit Price by Year'!$B$3:$B$4</c:f>
              <c:strCache>
                <c:ptCount val="1"/>
                <c:pt idx="0">
                  <c:v>2022</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0-B919-49EF-B49C-3453124ACB4A}"/>
              </c:ext>
            </c:extLst>
          </c:dPt>
          <c:dPt>
            <c:idx val="1"/>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B919-49EF-B49C-3453124ACB4A}"/>
              </c:ext>
            </c:extLst>
          </c:dPt>
          <c:dPt>
            <c:idx val="2"/>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B919-49EF-B49C-3453124ACB4A}"/>
              </c:ext>
            </c:extLst>
          </c:dPt>
          <c:dPt>
            <c:idx val="3"/>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B919-49EF-B49C-3453124ACB4A}"/>
              </c:ext>
            </c:extLst>
          </c:dPt>
          <c:dPt>
            <c:idx val="4"/>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B919-49EF-B49C-3453124ACB4A}"/>
              </c:ext>
            </c:extLst>
          </c:dPt>
          <c:dPt>
            <c:idx val="6"/>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B919-49EF-B49C-3453124ACB4A}"/>
              </c:ext>
            </c:extLst>
          </c:dPt>
          <c:dPt>
            <c:idx val="8"/>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6-B919-49EF-B49C-3453124ACB4A}"/>
              </c:ext>
            </c:extLst>
          </c:dPt>
          <c:dLbls>
            <c:dLbl>
              <c:idx val="0"/>
              <c:layout>
                <c:manualLayout>
                  <c:x val="5.0026329647182725E-2"/>
                  <c:y val="1.20481927710843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19-49EF-B49C-3453124ACB4A}"/>
                </c:ext>
              </c:extLst>
            </c:dLbl>
            <c:dLbl>
              <c:idx val="1"/>
              <c:layout>
                <c:manualLayout>
                  <c:x val="4.4760400210637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19-49EF-B49C-3453124ACB4A}"/>
                </c:ext>
              </c:extLst>
            </c:dLbl>
            <c:dLbl>
              <c:idx val="2"/>
              <c:layout>
                <c:manualLayout>
                  <c:x val="3.9494470774091628E-2"/>
                  <c:y val="4.01606425702803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19-49EF-B49C-3453124ACB4A}"/>
                </c:ext>
              </c:extLst>
            </c:dLbl>
            <c:dLbl>
              <c:idx val="3"/>
              <c:layout>
                <c:manualLayout>
                  <c:x val="2.6329647182727751E-2"/>
                  <c:y val="4.016064257028112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19-49EF-B49C-3453124ACB4A}"/>
                </c:ext>
              </c:extLst>
            </c:dLbl>
            <c:dLbl>
              <c:idx val="4"/>
              <c:layout>
                <c:manualLayout>
                  <c:x val="3.15955766192733E-2"/>
                  <c:y val="8.032128514056151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19-49EF-B49C-3453124ACB4A}"/>
                </c:ext>
              </c:extLst>
            </c:dLbl>
            <c:dLbl>
              <c:idx val="6"/>
              <c:layout>
                <c:manualLayout>
                  <c:x val="2.6329647182727752E-3"/>
                  <c:y val="1.6064257028112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19-49EF-B49C-3453124ACB4A}"/>
                </c:ext>
              </c:extLst>
            </c:dLbl>
            <c:dLbl>
              <c:idx val="8"/>
              <c:layout>
                <c:manualLayout>
                  <c:x val="1.8430753027909426E-2"/>
                  <c:y val="2.40963855421686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19-49EF-B49C-3453124ACB4A}"/>
                </c:ext>
              </c:extLst>
            </c:dLbl>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Price by Year'!$A$5:$A$13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'Unit Price by Year'!$B$5:$B$13</c:f>
              <c:numCache>
                <c:formatCode>General</c:formatCode>
                <c:ptCount val="9"/>
                <c:pt idx="0">
                  <c:v>2.1800000000000002</c:v>
                </c:pt>
                <c:pt idx="1">
                  <c:v>2.27</c:v>
                </c:pt>
                <c:pt idx="2">
                  <c:v>1.8699999999999999</c:v>
                </c:pt>
                <c:pt idx="3">
                  <c:v>1.7700000000000014</c:v>
                </c:pt>
                <c:pt idx="4">
                  <c:v>1.8700000000000003</c:v>
                </c:pt>
                <c:pt idx="5">
                  <c:v>2.8400000000000003</c:v>
                </c:pt>
                <c:pt idx="6">
                  <c:v>1.6328571428571428</c:v>
                </c:pt>
                <c:pt idx="7">
                  <c:v>3.15</c:v>
                </c:pt>
                <c:pt idx="8">
                  <c:v>3.4900000000000007</c:v>
                </c:pt>
              </c:numCache>
            </c:numRef>
          </c:val>
          <c:extLst>
            <c:ext xmlns:c16="http://schemas.microsoft.com/office/drawing/2014/chart" uri="{C3380CC4-5D6E-409C-BE32-E72D297353CC}">
              <c16:uniqueId val="{0000000C-8B1B-4FC9-94F9-554DEA55C560}"/>
            </c:ext>
          </c:extLst>
        </c:ser>
        <c:ser>
          <c:idx val="1"/>
          <c:order val="1"/>
          <c:tx>
            <c:strRef>
              <c:f>'Unit Price by Year'!$C$3:$C$4</c:f>
              <c:strCache>
                <c:ptCount val="1"/>
                <c:pt idx="0">
                  <c:v>2023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7"/>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7-B919-49EF-B49C-3453124ACB4A}"/>
              </c:ext>
            </c:extLst>
          </c:dPt>
          <c:dLbls>
            <c:dLbl>
              <c:idx val="7"/>
              <c:layout>
                <c:manualLayout>
                  <c:x val="2.6329647182726785E-3"/>
                  <c:y val="-1.60642570281124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19-49EF-B49C-3453124ACB4A}"/>
                </c:ext>
              </c:extLst>
            </c:dLbl>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Price by Year'!$A$5:$A$13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'Unit Price by Year'!$C$5:$C$13</c:f>
              <c:numCache>
                <c:formatCode>General</c:formatCode>
                <c:ptCount val="9"/>
                <c:pt idx="0">
                  <c:v>2.1799999999999997</c:v>
                </c:pt>
                <c:pt idx="1">
                  <c:v>2.27</c:v>
                </c:pt>
                <c:pt idx="2">
                  <c:v>1.8700000000000008</c:v>
                </c:pt>
                <c:pt idx="3">
                  <c:v>1.7700000000000009</c:v>
                </c:pt>
                <c:pt idx="4">
                  <c:v>1.8700000000000003</c:v>
                </c:pt>
                <c:pt idx="5">
                  <c:v>2.8400000000000012</c:v>
                </c:pt>
                <c:pt idx="6">
                  <c:v>1.68</c:v>
                </c:pt>
                <c:pt idx="7">
                  <c:v>3.1500000000000004</c:v>
                </c:pt>
                <c:pt idx="8">
                  <c:v>3.4899999999999998</c:v>
                </c:pt>
              </c:numCache>
            </c:numRef>
          </c:val>
          <c:extLst>
            <c:ext xmlns:c16="http://schemas.microsoft.com/office/drawing/2014/chart" uri="{C3380CC4-5D6E-409C-BE32-E72D297353CC}">
              <c16:uniqueId val="{0000000D-8B1B-4FC9-94F9-554DEA55C560}"/>
            </c:ext>
          </c:extLst>
        </c:ser>
        <c:dLbls>
          <c:dLblPos val="outEnd"/>
          <c:showLegendKey val="0"/>
          <c:showVal val="1"/>
          <c:showCatName val="0"/>
          <c:showSerName val="0"/>
          <c:showPercent val="0"/>
          <c:showBubbleSize val="0"/>
        </c:dLbls>
        <c:gapWidth val="182"/>
        <c:overlap val="-50"/>
        <c:axId val="1430434368"/>
        <c:axId val="1216427872"/>
      </c:barChart>
      <c:catAx>
        <c:axId val="14304343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Products</a:t>
                </a:r>
              </a:p>
            </c:rich>
          </c:tx>
          <c:layout>
            <c:manualLayout>
              <c:xMode val="edge"/>
              <c:yMode val="edge"/>
              <c:x val="1.4041994750656182E-3"/>
              <c:y val="0.4189889124436368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16427872"/>
        <c:crosses val="autoZero"/>
        <c:auto val="1"/>
        <c:lblAlgn val="ctr"/>
        <c:lblOffset val="100"/>
        <c:noMultiLvlLbl val="0"/>
      </c:catAx>
      <c:valAx>
        <c:axId val="1216427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Average Unit</a:t>
                </a:r>
                <a:r>
                  <a:rPr lang="en-IN" baseline="0"/>
                  <a:t> Price  </a:t>
                </a:r>
                <a:endParaRPr lang="en-IN"/>
              </a:p>
            </c:rich>
          </c:tx>
          <c:layout>
            <c:manualLayout>
              <c:xMode val="edge"/>
              <c:yMode val="edge"/>
              <c:x val="0.33214002319477509"/>
              <c:y val="0.919951712766673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04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Project.xlsx]Products Sold by Month!PivotTable9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Products Sold by Month</a:t>
            </a: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 lastClr="FFFFFF">
                    <a:lumMod val="95000"/>
                  </a:sysClr>
                </a:solidFill>
              </a:defRPr>
            </a:pPr>
            <a:endParaRPr lang="en-I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8365843086261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8365843086261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8365843086261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99544524147595E-2"/>
          <c:y val="0.15060185185185185"/>
          <c:w val="0.83943626968503937"/>
          <c:h val="0.58003098571011957"/>
        </c:manualLayout>
      </c:layout>
      <c:barChart>
        <c:barDir val="col"/>
        <c:grouping val="clustered"/>
        <c:varyColors val="0"/>
        <c:ser>
          <c:idx val="0"/>
          <c:order val="0"/>
          <c:tx>
            <c:strRef>
              <c:f>'Products Sold by Month'!$B$3:$B$4</c:f>
              <c:strCache>
                <c:ptCount val="1"/>
                <c:pt idx="0">
                  <c:v>January</c:v>
                </c:pt>
              </c:strCache>
            </c:strRef>
          </c:tx>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Month'!$B$5:$B$13</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3D-44C9-43FB-A044-FE7B7F87D065}"/>
            </c:ext>
          </c:extLst>
        </c:ser>
        <c:ser>
          <c:idx val="1"/>
          <c:order val="1"/>
          <c:tx>
            <c:strRef>
              <c:f>'Products Sold by Month'!$C$3:$C$4</c:f>
              <c:strCache>
                <c:ptCount val="1"/>
                <c:pt idx="0">
                  <c:v>February</c:v>
                </c:pt>
              </c:strCache>
            </c:strRef>
          </c:tx>
          <c:spPr>
            <a:gradFill rotWithShape="1">
              <a:gsLst>
                <a:gs pos="0">
                  <a:schemeClr val="accent2">
                    <a:shade val="51000"/>
                    <a:satMod val="103000"/>
                    <a:lumMod val="102000"/>
                    <a:tint val="94000"/>
                  </a:schemeClr>
                </a:gs>
                <a:gs pos="50000">
                  <a:schemeClr val="accent2">
                    <a:shade val="51000"/>
                    <a:satMod val="110000"/>
                    <a:lumMod val="100000"/>
                    <a:shade val="100000"/>
                  </a:schemeClr>
                </a:gs>
                <a:gs pos="100000">
                  <a:schemeClr val="accent2">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Month'!$C$5:$C$13</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3E-44C9-43FB-A044-FE7B7F87D065}"/>
            </c:ext>
          </c:extLst>
        </c:ser>
        <c:ser>
          <c:idx val="2"/>
          <c:order val="2"/>
          <c:tx>
            <c:strRef>
              <c:f>'Products Sold by Month'!$D$3:$D$4</c:f>
              <c:strCache>
                <c:ptCount val="1"/>
                <c:pt idx="0">
                  <c:v>March</c:v>
                </c:pt>
              </c:strCache>
            </c:strRef>
          </c:tx>
          <c:spPr>
            <a:gradFill rotWithShape="1">
              <a:gsLst>
                <a:gs pos="0">
                  <a:schemeClr val="accent2">
                    <a:shade val="62000"/>
                    <a:satMod val="103000"/>
                    <a:lumMod val="102000"/>
                    <a:tint val="94000"/>
                  </a:schemeClr>
                </a:gs>
                <a:gs pos="50000">
                  <a:schemeClr val="accent2">
                    <a:shade val="62000"/>
                    <a:satMod val="110000"/>
                    <a:lumMod val="100000"/>
                    <a:shade val="100000"/>
                  </a:schemeClr>
                </a:gs>
                <a:gs pos="100000">
                  <a:schemeClr val="accent2">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Month'!$D$5:$D$13</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3F-44C9-43FB-A044-FE7B7F87D065}"/>
            </c:ext>
          </c:extLst>
        </c:ser>
        <c:ser>
          <c:idx val="3"/>
          <c:order val="3"/>
          <c:tx>
            <c:strRef>
              <c:f>'Products Sold by Month'!$E$3:$E$4</c:f>
              <c:strCache>
                <c:ptCount val="1"/>
                <c:pt idx="0">
                  <c:v>April</c:v>
                </c:pt>
              </c:strCache>
            </c:strRef>
          </c:tx>
          <c:spPr>
            <a:gradFill rotWithShape="1">
              <a:gsLst>
                <a:gs pos="0">
                  <a:schemeClr val="accent2">
                    <a:shade val="73000"/>
                    <a:satMod val="103000"/>
                    <a:lumMod val="102000"/>
                    <a:tint val="94000"/>
                  </a:schemeClr>
                </a:gs>
                <a:gs pos="50000">
                  <a:schemeClr val="accent2">
                    <a:shade val="73000"/>
                    <a:satMod val="110000"/>
                    <a:lumMod val="100000"/>
                    <a:shade val="100000"/>
                  </a:schemeClr>
                </a:gs>
                <a:gs pos="100000">
                  <a:schemeClr val="accent2">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Month'!$E$5:$E$13</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40-44C9-43FB-A044-FE7B7F87D065}"/>
            </c:ext>
          </c:extLst>
        </c:ser>
        <c:ser>
          <c:idx val="4"/>
          <c:order val="4"/>
          <c:tx>
            <c:strRef>
              <c:f>'Products Sold by Month'!$F$3:$F$4</c:f>
              <c:strCache>
                <c:ptCount val="1"/>
                <c:pt idx="0">
                  <c:v>May</c:v>
                </c:pt>
              </c:strCache>
            </c:strRef>
          </c:tx>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Month'!$F$5:$F$13</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41-44C9-43FB-A044-FE7B7F87D065}"/>
            </c:ext>
          </c:extLst>
        </c:ser>
        <c:ser>
          <c:idx val="5"/>
          <c:order val="5"/>
          <c:tx>
            <c:strRef>
              <c:f>'Products Sold by Month'!$G$3:$G$4</c:f>
              <c:strCache>
                <c:ptCount val="1"/>
                <c:pt idx="0">
                  <c:v>June</c:v>
                </c:pt>
              </c:strCache>
            </c:strRef>
          </c:tx>
          <c:spPr>
            <a:gradFill rotWithShape="1">
              <a:gsLst>
                <a:gs pos="0">
                  <a:schemeClr val="accent2">
                    <a:shade val="94000"/>
                    <a:satMod val="103000"/>
                    <a:lumMod val="102000"/>
                    <a:tint val="94000"/>
                  </a:schemeClr>
                </a:gs>
                <a:gs pos="50000">
                  <a:schemeClr val="accent2">
                    <a:shade val="94000"/>
                    <a:satMod val="110000"/>
                    <a:lumMod val="100000"/>
                    <a:shade val="100000"/>
                  </a:schemeClr>
                </a:gs>
                <a:gs pos="100000">
                  <a:schemeClr val="accent2">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Month'!$G$5:$G$13</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42-44C9-43FB-A044-FE7B7F87D065}"/>
            </c:ext>
          </c:extLst>
        </c:ser>
        <c:ser>
          <c:idx val="6"/>
          <c:order val="6"/>
          <c:tx>
            <c:strRef>
              <c:f>'Products Sold by Month'!$H$3:$H$4</c:f>
              <c:strCache>
                <c:ptCount val="1"/>
                <c:pt idx="0">
                  <c:v>July</c:v>
                </c:pt>
              </c:strCache>
            </c:strRef>
          </c:tx>
          <c:spPr>
            <a:gradFill rotWithShape="1">
              <a:gsLst>
                <a:gs pos="0">
                  <a:schemeClr val="accent2">
                    <a:tint val="95000"/>
                    <a:satMod val="103000"/>
                    <a:lumMod val="102000"/>
                    <a:tint val="94000"/>
                  </a:schemeClr>
                </a:gs>
                <a:gs pos="50000">
                  <a:schemeClr val="accent2">
                    <a:tint val="95000"/>
                    <a:satMod val="110000"/>
                    <a:lumMod val="100000"/>
                    <a:shade val="100000"/>
                  </a:schemeClr>
                </a:gs>
                <a:gs pos="100000">
                  <a:schemeClr val="accent2">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Month'!$H$5:$H$13</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43-44C9-43FB-A044-FE7B7F87D065}"/>
            </c:ext>
          </c:extLst>
        </c:ser>
        <c:ser>
          <c:idx val="7"/>
          <c:order val="7"/>
          <c:tx>
            <c:strRef>
              <c:f>'Products Sold by Month'!$I$3:$I$4</c:f>
              <c:strCache>
                <c:ptCount val="1"/>
                <c:pt idx="0">
                  <c:v>August</c:v>
                </c:pt>
              </c:strCache>
            </c:strRef>
          </c:tx>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Month'!$I$5:$I$13</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44-44C9-43FB-A044-FE7B7F87D065}"/>
            </c:ext>
          </c:extLst>
        </c:ser>
        <c:ser>
          <c:idx val="8"/>
          <c:order val="8"/>
          <c:tx>
            <c:strRef>
              <c:f>'Products Sold by Month'!$J$3:$J$4</c:f>
              <c:strCache>
                <c:ptCount val="1"/>
                <c:pt idx="0">
                  <c:v>September</c:v>
                </c:pt>
              </c:strCache>
            </c:strRef>
          </c:tx>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Month'!$J$5:$J$13</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1-05A6-4B6C-B291-91FBAB5DA347}"/>
            </c:ext>
          </c:extLst>
        </c:ser>
        <c:ser>
          <c:idx val="9"/>
          <c:order val="9"/>
          <c:tx>
            <c:strRef>
              <c:f>'Products Sold by Month'!$K$3:$K$4</c:f>
              <c:strCache>
                <c:ptCount val="1"/>
                <c:pt idx="0">
                  <c:v>October</c:v>
                </c:pt>
              </c:strCache>
            </c:strRef>
          </c:tx>
          <c:spPr>
            <a:gradFill rotWithShape="1">
              <a:gsLst>
                <a:gs pos="0">
                  <a:schemeClr val="accent2">
                    <a:tint val="63000"/>
                    <a:satMod val="103000"/>
                    <a:lumMod val="102000"/>
                    <a:tint val="94000"/>
                  </a:schemeClr>
                </a:gs>
                <a:gs pos="50000">
                  <a:schemeClr val="accent2">
                    <a:tint val="63000"/>
                    <a:satMod val="110000"/>
                    <a:lumMod val="100000"/>
                    <a:shade val="100000"/>
                  </a:schemeClr>
                </a:gs>
                <a:gs pos="100000">
                  <a:schemeClr val="accent2">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Month'!$K$5:$K$13</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2-05A6-4B6C-B291-91FBAB5DA347}"/>
            </c:ext>
          </c:extLst>
        </c:ser>
        <c:ser>
          <c:idx val="10"/>
          <c:order val="10"/>
          <c:tx>
            <c:strRef>
              <c:f>'Products Sold by Month'!$L$3:$L$4</c:f>
              <c:strCache>
                <c:ptCount val="1"/>
                <c:pt idx="0">
                  <c:v>November</c:v>
                </c:pt>
              </c:strCache>
            </c:strRef>
          </c:tx>
          <c:spPr>
            <a:gradFill rotWithShape="1">
              <a:gsLst>
                <a:gs pos="0">
                  <a:schemeClr val="accent2">
                    <a:tint val="52000"/>
                    <a:satMod val="103000"/>
                    <a:lumMod val="102000"/>
                    <a:tint val="94000"/>
                  </a:schemeClr>
                </a:gs>
                <a:gs pos="50000">
                  <a:schemeClr val="accent2">
                    <a:tint val="52000"/>
                    <a:satMod val="110000"/>
                    <a:lumMod val="100000"/>
                    <a:shade val="100000"/>
                  </a:schemeClr>
                </a:gs>
                <a:gs pos="100000">
                  <a:schemeClr val="accent2">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Month'!$L$5:$L$13</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3-05A6-4B6C-B291-91FBAB5DA347}"/>
            </c:ext>
          </c:extLst>
        </c:ser>
        <c:ser>
          <c:idx val="11"/>
          <c:order val="11"/>
          <c:tx>
            <c:strRef>
              <c:f>'Products Sold by Month'!$M$3:$M$4</c:f>
              <c:strCache>
                <c:ptCount val="1"/>
                <c:pt idx="0">
                  <c:v>December</c:v>
                </c:pt>
              </c:strCache>
            </c:strRef>
          </c:tx>
          <c:spPr>
            <a:gradFill rotWithShape="1">
              <a:gsLst>
                <a:gs pos="0">
                  <a:schemeClr val="accent2">
                    <a:tint val="41000"/>
                    <a:satMod val="103000"/>
                    <a:lumMod val="102000"/>
                    <a:tint val="94000"/>
                  </a:schemeClr>
                </a:gs>
                <a:gs pos="50000">
                  <a:schemeClr val="accent2">
                    <a:tint val="41000"/>
                    <a:satMod val="110000"/>
                    <a:lumMod val="100000"/>
                    <a:shade val="100000"/>
                  </a:schemeClr>
                </a:gs>
                <a:gs pos="100000">
                  <a:schemeClr val="accent2">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Sold by Month'!$A$5:$A$13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'Products Sold by Month'!$M$5:$M$13</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4-05A6-4B6C-B291-91FBAB5DA347}"/>
            </c:ext>
          </c:extLst>
        </c:ser>
        <c:dLbls>
          <c:showLegendKey val="0"/>
          <c:showVal val="0"/>
          <c:showCatName val="0"/>
          <c:showSerName val="0"/>
          <c:showPercent val="0"/>
          <c:showBubbleSize val="0"/>
        </c:dLbls>
        <c:gapWidth val="100"/>
        <c:overlap val="-24"/>
        <c:axId val="1431121712"/>
        <c:axId val="812318848"/>
      </c:barChart>
      <c:catAx>
        <c:axId val="1431121712"/>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IN" sz="1000"/>
                  <a:t>Products</a:t>
                </a:r>
              </a:p>
            </c:rich>
          </c:tx>
          <c:layout>
            <c:manualLayout>
              <c:xMode val="edge"/>
              <c:yMode val="edge"/>
              <c:x val="0.48455675853018371"/>
              <c:y val="0.85192111402741322"/>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318848"/>
        <c:crosses val="autoZero"/>
        <c:auto val="1"/>
        <c:lblAlgn val="ctr"/>
        <c:lblOffset val="100"/>
        <c:noMultiLvlLbl val="0"/>
      </c:catAx>
      <c:valAx>
        <c:axId val="8123188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a:t>
                </a:r>
                <a:r>
                  <a:rPr lang="en-IN" baseline="0"/>
                  <a:t> Sold</a:t>
                </a:r>
                <a:endParaRPr lang="en-IN"/>
              </a:p>
            </c:rich>
          </c:tx>
          <c:layout>
            <c:manualLayout>
              <c:xMode val="edge"/>
              <c:yMode val="edge"/>
              <c:x val="2.4180610236220472E-2"/>
              <c:y val="0.337365121026538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21712"/>
        <c:crosses val="autoZero"/>
        <c:crossBetween val="between"/>
      </c:valAx>
      <c:spPr>
        <a:noFill/>
        <a:ln>
          <a:noFill/>
        </a:ln>
        <a:effectLst/>
      </c:spPr>
    </c:plotArea>
    <c:legend>
      <c:legendPos val="r"/>
      <c:layout>
        <c:manualLayout>
          <c:xMode val="edge"/>
          <c:yMode val="edge"/>
          <c:x val="0.9361423884514436"/>
          <c:y val="9.5705016039661708E-2"/>
          <c:w val="6.3707670033093688E-2"/>
          <c:h val="0.70312992125984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Project.xlsx]Revenue of Product by City!PivotTable3</c:name>
    <c:fmtId val="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Revenue of Product by City</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of Product by City'!$B$3:$B$4</c:f>
              <c:strCache>
                <c:ptCount val="1"/>
                <c:pt idx="0">
                  <c:v>Arrowroot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City'!$B$5:$B$8</c:f>
              <c:numCache>
                <c:formatCode>General</c:formatCode>
                <c:ptCount val="4"/>
                <c:pt idx="0">
                  <c:v>1918.4</c:v>
                </c:pt>
                <c:pt idx="1">
                  <c:v>403.30000000000007</c:v>
                </c:pt>
                <c:pt idx="2">
                  <c:v>2025.2200000000003</c:v>
                </c:pt>
                <c:pt idx="3">
                  <c:v>983.18000000000006</c:v>
                </c:pt>
              </c:numCache>
            </c:numRef>
          </c:val>
          <c:smooth val="0"/>
          <c:extLst>
            <c:ext xmlns:c16="http://schemas.microsoft.com/office/drawing/2014/chart" uri="{C3380CC4-5D6E-409C-BE32-E72D297353CC}">
              <c16:uniqueId val="{00000000-2201-488D-91A9-8135F8197820}"/>
            </c:ext>
          </c:extLst>
        </c:ser>
        <c:ser>
          <c:idx val="1"/>
          <c:order val="1"/>
          <c:tx>
            <c:strRef>
              <c:f>'Revenue of Product by City'!$C$3:$C$4</c:f>
              <c:strCache>
                <c:ptCount val="1"/>
                <c:pt idx="0">
                  <c:v>Banana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City'!$C$5:$C$8</c:f>
              <c:numCache>
                <c:formatCode>General</c:formatCode>
                <c:ptCount val="4"/>
                <c:pt idx="0">
                  <c:v>179.32999999999998</c:v>
                </c:pt>
              </c:numCache>
            </c:numRef>
          </c:val>
          <c:smooth val="0"/>
          <c:extLst>
            <c:ext xmlns:c16="http://schemas.microsoft.com/office/drawing/2014/chart" uri="{C3380CC4-5D6E-409C-BE32-E72D297353CC}">
              <c16:uniqueId val="{00000001-2201-488D-91A9-8135F8197820}"/>
            </c:ext>
          </c:extLst>
        </c:ser>
        <c:ser>
          <c:idx val="2"/>
          <c:order val="2"/>
          <c:tx>
            <c:strRef>
              <c:f>'Revenue of Product by City'!$D$3:$D$4</c:f>
              <c:strCache>
                <c:ptCount val="1"/>
                <c:pt idx="0">
                  <c:v>Bran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City'!$D$5:$D$8</c:f>
              <c:numCache>
                <c:formatCode>General</c:formatCode>
                <c:ptCount val="4"/>
                <c:pt idx="0">
                  <c:v>873.29000000000008</c:v>
                </c:pt>
                <c:pt idx="1">
                  <c:v>652.63</c:v>
                </c:pt>
                <c:pt idx="2">
                  <c:v>1052.81</c:v>
                </c:pt>
                <c:pt idx="3">
                  <c:v>366.52</c:v>
                </c:pt>
              </c:numCache>
            </c:numRef>
          </c:val>
          <c:smooth val="0"/>
          <c:extLst>
            <c:ext xmlns:c16="http://schemas.microsoft.com/office/drawing/2014/chart" uri="{C3380CC4-5D6E-409C-BE32-E72D297353CC}">
              <c16:uniqueId val="{00000001-A3D3-42E2-80DC-CC8C3FDA79D8}"/>
            </c:ext>
          </c:extLst>
        </c:ser>
        <c:ser>
          <c:idx val="3"/>
          <c:order val="3"/>
          <c:tx>
            <c:strRef>
              <c:f>'Revenue of Product by City'!$E$3:$E$4</c:f>
              <c:strCache>
                <c:ptCount val="1"/>
                <c:pt idx="0">
                  <c:v>Carrot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City'!$E$5:$E$8</c:f>
              <c:numCache>
                <c:formatCode>General</c:formatCode>
                <c:ptCount val="4"/>
                <c:pt idx="0">
                  <c:v>2267.3700000000003</c:v>
                </c:pt>
                <c:pt idx="1">
                  <c:v>2233.7399999999998</c:v>
                </c:pt>
                <c:pt idx="2">
                  <c:v>1982.4</c:v>
                </c:pt>
                <c:pt idx="3">
                  <c:v>927.4799999999999</c:v>
                </c:pt>
              </c:numCache>
            </c:numRef>
          </c:val>
          <c:smooth val="0"/>
          <c:extLst>
            <c:ext xmlns:c16="http://schemas.microsoft.com/office/drawing/2014/chart" uri="{C3380CC4-5D6E-409C-BE32-E72D297353CC}">
              <c16:uniqueId val="{00000002-A3D3-42E2-80DC-CC8C3FDA79D8}"/>
            </c:ext>
          </c:extLst>
        </c:ser>
        <c:ser>
          <c:idx val="4"/>
          <c:order val="4"/>
          <c:tx>
            <c:strRef>
              <c:f>'Revenue of Product by City'!$F$3:$F$4</c:f>
              <c:strCache>
                <c:ptCount val="1"/>
                <c:pt idx="0">
                  <c:v>Chocolate Chip</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City'!$F$5:$F$8</c:f>
              <c:numCache>
                <c:formatCode>General</c:formatCode>
                <c:ptCount val="4"/>
                <c:pt idx="0">
                  <c:v>1200.54</c:v>
                </c:pt>
                <c:pt idx="1">
                  <c:v>1565.1900000000003</c:v>
                </c:pt>
                <c:pt idx="2">
                  <c:v>878.89999999999986</c:v>
                </c:pt>
                <c:pt idx="3">
                  <c:v>927.52</c:v>
                </c:pt>
              </c:numCache>
            </c:numRef>
          </c:val>
          <c:smooth val="0"/>
          <c:extLst>
            <c:ext xmlns:c16="http://schemas.microsoft.com/office/drawing/2014/chart" uri="{C3380CC4-5D6E-409C-BE32-E72D297353CC}">
              <c16:uniqueId val="{00000003-A3D3-42E2-80DC-CC8C3FDA79D8}"/>
            </c:ext>
          </c:extLst>
        </c:ser>
        <c:ser>
          <c:idx val="5"/>
          <c:order val="5"/>
          <c:tx>
            <c:strRef>
              <c:f>'Revenue of Product by City'!$G$3:$G$4</c:f>
              <c:strCache>
                <c:ptCount val="1"/>
                <c:pt idx="0">
                  <c:v>Oatmeal Raisin</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City'!$G$5:$G$8</c:f>
              <c:numCache>
                <c:formatCode>General</c:formatCode>
                <c:ptCount val="4"/>
                <c:pt idx="0">
                  <c:v>3362.5600000000004</c:v>
                </c:pt>
                <c:pt idx="1">
                  <c:v>2076.04</c:v>
                </c:pt>
                <c:pt idx="2">
                  <c:v>1297.8799999999999</c:v>
                </c:pt>
                <c:pt idx="3">
                  <c:v>573.67999999999995</c:v>
                </c:pt>
              </c:numCache>
            </c:numRef>
          </c:val>
          <c:smooth val="0"/>
          <c:extLst>
            <c:ext xmlns:c16="http://schemas.microsoft.com/office/drawing/2014/chart" uri="{C3380CC4-5D6E-409C-BE32-E72D297353CC}">
              <c16:uniqueId val="{00000004-A3D3-42E2-80DC-CC8C3FDA79D8}"/>
            </c:ext>
          </c:extLst>
        </c:ser>
        <c:ser>
          <c:idx val="6"/>
          <c:order val="6"/>
          <c:tx>
            <c:strRef>
              <c:f>'Revenue of Product by City'!$H$3:$H$4</c:f>
              <c:strCache>
                <c:ptCount val="1"/>
                <c:pt idx="0">
                  <c:v>Potato Chips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City'!$H$5:$H$8</c:f>
              <c:numCache>
                <c:formatCode>General</c:formatCode>
                <c:ptCount val="4"/>
                <c:pt idx="0">
                  <c:v>344.4</c:v>
                </c:pt>
                <c:pt idx="1">
                  <c:v>609.84000000000015</c:v>
                </c:pt>
                <c:pt idx="2">
                  <c:v>529.53</c:v>
                </c:pt>
                <c:pt idx="3">
                  <c:v>168</c:v>
                </c:pt>
              </c:numCache>
            </c:numRef>
          </c:val>
          <c:smooth val="0"/>
          <c:extLst>
            <c:ext xmlns:c16="http://schemas.microsoft.com/office/drawing/2014/chart" uri="{C3380CC4-5D6E-409C-BE32-E72D297353CC}">
              <c16:uniqueId val="{00000005-A3D3-42E2-80DC-CC8C3FDA79D8}"/>
            </c:ext>
          </c:extLst>
        </c:ser>
        <c:ser>
          <c:idx val="7"/>
          <c:order val="7"/>
          <c:tx>
            <c:strRef>
              <c:f>'Revenue of Product by City'!$I$3:$I$4</c:f>
              <c:strCache>
                <c:ptCount val="1"/>
                <c:pt idx="0">
                  <c:v>Pretzels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City'!$I$5:$I$8</c:f>
              <c:numCache>
                <c:formatCode>General</c:formatCode>
                <c:ptCount val="4"/>
                <c:pt idx="0">
                  <c:v>585.9</c:v>
                </c:pt>
              </c:numCache>
            </c:numRef>
          </c:val>
          <c:smooth val="0"/>
          <c:extLst>
            <c:ext xmlns:c16="http://schemas.microsoft.com/office/drawing/2014/chart" uri="{C3380CC4-5D6E-409C-BE32-E72D297353CC}">
              <c16:uniqueId val="{00000006-A3D3-42E2-80DC-CC8C3FDA79D8}"/>
            </c:ext>
          </c:extLst>
        </c:ser>
        <c:ser>
          <c:idx val="8"/>
          <c:order val="8"/>
          <c:tx>
            <c:strRef>
              <c:f>'Revenue of Product by City'!$J$3:$J$4</c:f>
              <c:strCache>
                <c:ptCount val="1"/>
                <c:pt idx="0">
                  <c:v>Whole Wheat</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'Revenue of Product by City'!$A$5:$A$8</c:f>
              <c:strCache>
                <c:ptCount val="4"/>
                <c:pt idx="0">
                  <c:v>Boston</c:v>
                </c:pt>
                <c:pt idx="1">
                  <c:v>Los Angeles</c:v>
                </c:pt>
                <c:pt idx="2">
                  <c:v>New York</c:v>
                </c:pt>
                <c:pt idx="3">
                  <c:v>San Diego</c:v>
                </c:pt>
              </c:strCache>
            </c:strRef>
          </c:cat>
          <c:val>
            <c:numRef>
              <c:f>'Revenue of Product by City'!$J$5:$J$8</c:f>
              <c:numCache>
                <c:formatCode>General</c:formatCode>
                <c:ptCount val="4"/>
                <c:pt idx="0">
                  <c:v>2533.7399999999993</c:v>
                </c:pt>
                <c:pt idx="1">
                  <c:v>146.58000000000001</c:v>
                </c:pt>
                <c:pt idx="2">
                  <c:v>492.09</c:v>
                </c:pt>
                <c:pt idx="3">
                  <c:v>167.51999999999998</c:v>
                </c:pt>
              </c:numCache>
            </c:numRef>
          </c:val>
          <c:smooth val="0"/>
          <c:extLst>
            <c:ext xmlns:c16="http://schemas.microsoft.com/office/drawing/2014/chart" uri="{C3380CC4-5D6E-409C-BE32-E72D297353CC}">
              <c16:uniqueId val="{00000007-A3D3-42E2-80DC-CC8C3FDA79D8}"/>
            </c:ext>
          </c:extLst>
        </c:ser>
        <c:dLbls>
          <c:showLegendKey val="0"/>
          <c:showVal val="0"/>
          <c:showCatName val="0"/>
          <c:showSerName val="0"/>
          <c:showPercent val="0"/>
          <c:showBubbleSize val="0"/>
        </c:dLbls>
        <c:marker val="1"/>
        <c:smooth val="0"/>
        <c:axId val="1106343632"/>
        <c:axId val="871273232"/>
      </c:lineChart>
      <c:catAx>
        <c:axId val="1106343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a:t>City</a:t>
                </a:r>
              </a:p>
            </c:rich>
          </c:tx>
          <c:layout>
            <c:manualLayout>
              <c:xMode val="edge"/>
              <c:yMode val="edge"/>
              <c:x val="0.43740932204583544"/>
              <c:y val="0.8156370656370656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273232"/>
        <c:crosses val="autoZero"/>
        <c:auto val="1"/>
        <c:lblAlgn val="ctr"/>
        <c:lblOffset val="100"/>
        <c:noMultiLvlLbl val="0"/>
      </c:catAx>
      <c:valAx>
        <c:axId val="8712732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a:t>Revenue</a:t>
                </a:r>
              </a:p>
            </c:rich>
          </c:tx>
          <c:layout>
            <c:manualLayout>
              <c:xMode val="edge"/>
              <c:yMode val="edge"/>
              <c:x val="1.0808473843493299E-2"/>
              <c:y val="0.4035443270368406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3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175260</xdr:colOff>
      <xdr:row>81</xdr:row>
      <xdr:rowOff>121920</xdr:rowOff>
    </xdr:to>
    <xdr:pic>
      <xdr:nvPicPr>
        <xdr:cNvPr id="10" name="Picture 9">
          <a:extLst>
            <a:ext uri="{FF2B5EF4-FFF2-40B4-BE49-F238E27FC236}">
              <a16:creationId xmlns:a16="http://schemas.microsoft.com/office/drawing/2014/main" id="{76B4BE90-815E-3E0B-8FC1-5E3F4C0E3C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244060" cy="14935200"/>
        </a:xfrm>
        <a:prstGeom prst="rect">
          <a:avLst/>
        </a:prstGeom>
      </xdr:spPr>
    </xdr:pic>
    <xdr:clientData/>
  </xdr:twoCellAnchor>
  <xdr:twoCellAnchor>
    <xdr:from>
      <xdr:col>4</xdr:col>
      <xdr:colOff>396240</xdr:colOff>
      <xdr:row>1</xdr:row>
      <xdr:rowOff>76200</xdr:rowOff>
    </xdr:from>
    <xdr:to>
      <xdr:col>18</xdr:col>
      <xdr:colOff>205740</xdr:colOff>
      <xdr:row>4</xdr:row>
      <xdr:rowOff>114300</xdr:rowOff>
    </xdr:to>
    <xdr:sp macro="" textlink="">
      <xdr:nvSpPr>
        <xdr:cNvPr id="4" name="TextBox 3">
          <a:extLst>
            <a:ext uri="{FF2B5EF4-FFF2-40B4-BE49-F238E27FC236}">
              <a16:creationId xmlns:a16="http://schemas.microsoft.com/office/drawing/2014/main" id="{6F326B08-9588-4097-2551-DA7D3AD02DA0}"/>
            </a:ext>
          </a:extLst>
        </xdr:cNvPr>
        <xdr:cNvSpPr txBox="1"/>
      </xdr:nvSpPr>
      <xdr:spPr>
        <a:xfrm>
          <a:off x="2834640" y="259080"/>
          <a:ext cx="8343900" cy="586740"/>
        </a:xfrm>
        <a:prstGeom prst="rect">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54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000" b="1" u="sng">
              <a:solidFill>
                <a:schemeClr val="bg1"/>
              </a:solidFill>
            </a:rPr>
            <a:t>Sales</a:t>
          </a:r>
          <a:r>
            <a:rPr lang="en-IN" sz="4000" b="1" u="sng" baseline="0">
              <a:solidFill>
                <a:schemeClr val="bg1"/>
              </a:solidFill>
            </a:rPr>
            <a:t> Data Analysis Of A General Store</a:t>
          </a:r>
          <a:endParaRPr lang="en-IN" sz="4000" b="1" u="sng">
            <a:solidFill>
              <a:schemeClr val="bg1"/>
            </a:solidFill>
          </a:endParaRPr>
        </a:p>
      </xdr:txBody>
    </xdr:sp>
    <xdr:clientData/>
  </xdr:twoCellAnchor>
  <xdr:twoCellAnchor>
    <xdr:from>
      <xdr:col>0</xdr:col>
      <xdr:colOff>297180</xdr:colOff>
      <xdr:row>6</xdr:row>
      <xdr:rowOff>0</xdr:rowOff>
    </xdr:from>
    <xdr:to>
      <xdr:col>7</xdr:col>
      <xdr:colOff>281940</xdr:colOff>
      <xdr:row>16</xdr:row>
      <xdr:rowOff>121920</xdr:rowOff>
    </xdr:to>
    <xdr:sp macro="" textlink="">
      <xdr:nvSpPr>
        <xdr:cNvPr id="5" name="Rectangle 4">
          <a:extLst>
            <a:ext uri="{FF2B5EF4-FFF2-40B4-BE49-F238E27FC236}">
              <a16:creationId xmlns:a16="http://schemas.microsoft.com/office/drawing/2014/main" id="{C4833BE8-A7E8-78DC-E56E-21C9261D4AB0}"/>
            </a:ext>
          </a:extLst>
        </xdr:cNvPr>
        <xdr:cNvSpPr/>
      </xdr:nvSpPr>
      <xdr:spPr>
        <a:xfrm>
          <a:off x="297180" y="1097280"/>
          <a:ext cx="4251960" cy="195072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281940</xdr:colOff>
      <xdr:row>6</xdr:row>
      <xdr:rowOff>0</xdr:rowOff>
    </xdr:from>
    <xdr:to>
      <xdr:col>12</xdr:col>
      <xdr:colOff>601980</xdr:colOff>
      <xdr:row>16</xdr:row>
      <xdr:rowOff>106680</xdr:rowOff>
    </xdr:to>
    <xdr:sp macro="" textlink="">
      <xdr:nvSpPr>
        <xdr:cNvPr id="14" name="Rectangle 13">
          <a:extLst>
            <a:ext uri="{FF2B5EF4-FFF2-40B4-BE49-F238E27FC236}">
              <a16:creationId xmlns:a16="http://schemas.microsoft.com/office/drawing/2014/main" id="{6EDD8D5F-8769-C2E5-BB99-C2ADDBE8D644}"/>
            </a:ext>
          </a:extLst>
        </xdr:cNvPr>
        <xdr:cNvSpPr/>
      </xdr:nvSpPr>
      <xdr:spPr>
        <a:xfrm>
          <a:off x="4549140" y="1097280"/>
          <a:ext cx="3368040" cy="193548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251460</xdr:colOff>
      <xdr:row>6</xdr:row>
      <xdr:rowOff>30480</xdr:rowOff>
    </xdr:from>
    <xdr:to>
      <xdr:col>12</xdr:col>
      <xdr:colOff>373380</xdr:colOff>
      <xdr:row>16</xdr:row>
      <xdr:rowOff>76200</xdr:rowOff>
    </xdr:to>
    <xdr:graphicFrame macro="">
      <xdr:nvGraphicFramePr>
        <xdr:cNvPr id="7" name="Chart 6">
          <a:extLst>
            <a:ext uri="{FF2B5EF4-FFF2-40B4-BE49-F238E27FC236}">
              <a16:creationId xmlns:a16="http://schemas.microsoft.com/office/drawing/2014/main" id="{B5B6D03D-0ED5-4EC3-B6B0-63461B096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18</xdr:row>
      <xdr:rowOff>68580</xdr:rowOff>
    </xdr:from>
    <xdr:to>
      <xdr:col>18</xdr:col>
      <xdr:colOff>556260</xdr:colOff>
      <xdr:row>42</xdr:row>
      <xdr:rowOff>129540</xdr:rowOff>
    </xdr:to>
    <xdr:sp macro="" textlink="">
      <xdr:nvSpPr>
        <xdr:cNvPr id="15" name="Rectangle 14">
          <a:extLst>
            <a:ext uri="{FF2B5EF4-FFF2-40B4-BE49-F238E27FC236}">
              <a16:creationId xmlns:a16="http://schemas.microsoft.com/office/drawing/2014/main" id="{F8B1A739-F0C1-1009-87E0-3809588172AC}"/>
            </a:ext>
          </a:extLst>
        </xdr:cNvPr>
        <xdr:cNvSpPr/>
      </xdr:nvSpPr>
      <xdr:spPr>
        <a:xfrm>
          <a:off x="7924800" y="3360420"/>
          <a:ext cx="3604260" cy="445008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45720</xdr:colOff>
      <xdr:row>18</xdr:row>
      <xdr:rowOff>160020</xdr:rowOff>
    </xdr:from>
    <xdr:to>
      <xdr:col>18</xdr:col>
      <xdr:colOff>449580</xdr:colOff>
      <xdr:row>41</xdr:row>
      <xdr:rowOff>137160</xdr:rowOff>
    </xdr:to>
    <xdr:graphicFrame macro="">
      <xdr:nvGraphicFramePr>
        <xdr:cNvPr id="9" name="Chart 8">
          <a:extLst>
            <a:ext uri="{FF2B5EF4-FFF2-40B4-BE49-F238E27FC236}">
              <a16:creationId xmlns:a16="http://schemas.microsoft.com/office/drawing/2014/main" id="{2218EF32-B65E-4932-A957-2D93F651F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289560</xdr:colOff>
      <xdr:row>16</xdr:row>
      <xdr:rowOff>114300</xdr:rowOff>
    </xdr:from>
    <xdr:to>
      <xdr:col>7</xdr:col>
      <xdr:colOff>297180</xdr:colOff>
      <xdr:row>28</xdr:row>
      <xdr:rowOff>167640</xdr:rowOff>
    </xdr:to>
    <xdr:sp macro="" textlink="">
      <xdr:nvSpPr>
        <xdr:cNvPr id="16" name="Rectangle 15">
          <a:extLst>
            <a:ext uri="{FF2B5EF4-FFF2-40B4-BE49-F238E27FC236}">
              <a16:creationId xmlns:a16="http://schemas.microsoft.com/office/drawing/2014/main" id="{7A13AE66-41E9-811E-A1FB-60224AA1A314}"/>
            </a:ext>
          </a:extLst>
        </xdr:cNvPr>
        <xdr:cNvSpPr/>
      </xdr:nvSpPr>
      <xdr:spPr>
        <a:xfrm>
          <a:off x="289560" y="3040380"/>
          <a:ext cx="4274820" cy="224790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274320</xdr:colOff>
      <xdr:row>16</xdr:row>
      <xdr:rowOff>121920</xdr:rowOff>
    </xdr:from>
    <xdr:to>
      <xdr:col>7</xdr:col>
      <xdr:colOff>91440</xdr:colOff>
      <xdr:row>28</xdr:row>
      <xdr:rowOff>167640</xdr:rowOff>
    </xdr:to>
    <xdr:graphicFrame macro="">
      <xdr:nvGraphicFramePr>
        <xdr:cNvPr id="11" name="Chart 10">
          <a:extLst>
            <a:ext uri="{FF2B5EF4-FFF2-40B4-BE49-F238E27FC236}">
              <a16:creationId xmlns:a16="http://schemas.microsoft.com/office/drawing/2014/main" id="{6477A740-D919-4735-99D9-3D9A167CC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281940</xdr:colOff>
      <xdr:row>16</xdr:row>
      <xdr:rowOff>106680</xdr:rowOff>
    </xdr:from>
    <xdr:to>
      <xdr:col>12</xdr:col>
      <xdr:colOff>601980</xdr:colOff>
      <xdr:row>28</xdr:row>
      <xdr:rowOff>160020</xdr:rowOff>
    </xdr:to>
    <xdr:sp macro="" textlink="">
      <xdr:nvSpPr>
        <xdr:cNvPr id="19" name="Rectangle 18">
          <a:extLst>
            <a:ext uri="{FF2B5EF4-FFF2-40B4-BE49-F238E27FC236}">
              <a16:creationId xmlns:a16="http://schemas.microsoft.com/office/drawing/2014/main" id="{B984EC5D-69C1-6554-BCD6-6FC399B1839B}"/>
            </a:ext>
          </a:extLst>
        </xdr:cNvPr>
        <xdr:cNvSpPr/>
      </xdr:nvSpPr>
      <xdr:spPr>
        <a:xfrm>
          <a:off x="4549140" y="3032760"/>
          <a:ext cx="3368040" cy="224790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281940</xdr:colOff>
      <xdr:row>16</xdr:row>
      <xdr:rowOff>137160</xdr:rowOff>
    </xdr:from>
    <xdr:to>
      <xdr:col>13</xdr:col>
      <xdr:colOff>7620</xdr:colOff>
      <xdr:row>28</xdr:row>
      <xdr:rowOff>60960</xdr:rowOff>
    </xdr:to>
    <xdr:graphicFrame macro="">
      <xdr:nvGraphicFramePr>
        <xdr:cNvPr id="18" name="Chart 17">
          <a:extLst>
            <a:ext uri="{FF2B5EF4-FFF2-40B4-BE49-F238E27FC236}">
              <a16:creationId xmlns:a16="http://schemas.microsoft.com/office/drawing/2014/main" id="{13D83D4B-3682-473E-9AB4-D830910DF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6</xdr:row>
      <xdr:rowOff>0</xdr:rowOff>
    </xdr:from>
    <xdr:to>
      <xdr:col>18</xdr:col>
      <xdr:colOff>541020</xdr:colOff>
      <xdr:row>18</xdr:row>
      <xdr:rowOff>68580</xdr:rowOff>
    </xdr:to>
    <xdr:sp macro="" textlink="">
      <xdr:nvSpPr>
        <xdr:cNvPr id="20" name="Rectangle 19">
          <a:extLst>
            <a:ext uri="{FF2B5EF4-FFF2-40B4-BE49-F238E27FC236}">
              <a16:creationId xmlns:a16="http://schemas.microsoft.com/office/drawing/2014/main" id="{EC5422F3-8DDE-C858-1C29-3BB16918B901}"/>
            </a:ext>
          </a:extLst>
        </xdr:cNvPr>
        <xdr:cNvSpPr/>
      </xdr:nvSpPr>
      <xdr:spPr>
        <a:xfrm>
          <a:off x="7924800" y="1097280"/>
          <a:ext cx="3589020" cy="226314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45720</xdr:colOff>
      <xdr:row>6</xdr:row>
      <xdr:rowOff>68580</xdr:rowOff>
    </xdr:from>
    <xdr:to>
      <xdr:col>18</xdr:col>
      <xdr:colOff>388620</xdr:colOff>
      <xdr:row>17</xdr:row>
      <xdr:rowOff>137160</xdr:rowOff>
    </xdr:to>
    <xdr:graphicFrame macro="">
      <xdr:nvGraphicFramePr>
        <xdr:cNvPr id="21" name="Chart 20">
          <a:extLst>
            <a:ext uri="{FF2B5EF4-FFF2-40B4-BE49-F238E27FC236}">
              <a16:creationId xmlns:a16="http://schemas.microsoft.com/office/drawing/2014/main" id="{2D89738D-C0F1-47F3-8294-CC17EB85C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28</xdr:row>
      <xdr:rowOff>167640</xdr:rowOff>
    </xdr:from>
    <xdr:to>
      <xdr:col>7</xdr:col>
      <xdr:colOff>281940</xdr:colOff>
      <xdr:row>42</xdr:row>
      <xdr:rowOff>137160</xdr:rowOff>
    </xdr:to>
    <xdr:sp macro="" textlink="">
      <xdr:nvSpPr>
        <xdr:cNvPr id="22" name="Rectangle 21">
          <a:extLst>
            <a:ext uri="{FF2B5EF4-FFF2-40B4-BE49-F238E27FC236}">
              <a16:creationId xmlns:a16="http://schemas.microsoft.com/office/drawing/2014/main" id="{663A0A50-8625-68DE-E999-E72CC7DC6892}"/>
            </a:ext>
          </a:extLst>
        </xdr:cNvPr>
        <xdr:cNvSpPr/>
      </xdr:nvSpPr>
      <xdr:spPr>
        <a:xfrm>
          <a:off x="281940" y="5288280"/>
          <a:ext cx="4267200" cy="252984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281940</xdr:colOff>
      <xdr:row>28</xdr:row>
      <xdr:rowOff>175260</xdr:rowOff>
    </xdr:from>
    <xdr:to>
      <xdr:col>13</xdr:col>
      <xdr:colOff>0</xdr:colOff>
      <xdr:row>42</xdr:row>
      <xdr:rowOff>129540</xdr:rowOff>
    </xdr:to>
    <xdr:sp macro="" textlink="">
      <xdr:nvSpPr>
        <xdr:cNvPr id="23" name="Rectangle 22">
          <a:extLst>
            <a:ext uri="{FF2B5EF4-FFF2-40B4-BE49-F238E27FC236}">
              <a16:creationId xmlns:a16="http://schemas.microsoft.com/office/drawing/2014/main" id="{AD749F09-7A76-9B5A-4D3F-96CB146CC849}"/>
            </a:ext>
          </a:extLst>
        </xdr:cNvPr>
        <xdr:cNvSpPr/>
      </xdr:nvSpPr>
      <xdr:spPr>
        <a:xfrm>
          <a:off x="4549140" y="5295900"/>
          <a:ext cx="3375660" cy="251460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42</xdr:row>
      <xdr:rowOff>99060</xdr:rowOff>
    </xdr:from>
    <xdr:to>
      <xdr:col>18</xdr:col>
      <xdr:colOff>548640</xdr:colOff>
      <xdr:row>57</xdr:row>
      <xdr:rowOff>38100</xdr:rowOff>
    </xdr:to>
    <xdr:sp macro="" textlink="">
      <xdr:nvSpPr>
        <xdr:cNvPr id="24" name="Rectangle 23">
          <a:extLst>
            <a:ext uri="{FF2B5EF4-FFF2-40B4-BE49-F238E27FC236}">
              <a16:creationId xmlns:a16="http://schemas.microsoft.com/office/drawing/2014/main" id="{B84EC3D5-E71F-48AE-EA51-7E2BE107C645}"/>
            </a:ext>
          </a:extLst>
        </xdr:cNvPr>
        <xdr:cNvSpPr/>
      </xdr:nvSpPr>
      <xdr:spPr>
        <a:xfrm>
          <a:off x="281940" y="7780020"/>
          <a:ext cx="11239500" cy="2682240"/>
        </a:xfrm>
        <a:prstGeom prst="rect">
          <a:avLst/>
        </a:prstGeom>
        <a:solidFill>
          <a:schemeClr val="tx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29</xdr:row>
      <xdr:rowOff>45720</xdr:rowOff>
    </xdr:from>
    <xdr:to>
      <xdr:col>7</xdr:col>
      <xdr:colOff>220980</xdr:colOff>
      <xdr:row>41</xdr:row>
      <xdr:rowOff>114300</xdr:rowOff>
    </xdr:to>
    <xdr:graphicFrame macro="">
      <xdr:nvGraphicFramePr>
        <xdr:cNvPr id="25" name="Chart 24">
          <a:extLst>
            <a:ext uri="{FF2B5EF4-FFF2-40B4-BE49-F238E27FC236}">
              <a16:creationId xmlns:a16="http://schemas.microsoft.com/office/drawing/2014/main" id="{8F1F7B3C-BA4F-492E-9DFF-37794B4A8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281940</xdr:colOff>
      <xdr:row>29</xdr:row>
      <xdr:rowOff>68580</xdr:rowOff>
    </xdr:from>
    <xdr:to>
      <xdr:col>12</xdr:col>
      <xdr:colOff>563880</xdr:colOff>
      <xdr:row>42</xdr:row>
      <xdr:rowOff>68580</xdr:rowOff>
    </xdr:to>
    <xdr:graphicFrame macro="">
      <xdr:nvGraphicFramePr>
        <xdr:cNvPr id="26" name="Chart 25">
          <a:extLst>
            <a:ext uri="{FF2B5EF4-FFF2-40B4-BE49-F238E27FC236}">
              <a16:creationId xmlns:a16="http://schemas.microsoft.com/office/drawing/2014/main" id="{CA8F50E5-2342-4659-9925-5202081A0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53340</xdr:colOff>
      <xdr:row>43</xdr:row>
      <xdr:rowOff>0</xdr:rowOff>
    </xdr:from>
    <xdr:to>
      <xdr:col>18</xdr:col>
      <xdr:colOff>297180</xdr:colOff>
      <xdr:row>58</xdr:row>
      <xdr:rowOff>0</xdr:rowOff>
    </xdr:to>
    <xdr:graphicFrame macro="">
      <xdr:nvGraphicFramePr>
        <xdr:cNvPr id="27" name="Chart 26">
          <a:extLst>
            <a:ext uri="{FF2B5EF4-FFF2-40B4-BE49-F238E27FC236}">
              <a16:creationId xmlns:a16="http://schemas.microsoft.com/office/drawing/2014/main" id="{5D3DAD72-C8A0-4E2F-88A0-6FFD57322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297180</xdr:colOff>
      <xdr:row>6</xdr:row>
      <xdr:rowOff>45720</xdr:rowOff>
    </xdr:from>
    <xdr:to>
      <xdr:col>7</xdr:col>
      <xdr:colOff>289560</xdr:colOff>
      <xdr:row>17</xdr:row>
      <xdr:rowOff>7620</xdr:rowOff>
    </xdr:to>
    <xdr:graphicFrame macro="">
      <xdr:nvGraphicFramePr>
        <xdr:cNvPr id="37" name="Chart 36">
          <a:extLst>
            <a:ext uri="{FF2B5EF4-FFF2-40B4-BE49-F238E27FC236}">
              <a16:creationId xmlns:a16="http://schemas.microsoft.com/office/drawing/2014/main" id="{78B8EA9C-6310-4B25-9F0C-31DD806DD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533400</xdr:colOff>
      <xdr:row>5</xdr:row>
      <xdr:rowOff>167640</xdr:rowOff>
    </xdr:from>
    <xdr:to>
      <xdr:col>23</xdr:col>
      <xdr:colOff>152400</xdr:colOff>
      <xdr:row>42</xdr:row>
      <xdr:rowOff>45720</xdr:rowOff>
    </xdr:to>
    <xdr:sp macro="" textlink="">
      <xdr:nvSpPr>
        <xdr:cNvPr id="38" name="Rectangle 37">
          <a:extLst>
            <a:ext uri="{FF2B5EF4-FFF2-40B4-BE49-F238E27FC236}">
              <a16:creationId xmlns:a16="http://schemas.microsoft.com/office/drawing/2014/main" id="{CF630EB3-7A83-4822-369E-648BF479486C}"/>
            </a:ext>
          </a:extLst>
        </xdr:cNvPr>
        <xdr:cNvSpPr/>
      </xdr:nvSpPr>
      <xdr:spPr>
        <a:xfrm>
          <a:off x="11506200" y="1082040"/>
          <a:ext cx="2667000" cy="66446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38100</xdr:colOff>
      <xdr:row>11</xdr:row>
      <xdr:rowOff>91441</xdr:rowOff>
    </xdr:from>
    <xdr:to>
      <xdr:col>21</xdr:col>
      <xdr:colOff>15240</xdr:colOff>
      <xdr:row>17</xdr:row>
      <xdr:rowOff>68581</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73135FD0-0A67-B228-7054-0BCBBF08C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20500" y="2103121"/>
              <a:ext cx="119634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7620</xdr:colOff>
      <xdr:row>11</xdr:row>
      <xdr:rowOff>91440</xdr:rowOff>
    </xdr:from>
    <xdr:to>
      <xdr:col>22</xdr:col>
      <xdr:colOff>586740</xdr:colOff>
      <xdr:row>21</xdr:row>
      <xdr:rowOff>121920</xdr:rowOff>
    </xdr:to>
    <mc:AlternateContent xmlns:mc="http://schemas.openxmlformats.org/markup-compatibility/2006">
      <mc:Choice xmlns:a14="http://schemas.microsoft.com/office/drawing/2010/main" Requires="a14">
        <xdr:graphicFrame macro="">
          <xdr:nvGraphicFramePr>
            <xdr:cNvPr id="29" name="City">
              <a:extLst>
                <a:ext uri="{FF2B5EF4-FFF2-40B4-BE49-F238E27FC236}">
                  <a16:creationId xmlns:a16="http://schemas.microsoft.com/office/drawing/2014/main" id="{BBC1799C-7410-E31A-C6C9-6F244B04A07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809220" y="2103120"/>
              <a:ext cx="118872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17</xdr:row>
      <xdr:rowOff>68581</xdr:rowOff>
    </xdr:from>
    <xdr:to>
      <xdr:col>21</xdr:col>
      <xdr:colOff>7620</xdr:colOff>
      <xdr:row>27</xdr:row>
      <xdr:rowOff>22861</xdr:rowOff>
    </xdr:to>
    <mc:AlternateContent xmlns:mc="http://schemas.openxmlformats.org/markup-compatibility/2006">
      <mc:Choice xmlns:a14="http://schemas.microsoft.com/office/drawing/2010/main" Requires="a14">
        <xdr:graphicFrame macro="">
          <xdr:nvGraphicFramePr>
            <xdr:cNvPr id="30" name="Category">
              <a:extLst>
                <a:ext uri="{FF2B5EF4-FFF2-40B4-BE49-F238E27FC236}">
                  <a16:creationId xmlns:a16="http://schemas.microsoft.com/office/drawing/2014/main" id="{B5712643-E464-5D0D-B7B9-6AB55A93CA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620500" y="3177541"/>
              <a:ext cx="118872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21</xdr:row>
      <xdr:rowOff>121920</xdr:rowOff>
    </xdr:from>
    <xdr:to>
      <xdr:col>22</xdr:col>
      <xdr:colOff>594360</xdr:colOff>
      <xdr:row>41</xdr:row>
      <xdr:rowOff>45720</xdr:rowOff>
    </xdr:to>
    <mc:AlternateContent xmlns:mc="http://schemas.openxmlformats.org/markup-compatibility/2006">
      <mc:Choice xmlns:a14="http://schemas.microsoft.com/office/drawing/2010/main" Requires="a14">
        <xdr:graphicFrame macro="">
          <xdr:nvGraphicFramePr>
            <xdr:cNvPr id="31" name="Product">
              <a:extLst>
                <a:ext uri="{FF2B5EF4-FFF2-40B4-BE49-F238E27FC236}">
                  <a16:creationId xmlns:a16="http://schemas.microsoft.com/office/drawing/2014/main" id="{62A8A2CD-309B-A883-0998-2359501442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801600" y="3962400"/>
              <a:ext cx="120396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26</xdr:row>
      <xdr:rowOff>175260</xdr:rowOff>
    </xdr:from>
    <xdr:to>
      <xdr:col>21</xdr:col>
      <xdr:colOff>7620</xdr:colOff>
      <xdr:row>32</xdr:row>
      <xdr:rowOff>182879</xdr:rowOff>
    </xdr:to>
    <mc:AlternateContent xmlns:mc="http://schemas.openxmlformats.org/markup-compatibility/2006">
      <mc:Choice xmlns:a14="http://schemas.microsoft.com/office/drawing/2010/main" Requires="a14">
        <xdr:graphicFrame macro="">
          <xdr:nvGraphicFramePr>
            <xdr:cNvPr id="32" name="Year">
              <a:extLst>
                <a:ext uri="{FF2B5EF4-FFF2-40B4-BE49-F238E27FC236}">
                  <a16:creationId xmlns:a16="http://schemas.microsoft.com/office/drawing/2014/main" id="{9F2F2AF5-7867-96D4-D7F3-D6FC4AD7E6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620500" y="4930140"/>
              <a:ext cx="118872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510540</xdr:colOff>
      <xdr:row>6</xdr:row>
      <xdr:rowOff>129540</xdr:rowOff>
    </xdr:from>
    <xdr:to>
      <xdr:col>22</xdr:col>
      <xdr:colOff>213360</xdr:colOff>
      <xdr:row>10</xdr:row>
      <xdr:rowOff>45720</xdr:rowOff>
    </xdr:to>
    <xdr:sp macro="" textlink="">
      <xdr:nvSpPr>
        <xdr:cNvPr id="39" name="TextBox 38">
          <a:extLst>
            <a:ext uri="{FF2B5EF4-FFF2-40B4-BE49-F238E27FC236}">
              <a16:creationId xmlns:a16="http://schemas.microsoft.com/office/drawing/2014/main" id="{8B2C54C1-8EF5-2493-48D0-545A351A4752}"/>
            </a:ext>
          </a:extLst>
        </xdr:cNvPr>
        <xdr:cNvSpPr txBox="1"/>
      </xdr:nvSpPr>
      <xdr:spPr>
        <a:xfrm>
          <a:off x="12092940" y="1226820"/>
          <a:ext cx="1531620" cy="647700"/>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DATA FILTERING BUTTONS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20</xdr:row>
      <xdr:rowOff>140970</xdr:rowOff>
    </xdr:from>
    <xdr:to>
      <xdr:col>25</xdr:col>
      <xdr:colOff>190500</xdr:colOff>
      <xdr:row>35</xdr:row>
      <xdr:rowOff>140970</xdr:rowOff>
    </xdr:to>
    <xdr:graphicFrame macro="">
      <xdr:nvGraphicFramePr>
        <xdr:cNvPr id="2" name="Chart 1">
          <a:extLst>
            <a:ext uri="{FF2B5EF4-FFF2-40B4-BE49-F238E27FC236}">
              <a16:creationId xmlns:a16="http://schemas.microsoft.com/office/drawing/2014/main" id="{E90FDD6F-E383-FBB7-5A1D-8C15A684C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312420</xdr:colOff>
      <xdr:row>8</xdr:row>
      <xdr:rowOff>87630</xdr:rowOff>
    </xdr:from>
    <xdr:to>
      <xdr:col>10</xdr:col>
      <xdr:colOff>297180</xdr:colOff>
      <xdr:row>23</xdr:row>
      <xdr:rowOff>87630</xdr:rowOff>
    </xdr:to>
    <xdr:graphicFrame macro="">
      <xdr:nvGraphicFramePr>
        <xdr:cNvPr id="2" name="Chart 1">
          <a:extLst>
            <a:ext uri="{FF2B5EF4-FFF2-40B4-BE49-F238E27FC236}">
              <a16:creationId xmlns:a16="http://schemas.microsoft.com/office/drawing/2014/main" id="{B54E98A4-D616-FC4E-7B35-739D1C6CC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8</xdr:row>
      <xdr:rowOff>87630</xdr:rowOff>
    </xdr:from>
    <xdr:to>
      <xdr:col>11</xdr:col>
      <xdr:colOff>30480</xdr:colOff>
      <xdr:row>23</xdr:row>
      <xdr:rowOff>87630</xdr:rowOff>
    </xdr:to>
    <xdr:graphicFrame macro="">
      <xdr:nvGraphicFramePr>
        <xdr:cNvPr id="2" name="Chart 1">
          <a:extLst>
            <a:ext uri="{FF2B5EF4-FFF2-40B4-BE49-F238E27FC236}">
              <a16:creationId xmlns:a16="http://schemas.microsoft.com/office/drawing/2014/main" id="{518D0591-34F4-C161-BBD4-E4242C4B9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510540</xdr:colOff>
      <xdr:row>8</xdr:row>
      <xdr:rowOff>87630</xdr:rowOff>
    </xdr:from>
    <xdr:to>
      <xdr:col>11</xdr:col>
      <xdr:colOff>205740</xdr:colOff>
      <xdr:row>23</xdr:row>
      <xdr:rowOff>87630</xdr:rowOff>
    </xdr:to>
    <xdr:graphicFrame macro="">
      <xdr:nvGraphicFramePr>
        <xdr:cNvPr id="2" name="Chart 1">
          <a:extLst>
            <a:ext uri="{FF2B5EF4-FFF2-40B4-BE49-F238E27FC236}">
              <a16:creationId xmlns:a16="http://schemas.microsoft.com/office/drawing/2014/main" id="{6A4AB8A0-C980-7242-29D1-FB22B8F22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205740</xdr:colOff>
      <xdr:row>8</xdr:row>
      <xdr:rowOff>87630</xdr:rowOff>
    </xdr:from>
    <xdr:to>
      <xdr:col>11</xdr:col>
      <xdr:colOff>510540</xdr:colOff>
      <xdr:row>23</xdr:row>
      <xdr:rowOff>87630</xdr:rowOff>
    </xdr:to>
    <xdr:graphicFrame macro="">
      <xdr:nvGraphicFramePr>
        <xdr:cNvPr id="2" name="Chart 1">
          <a:extLst>
            <a:ext uri="{FF2B5EF4-FFF2-40B4-BE49-F238E27FC236}">
              <a16:creationId xmlns:a16="http://schemas.microsoft.com/office/drawing/2014/main" id="{DED2EBF4-F6CB-8C3D-D8AA-6B8F21BD6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1036320</xdr:colOff>
      <xdr:row>8</xdr:row>
      <xdr:rowOff>87630</xdr:rowOff>
    </xdr:from>
    <xdr:to>
      <xdr:col>9</xdr:col>
      <xdr:colOff>251460</xdr:colOff>
      <xdr:row>23</xdr:row>
      <xdr:rowOff>87630</xdr:rowOff>
    </xdr:to>
    <xdr:graphicFrame macro="">
      <xdr:nvGraphicFramePr>
        <xdr:cNvPr id="2" name="Chart 1">
          <a:extLst>
            <a:ext uri="{FF2B5EF4-FFF2-40B4-BE49-F238E27FC236}">
              <a16:creationId xmlns:a16="http://schemas.microsoft.com/office/drawing/2014/main" id="{F7C85A53-FF00-7302-9079-97527E1B6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304800</xdr:colOff>
      <xdr:row>10</xdr:row>
      <xdr:rowOff>57150</xdr:rowOff>
    </xdr:from>
    <xdr:to>
      <xdr:col>10</xdr:col>
      <xdr:colOff>411480</xdr:colOff>
      <xdr:row>25</xdr:row>
      <xdr:rowOff>57150</xdr:rowOff>
    </xdr:to>
    <xdr:graphicFrame macro="">
      <xdr:nvGraphicFramePr>
        <xdr:cNvPr id="2" name="Chart 1">
          <a:extLst>
            <a:ext uri="{FF2B5EF4-FFF2-40B4-BE49-F238E27FC236}">
              <a16:creationId xmlns:a16="http://schemas.microsoft.com/office/drawing/2014/main" id="{55DC3D7C-36F3-AEF0-C4C1-6E06E9C68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76200</xdr:colOff>
      <xdr:row>9</xdr:row>
      <xdr:rowOff>156210</xdr:rowOff>
    </xdr:from>
    <xdr:to>
      <xdr:col>11</xdr:col>
      <xdr:colOff>373380</xdr:colOff>
      <xdr:row>24</xdr:row>
      <xdr:rowOff>156210</xdr:rowOff>
    </xdr:to>
    <xdr:graphicFrame macro="">
      <xdr:nvGraphicFramePr>
        <xdr:cNvPr id="2" name="Chart 1">
          <a:extLst>
            <a:ext uri="{FF2B5EF4-FFF2-40B4-BE49-F238E27FC236}">
              <a16:creationId xmlns:a16="http://schemas.microsoft.com/office/drawing/2014/main" id="{20487B48-2D5D-BC5F-982C-3CFD5893E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xdr:colOff>
      <xdr:row>8</xdr:row>
      <xdr:rowOff>110490</xdr:rowOff>
    </xdr:from>
    <xdr:to>
      <xdr:col>11</xdr:col>
      <xdr:colOff>182880</xdr:colOff>
      <xdr:row>27</xdr:row>
      <xdr:rowOff>167640</xdr:rowOff>
    </xdr:to>
    <xdr:graphicFrame macro="">
      <xdr:nvGraphicFramePr>
        <xdr:cNvPr id="2" name="Chart 1">
          <a:extLst>
            <a:ext uri="{FF2B5EF4-FFF2-40B4-BE49-F238E27FC236}">
              <a16:creationId xmlns:a16="http://schemas.microsoft.com/office/drawing/2014/main" id="{3A00F4AA-9C94-BC59-E26C-21B5CC54E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i shekhar singh" refreshedDate="45163.017452893517" createdVersion="8" refreshedVersion="8" minRefreshableVersion="3" recordCount="244" xr:uid="{E74C1213-353A-40C8-86B1-95425EA35AF3}">
  <cacheSource type="worksheet">
    <worksheetSource ref="A1:J245" sheet="Data"/>
  </cacheSource>
  <cacheFields count="10">
    <cacheField name="Date" numFmtId="14">
      <sharedItems containsSemiMixedTypes="0" containsNonDate="0" containsDate="1" containsString="0" minDate="2022-01-01T00:00:00" maxDate="2023-12-31T00:00:00"/>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165">
      <sharedItems containsSemiMixedTypes="0" containsString="0" containsNumber="1" minValue="1.35" maxValue="3.49"/>
    </cacheField>
    <cacheField name="TotalPrice" numFmtId="165">
      <sharedItems containsSemiMixedTypes="0" containsString="0" containsNumber="1" minValue="33.6" maxValue="817.92"/>
    </cacheField>
    <cacheField name="Month" numFmtId="0">
      <sharedItems containsMixedTypes="1" containsNumber="1" containsInteger="1" minValue="1" maxValue="12" count="24">
        <s v="January"/>
        <s v="February"/>
        <s v="March"/>
        <s v="April"/>
        <s v="May"/>
        <s v="June"/>
        <s v="July"/>
        <s v="August"/>
        <s v="September"/>
        <s v="October"/>
        <s v="November"/>
        <s v="December"/>
        <n v="5" u="1"/>
        <n v="2" u="1"/>
        <n v="6" u="1"/>
        <n v="7" u="1"/>
        <n v="1" u="1"/>
        <n v="3" u="1"/>
        <n v="8" u="1"/>
        <n v="9" u="1"/>
        <n v="10" u="1"/>
        <n v="11" u="1"/>
        <n v="4" u="1"/>
        <n v="12" u="1"/>
      </sharedItems>
    </cacheField>
    <cacheField name="Year" numFmtId="0">
      <sharedItems containsSemiMixedTypes="0" containsString="0" containsNumber="1" containsInteger="1" minValue="2022" maxValue="2023" count="2">
        <n v="2022"/>
        <n v="2023"/>
      </sharedItems>
    </cacheField>
  </cacheFields>
  <extLst>
    <ext xmlns:x14="http://schemas.microsoft.com/office/spreadsheetml/2009/9/main" uri="{725AE2AE-9491-48be-B2B4-4EB974FC3084}">
      <x14:pivotCacheDefinition pivotCacheId="1385351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d v="2022-01-01T00:00:00"/>
    <x v="0"/>
    <x v="0"/>
    <x v="0"/>
    <x v="0"/>
    <n v="33"/>
    <n v="1.7699999999999998"/>
    <n v="58.41"/>
    <x v="0"/>
    <x v="0"/>
  </r>
  <r>
    <d v="2022-01-04T00:00:00"/>
    <x v="0"/>
    <x v="0"/>
    <x v="1"/>
    <x v="1"/>
    <n v="87"/>
    <n v="3.4899999999999998"/>
    <n v="303.63"/>
    <x v="0"/>
    <x v="0"/>
  </r>
  <r>
    <d v="2022-01-07T00:00:00"/>
    <x v="1"/>
    <x v="1"/>
    <x v="2"/>
    <x v="2"/>
    <n v="58"/>
    <n v="1.8699999999999999"/>
    <n v="108.46"/>
    <x v="0"/>
    <x v="0"/>
  </r>
  <r>
    <d v="2022-01-10T00:00:00"/>
    <x v="0"/>
    <x v="2"/>
    <x v="2"/>
    <x v="2"/>
    <n v="82"/>
    <n v="1.87"/>
    <n v="153.34"/>
    <x v="0"/>
    <x v="0"/>
  </r>
  <r>
    <d v="2022-01-13T00:00:00"/>
    <x v="0"/>
    <x v="0"/>
    <x v="2"/>
    <x v="3"/>
    <n v="38"/>
    <n v="2.1800000000000002"/>
    <n v="82.84"/>
    <x v="0"/>
    <x v="0"/>
  </r>
  <r>
    <d v="2022-01-16T00:00:00"/>
    <x v="0"/>
    <x v="0"/>
    <x v="0"/>
    <x v="0"/>
    <n v="54"/>
    <n v="1.77"/>
    <n v="95.58"/>
    <x v="0"/>
    <x v="0"/>
  </r>
  <r>
    <d v="2022-01-19T00:00:00"/>
    <x v="0"/>
    <x v="0"/>
    <x v="1"/>
    <x v="1"/>
    <n v="149"/>
    <n v="3.4899999999999998"/>
    <n v="520.01"/>
    <x v="0"/>
    <x v="0"/>
  </r>
  <r>
    <d v="2022-01-22T00:00:00"/>
    <x v="1"/>
    <x v="1"/>
    <x v="0"/>
    <x v="0"/>
    <n v="51"/>
    <n v="1.77"/>
    <n v="90.27"/>
    <x v="0"/>
    <x v="0"/>
  </r>
  <r>
    <d v="2022-01-25T00:00:00"/>
    <x v="0"/>
    <x v="2"/>
    <x v="0"/>
    <x v="0"/>
    <n v="100"/>
    <n v="1.77"/>
    <n v="177"/>
    <x v="0"/>
    <x v="0"/>
  </r>
  <r>
    <d v="2022-01-28T00:00:00"/>
    <x v="0"/>
    <x v="2"/>
    <x v="3"/>
    <x v="4"/>
    <n v="28"/>
    <n v="1.35"/>
    <n v="37.800000000000004"/>
    <x v="0"/>
    <x v="0"/>
  </r>
  <r>
    <d v="2022-01-31T00:00:00"/>
    <x v="0"/>
    <x v="0"/>
    <x v="2"/>
    <x v="3"/>
    <n v="36"/>
    <n v="2.1800000000000002"/>
    <n v="78.48"/>
    <x v="0"/>
    <x v="0"/>
  </r>
  <r>
    <d v="2022-02-03T00:00:00"/>
    <x v="0"/>
    <x v="0"/>
    <x v="2"/>
    <x v="2"/>
    <n v="31"/>
    <n v="1.8699999999999999"/>
    <n v="57.97"/>
    <x v="1"/>
    <x v="0"/>
  </r>
  <r>
    <d v="2022-02-06T00:00:00"/>
    <x v="0"/>
    <x v="0"/>
    <x v="1"/>
    <x v="1"/>
    <n v="28"/>
    <n v="3.4899999999999998"/>
    <n v="97.72"/>
    <x v="1"/>
    <x v="0"/>
  </r>
  <r>
    <d v="2022-02-09T00:00:00"/>
    <x v="1"/>
    <x v="1"/>
    <x v="0"/>
    <x v="0"/>
    <n v="44"/>
    <n v="1.7699999999999998"/>
    <n v="77.88"/>
    <x v="1"/>
    <x v="0"/>
  </r>
  <r>
    <d v="2022-02-12T00:00:00"/>
    <x v="0"/>
    <x v="2"/>
    <x v="0"/>
    <x v="0"/>
    <n v="23"/>
    <n v="1.77"/>
    <n v="40.71"/>
    <x v="1"/>
    <x v="0"/>
  </r>
  <r>
    <d v="2022-02-15T00:00:00"/>
    <x v="0"/>
    <x v="2"/>
    <x v="3"/>
    <x v="4"/>
    <n v="27"/>
    <n v="1.35"/>
    <n v="36.450000000000003"/>
    <x v="1"/>
    <x v="0"/>
  </r>
  <r>
    <d v="2022-02-18T00:00:00"/>
    <x v="0"/>
    <x v="0"/>
    <x v="2"/>
    <x v="3"/>
    <n v="43"/>
    <n v="2.1799999999999997"/>
    <n v="93.739999999999981"/>
    <x v="1"/>
    <x v="0"/>
  </r>
  <r>
    <d v="2022-02-21T00:00:00"/>
    <x v="0"/>
    <x v="0"/>
    <x v="2"/>
    <x v="5"/>
    <n v="123"/>
    <n v="2.84"/>
    <n v="349.32"/>
    <x v="1"/>
    <x v="0"/>
  </r>
  <r>
    <d v="2022-02-24T00:00:00"/>
    <x v="1"/>
    <x v="1"/>
    <x v="0"/>
    <x v="6"/>
    <n v="42"/>
    <n v="1.87"/>
    <n v="78.540000000000006"/>
    <x v="1"/>
    <x v="0"/>
  </r>
  <r>
    <d v="2022-02-27T00:00:00"/>
    <x v="1"/>
    <x v="1"/>
    <x v="2"/>
    <x v="5"/>
    <n v="33"/>
    <n v="2.84"/>
    <n v="93.72"/>
    <x v="1"/>
    <x v="0"/>
  </r>
  <r>
    <d v="2022-03-02T00:00:00"/>
    <x v="0"/>
    <x v="2"/>
    <x v="2"/>
    <x v="2"/>
    <n v="85"/>
    <n v="1.8699999999999999"/>
    <n v="158.94999999999999"/>
    <x v="2"/>
    <x v="0"/>
  </r>
  <r>
    <d v="2022-03-05T00:00:00"/>
    <x v="1"/>
    <x v="3"/>
    <x v="2"/>
    <x v="5"/>
    <n v="30"/>
    <n v="2.8400000000000003"/>
    <n v="85.2"/>
    <x v="2"/>
    <x v="0"/>
  </r>
  <r>
    <d v="2022-03-08T00:00:00"/>
    <x v="0"/>
    <x v="0"/>
    <x v="0"/>
    <x v="0"/>
    <n v="61"/>
    <n v="1.77"/>
    <n v="107.97"/>
    <x v="2"/>
    <x v="0"/>
  </r>
  <r>
    <d v="2022-03-11T00:00:00"/>
    <x v="0"/>
    <x v="0"/>
    <x v="1"/>
    <x v="1"/>
    <n v="40"/>
    <n v="3.4899999999999998"/>
    <n v="139.6"/>
    <x v="2"/>
    <x v="0"/>
  </r>
  <r>
    <d v="2022-03-14T00:00:00"/>
    <x v="1"/>
    <x v="1"/>
    <x v="2"/>
    <x v="2"/>
    <n v="86"/>
    <n v="1.8699999999999999"/>
    <n v="160.82"/>
    <x v="2"/>
    <x v="0"/>
  </r>
  <r>
    <d v="2022-03-17T00:00:00"/>
    <x v="0"/>
    <x v="2"/>
    <x v="0"/>
    <x v="0"/>
    <n v="38"/>
    <n v="1.7700000000000002"/>
    <n v="67.260000000000005"/>
    <x v="2"/>
    <x v="0"/>
  </r>
  <r>
    <d v="2022-03-20T00:00:00"/>
    <x v="0"/>
    <x v="2"/>
    <x v="3"/>
    <x v="4"/>
    <n v="68"/>
    <n v="1.68"/>
    <n v="114.24"/>
    <x v="2"/>
    <x v="0"/>
  </r>
  <r>
    <d v="2022-03-23T00:00:00"/>
    <x v="1"/>
    <x v="3"/>
    <x v="2"/>
    <x v="2"/>
    <n v="39"/>
    <n v="1.87"/>
    <n v="72.930000000000007"/>
    <x v="2"/>
    <x v="0"/>
  </r>
  <r>
    <d v="2022-03-26T00:00:00"/>
    <x v="0"/>
    <x v="0"/>
    <x v="0"/>
    <x v="6"/>
    <n v="103"/>
    <n v="1.87"/>
    <n v="192.61"/>
    <x v="2"/>
    <x v="0"/>
  </r>
  <r>
    <d v="2022-03-29T00:00:00"/>
    <x v="0"/>
    <x v="0"/>
    <x v="2"/>
    <x v="5"/>
    <n v="193"/>
    <n v="2.84"/>
    <n v="548.12"/>
    <x v="2"/>
    <x v="0"/>
  </r>
  <r>
    <d v="2022-04-01T00:00:00"/>
    <x v="1"/>
    <x v="1"/>
    <x v="0"/>
    <x v="0"/>
    <n v="58"/>
    <n v="1.77"/>
    <n v="102.66"/>
    <x v="3"/>
    <x v="0"/>
  </r>
  <r>
    <d v="2022-04-04T00:00:00"/>
    <x v="1"/>
    <x v="1"/>
    <x v="3"/>
    <x v="4"/>
    <n v="68"/>
    <n v="1.68"/>
    <n v="114.24"/>
    <x v="3"/>
    <x v="0"/>
  </r>
  <r>
    <d v="2022-04-07T00:00:00"/>
    <x v="0"/>
    <x v="2"/>
    <x v="0"/>
    <x v="0"/>
    <n v="91"/>
    <n v="1.77"/>
    <n v="161.07"/>
    <x v="3"/>
    <x v="0"/>
  </r>
  <r>
    <d v="2022-04-10T00:00:00"/>
    <x v="0"/>
    <x v="2"/>
    <x v="1"/>
    <x v="1"/>
    <n v="23"/>
    <n v="3.4899999999999998"/>
    <n v="80.27"/>
    <x v="3"/>
    <x v="0"/>
  </r>
  <r>
    <d v="2022-04-13T00:00:00"/>
    <x v="1"/>
    <x v="3"/>
    <x v="3"/>
    <x v="4"/>
    <n v="28"/>
    <n v="1.68"/>
    <n v="47.04"/>
    <x v="3"/>
    <x v="0"/>
  </r>
  <r>
    <d v="2022-04-16T00:00:00"/>
    <x v="0"/>
    <x v="0"/>
    <x v="0"/>
    <x v="0"/>
    <n v="48"/>
    <n v="1.7699999999999998"/>
    <n v="84.96"/>
    <x v="3"/>
    <x v="0"/>
  </r>
  <r>
    <d v="2022-04-19T00:00:00"/>
    <x v="0"/>
    <x v="0"/>
    <x v="3"/>
    <x v="4"/>
    <n v="134"/>
    <n v="1.68"/>
    <n v="225.12"/>
    <x v="3"/>
    <x v="0"/>
  </r>
  <r>
    <d v="2022-04-22T00:00:00"/>
    <x v="1"/>
    <x v="1"/>
    <x v="0"/>
    <x v="0"/>
    <n v="20"/>
    <n v="1.77"/>
    <n v="35.4"/>
    <x v="3"/>
    <x v="0"/>
  </r>
  <r>
    <d v="2022-04-25T00:00:00"/>
    <x v="0"/>
    <x v="2"/>
    <x v="0"/>
    <x v="0"/>
    <n v="53"/>
    <n v="1.77"/>
    <n v="93.81"/>
    <x v="3"/>
    <x v="0"/>
  </r>
  <r>
    <d v="2022-04-28T00:00:00"/>
    <x v="0"/>
    <x v="2"/>
    <x v="3"/>
    <x v="4"/>
    <n v="64"/>
    <n v="1.68"/>
    <n v="107.52"/>
    <x v="3"/>
    <x v="0"/>
  </r>
  <r>
    <d v="2022-05-01T00:00:00"/>
    <x v="1"/>
    <x v="3"/>
    <x v="2"/>
    <x v="2"/>
    <n v="63"/>
    <n v="1.87"/>
    <n v="117.81"/>
    <x v="4"/>
    <x v="0"/>
  </r>
  <r>
    <d v="2022-05-04T00:00:00"/>
    <x v="0"/>
    <x v="0"/>
    <x v="0"/>
    <x v="6"/>
    <n v="105"/>
    <n v="1.8699999999999999"/>
    <n v="196.35"/>
    <x v="4"/>
    <x v="0"/>
  </r>
  <r>
    <d v="2022-05-07T00:00:00"/>
    <x v="0"/>
    <x v="0"/>
    <x v="2"/>
    <x v="5"/>
    <n v="138"/>
    <n v="2.8400000000000003"/>
    <n v="391.92"/>
    <x v="4"/>
    <x v="0"/>
  </r>
  <r>
    <d v="2022-05-10T00:00:00"/>
    <x v="1"/>
    <x v="1"/>
    <x v="0"/>
    <x v="0"/>
    <n v="25"/>
    <n v="1.77"/>
    <n v="44.25"/>
    <x v="4"/>
    <x v="0"/>
  </r>
  <r>
    <d v="2022-05-13T00:00:00"/>
    <x v="1"/>
    <x v="1"/>
    <x v="1"/>
    <x v="1"/>
    <n v="21"/>
    <n v="3.49"/>
    <n v="73.290000000000006"/>
    <x v="4"/>
    <x v="0"/>
  </r>
  <r>
    <d v="2022-05-16T00:00:00"/>
    <x v="0"/>
    <x v="2"/>
    <x v="0"/>
    <x v="0"/>
    <n v="61"/>
    <n v="1.77"/>
    <n v="107.97"/>
    <x v="4"/>
    <x v="0"/>
  </r>
  <r>
    <d v="2022-05-19T00:00:00"/>
    <x v="0"/>
    <x v="2"/>
    <x v="3"/>
    <x v="4"/>
    <n v="49"/>
    <n v="1.68"/>
    <n v="82.32"/>
    <x v="4"/>
    <x v="0"/>
  </r>
  <r>
    <d v="2022-05-22T00:00:00"/>
    <x v="1"/>
    <x v="3"/>
    <x v="2"/>
    <x v="2"/>
    <n v="55"/>
    <n v="1.8699999999999999"/>
    <n v="102.85"/>
    <x v="4"/>
    <x v="0"/>
  </r>
  <r>
    <d v="2022-05-25T00:00:00"/>
    <x v="0"/>
    <x v="0"/>
    <x v="2"/>
    <x v="3"/>
    <n v="27"/>
    <n v="2.1800000000000002"/>
    <n v="58.860000000000007"/>
    <x v="4"/>
    <x v="0"/>
  </r>
  <r>
    <d v="2022-05-28T00:00:00"/>
    <x v="0"/>
    <x v="0"/>
    <x v="0"/>
    <x v="0"/>
    <n v="58"/>
    <n v="1.77"/>
    <n v="102.66"/>
    <x v="4"/>
    <x v="0"/>
  </r>
  <r>
    <d v="2022-05-31T00:00:00"/>
    <x v="0"/>
    <x v="0"/>
    <x v="1"/>
    <x v="1"/>
    <n v="33"/>
    <n v="3.49"/>
    <n v="115.17"/>
    <x v="4"/>
    <x v="0"/>
  </r>
  <r>
    <d v="2022-06-03T00:00:00"/>
    <x v="1"/>
    <x v="1"/>
    <x v="2"/>
    <x v="5"/>
    <n v="288"/>
    <n v="2.84"/>
    <n v="817.92"/>
    <x v="5"/>
    <x v="0"/>
  </r>
  <r>
    <d v="2022-06-06T00:00:00"/>
    <x v="0"/>
    <x v="2"/>
    <x v="2"/>
    <x v="2"/>
    <n v="76"/>
    <n v="1.87"/>
    <n v="142.12"/>
    <x v="5"/>
    <x v="0"/>
  </r>
  <r>
    <d v="2022-06-09T00:00:00"/>
    <x v="1"/>
    <x v="3"/>
    <x v="0"/>
    <x v="0"/>
    <n v="42"/>
    <n v="1.77"/>
    <n v="74.34"/>
    <x v="5"/>
    <x v="0"/>
  </r>
  <r>
    <d v="2022-06-12T00:00:00"/>
    <x v="1"/>
    <x v="3"/>
    <x v="1"/>
    <x v="1"/>
    <n v="20"/>
    <n v="3.4899999999999998"/>
    <n v="69.8"/>
    <x v="5"/>
    <x v="0"/>
  </r>
  <r>
    <d v="2022-06-15T00:00:00"/>
    <x v="0"/>
    <x v="0"/>
    <x v="0"/>
    <x v="0"/>
    <n v="75"/>
    <n v="1.77"/>
    <n v="132.75"/>
    <x v="5"/>
    <x v="0"/>
  </r>
  <r>
    <d v="2022-06-18T00:00:00"/>
    <x v="0"/>
    <x v="0"/>
    <x v="1"/>
    <x v="1"/>
    <n v="38"/>
    <n v="3.49"/>
    <n v="132.62"/>
    <x v="5"/>
    <x v="0"/>
  </r>
  <r>
    <d v="2022-06-21T00:00:00"/>
    <x v="1"/>
    <x v="1"/>
    <x v="0"/>
    <x v="0"/>
    <n v="306"/>
    <n v="1.77"/>
    <n v="541.62"/>
    <x v="5"/>
    <x v="0"/>
  </r>
  <r>
    <d v="2022-06-24T00:00:00"/>
    <x v="1"/>
    <x v="1"/>
    <x v="3"/>
    <x v="4"/>
    <n v="28"/>
    <n v="1.68"/>
    <n v="47.04"/>
    <x v="5"/>
    <x v="0"/>
  </r>
  <r>
    <d v="2022-06-27T00:00:00"/>
    <x v="0"/>
    <x v="2"/>
    <x v="0"/>
    <x v="6"/>
    <n v="110"/>
    <n v="1.8699999999999999"/>
    <n v="205.7"/>
    <x v="5"/>
    <x v="0"/>
  </r>
  <r>
    <d v="2022-06-30T00:00:00"/>
    <x v="0"/>
    <x v="2"/>
    <x v="2"/>
    <x v="5"/>
    <n v="51"/>
    <n v="2.84"/>
    <n v="144.84"/>
    <x v="5"/>
    <x v="0"/>
  </r>
  <r>
    <d v="2022-07-03T00:00:00"/>
    <x v="1"/>
    <x v="3"/>
    <x v="0"/>
    <x v="0"/>
    <n v="52"/>
    <n v="1.77"/>
    <n v="92.04"/>
    <x v="6"/>
    <x v="0"/>
  </r>
  <r>
    <d v="2022-07-06T00:00:00"/>
    <x v="1"/>
    <x v="3"/>
    <x v="1"/>
    <x v="1"/>
    <n v="28"/>
    <n v="3.4899999999999998"/>
    <n v="97.72"/>
    <x v="6"/>
    <x v="0"/>
  </r>
  <r>
    <d v="2022-07-09T00:00:00"/>
    <x v="0"/>
    <x v="0"/>
    <x v="0"/>
    <x v="0"/>
    <n v="136"/>
    <n v="1.77"/>
    <n v="240.72"/>
    <x v="6"/>
    <x v="0"/>
  </r>
  <r>
    <d v="2022-07-12T00:00:00"/>
    <x v="0"/>
    <x v="0"/>
    <x v="1"/>
    <x v="1"/>
    <n v="42"/>
    <n v="3.49"/>
    <n v="146.58000000000001"/>
    <x v="6"/>
    <x v="0"/>
  </r>
  <r>
    <d v="2022-07-15T00:00:00"/>
    <x v="1"/>
    <x v="1"/>
    <x v="2"/>
    <x v="2"/>
    <n v="75"/>
    <n v="1.87"/>
    <n v="140.25"/>
    <x v="6"/>
    <x v="0"/>
  </r>
  <r>
    <d v="2022-07-18T00:00:00"/>
    <x v="0"/>
    <x v="2"/>
    <x v="0"/>
    <x v="6"/>
    <n v="72"/>
    <n v="1.8699999999999999"/>
    <n v="134.63999999999999"/>
    <x v="6"/>
    <x v="0"/>
  </r>
  <r>
    <d v="2022-07-21T00:00:00"/>
    <x v="0"/>
    <x v="2"/>
    <x v="2"/>
    <x v="5"/>
    <n v="56"/>
    <n v="2.84"/>
    <n v="159.04"/>
    <x v="6"/>
    <x v="0"/>
  </r>
  <r>
    <d v="2022-07-24T00:00:00"/>
    <x v="1"/>
    <x v="3"/>
    <x v="0"/>
    <x v="6"/>
    <n v="51"/>
    <n v="1.87"/>
    <n v="95.37"/>
    <x v="6"/>
    <x v="0"/>
  </r>
  <r>
    <d v="2022-07-27T00:00:00"/>
    <x v="1"/>
    <x v="3"/>
    <x v="3"/>
    <x v="4"/>
    <n v="31"/>
    <n v="1.68"/>
    <n v="52.08"/>
    <x v="6"/>
    <x v="0"/>
  </r>
  <r>
    <d v="2022-07-30T00:00:00"/>
    <x v="0"/>
    <x v="0"/>
    <x v="0"/>
    <x v="6"/>
    <n v="56"/>
    <n v="1.8699999999999999"/>
    <n v="104.72"/>
    <x v="6"/>
    <x v="0"/>
  </r>
  <r>
    <d v="2022-08-02T00:00:00"/>
    <x v="0"/>
    <x v="0"/>
    <x v="2"/>
    <x v="5"/>
    <n v="137"/>
    <n v="2.84"/>
    <n v="389.08"/>
    <x v="7"/>
    <x v="0"/>
  </r>
  <r>
    <d v="2022-08-05T00:00:00"/>
    <x v="1"/>
    <x v="1"/>
    <x v="2"/>
    <x v="2"/>
    <n v="107"/>
    <n v="1.87"/>
    <n v="200.09"/>
    <x v="7"/>
    <x v="0"/>
  </r>
  <r>
    <d v="2022-08-08T00:00:00"/>
    <x v="0"/>
    <x v="2"/>
    <x v="0"/>
    <x v="0"/>
    <n v="24"/>
    <n v="1.7699999999999998"/>
    <n v="42.48"/>
    <x v="7"/>
    <x v="0"/>
  </r>
  <r>
    <d v="2022-08-11T00:00:00"/>
    <x v="0"/>
    <x v="2"/>
    <x v="1"/>
    <x v="1"/>
    <n v="30"/>
    <n v="3.49"/>
    <n v="104.7"/>
    <x v="7"/>
    <x v="0"/>
  </r>
  <r>
    <d v="2022-08-14T00:00:00"/>
    <x v="1"/>
    <x v="3"/>
    <x v="2"/>
    <x v="2"/>
    <n v="70"/>
    <n v="1.87"/>
    <n v="130.9"/>
    <x v="7"/>
    <x v="0"/>
  </r>
  <r>
    <d v="2022-08-17T00:00:00"/>
    <x v="0"/>
    <x v="0"/>
    <x v="2"/>
    <x v="3"/>
    <n v="31"/>
    <n v="2.1800000000000002"/>
    <n v="67.58"/>
    <x v="7"/>
    <x v="0"/>
  </r>
  <r>
    <d v="2022-08-20T00:00:00"/>
    <x v="0"/>
    <x v="0"/>
    <x v="0"/>
    <x v="0"/>
    <n v="109"/>
    <n v="1.77"/>
    <n v="192.93"/>
    <x v="7"/>
    <x v="0"/>
  </r>
  <r>
    <d v="2022-08-23T00:00:00"/>
    <x v="0"/>
    <x v="0"/>
    <x v="1"/>
    <x v="1"/>
    <n v="21"/>
    <n v="3.49"/>
    <n v="73.290000000000006"/>
    <x v="7"/>
    <x v="0"/>
  </r>
  <r>
    <d v="2022-08-26T00:00:00"/>
    <x v="1"/>
    <x v="1"/>
    <x v="2"/>
    <x v="2"/>
    <n v="80"/>
    <n v="1.8699999999999999"/>
    <n v="149.6"/>
    <x v="7"/>
    <x v="0"/>
  </r>
  <r>
    <d v="2022-08-29T00:00:00"/>
    <x v="0"/>
    <x v="2"/>
    <x v="0"/>
    <x v="6"/>
    <n v="75"/>
    <n v="1.87"/>
    <n v="140.25"/>
    <x v="7"/>
    <x v="0"/>
  </r>
  <r>
    <d v="2022-09-01T00:00:00"/>
    <x v="0"/>
    <x v="2"/>
    <x v="2"/>
    <x v="5"/>
    <n v="74"/>
    <n v="2.84"/>
    <n v="210.16"/>
    <x v="8"/>
    <x v="0"/>
  </r>
  <r>
    <d v="2022-09-04T00:00:00"/>
    <x v="1"/>
    <x v="3"/>
    <x v="0"/>
    <x v="0"/>
    <n v="45"/>
    <n v="1.77"/>
    <n v="79.650000000000006"/>
    <x v="8"/>
    <x v="0"/>
  </r>
  <r>
    <d v="2022-09-07T00:00:00"/>
    <x v="0"/>
    <x v="0"/>
    <x v="2"/>
    <x v="3"/>
    <n v="28"/>
    <n v="2.1800000000000002"/>
    <n v="61.040000000000006"/>
    <x v="8"/>
    <x v="0"/>
  </r>
  <r>
    <d v="2022-09-10T00:00:00"/>
    <x v="0"/>
    <x v="0"/>
    <x v="0"/>
    <x v="0"/>
    <n v="143"/>
    <n v="1.77"/>
    <n v="253.11"/>
    <x v="8"/>
    <x v="0"/>
  </r>
  <r>
    <d v="2022-09-13T00:00:00"/>
    <x v="0"/>
    <x v="0"/>
    <x v="3"/>
    <x v="7"/>
    <n v="27"/>
    <n v="3.15"/>
    <n v="85.05"/>
    <x v="8"/>
    <x v="0"/>
  </r>
  <r>
    <d v="2022-09-16T00:00:00"/>
    <x v="1"/>
    <x v="1"/>
    <x v="0"/>
    <x v="0"/>
    <n v="133"/>
    <n v="1.77"/>
    <n v="235.41"/>
    <x v="8"/>
    <x v="0"/>
  </r>
  <r>
    <d v="2022-09-19T00:00:00"/>
    <x v="0"/>
    <x v="2"/>
    <x v="2"/>
    <x v="3"/>
    <n v="110"/>
    <n v="2.1800000000000002"/>
    <n v="239.8"/>
    <x v="8"/>
    <x v="0"/>
  </r>
  <r>
    <d v="2022-09-22T00:00:00"/>
    <x v="0"/>
    <x v="2"/>
    <x v="2"/>
    <x v="2"/>
    <n v="65"/>
    <n v="1.8699999999999999"/>
    <n v="121.55"/>
    <x v="8"/>
    <x v="0"/>
  </r>
  <r>
    <d v="2022-09-25T00:00:00"/>
    <x v="1"/>
    <x v="3"/>
    <x v="0"/>
    <x v="6"/>
    <n v="33"/>
    <n v="1.87"/>
    <n v="61.71"/>
    <x v="8"/>
    <x v="0"/>
  </r>
  <r>
    <d v="2022-09-28T00:00:00"/>
    <x v="0"/>
    <x v="0"/>
    <x v="2"/>
    <x v="3"/>
    <n v="81"/>
    <n v="2.1800000000000002"/>
    <n v="176.58"/>
    <x v="8"/>
    <x v="0"/>
  </r>
  <r>
    <d v="2022-10-01T00:00:00"/>
    <x v="0"/>
    <x v="0"/>
    <x v="0"/>
    <x v="0"/>
    <n v="77"/>
    <n v="1.7699999999999998"/>
    <n v="136.29"/>
    <x v="9"/>
    <x v="0"/>
  </r>
  <r>
    <d v="2022-10-04T00:00:00"/>
    <x v="0"/>
    <x v="0"/>
    <x v="1"/>
    <x v="1"/>
    <n v="38"/>
    <n v="3.49"/>
    <n v="132.62"/>
    <x v="9"/>
    <x v="0"/>
  </r>
  <r>
    <d v="2022-10-07T00:00:00"/>
    <x v="1"/>
    <x v="1"/>
    <x v="0"/>
    <x v="0"/>
    <n v="40"/>
    <n v="1.77"/>
    <n v="70.8"/>
    <x v="9"/>
    <x v="0"/>
  </r>
  <r>
    <d v="2022-10-10T00:00:00"/>
    <x v="1"/>
    <x v="1"/>
    <x v="3"/>
    <x v="4"/>
    <n v="114"/>
    <n v="1.6800000000000002"/>
    <n v="191.52"/>
    <x v="9"/>
    <x v="0"/>
  </r>
  <r>
    <d v="2022-10-13T00:00:00"/>
    <x v="0"/>
    <x v="2"/>
    <x v="2"/>
    <x v="3"/>
    <n v="224"/>
    <n v="2.1800000000000002"/>
    <n v="488.32000000000005"/>
    <x v="9"/>
    <x v="0"/>
  </r>
  <r>
    <d v="2022-10-16T00:00:00"/>
    <x v="0"/>
    <x v="2"/>
    <x v="0"/>
    <x v="0"/>
    <n v="141"/>
    <n v="1.77"/>
    <n v="249.57"/>
    <x v="9"/>
    <x v="0"/>
  </r>
  <r>
    <d v="2022-10-19T00:00:00"/>
    <x v="0"/>
    <x v="2"/>
    <x v="1"/>
    <x v="1"/>
    <n v="32"/>
    <n v="3.49"/>
    <n v="111.68"/>
    <x v="9"/>
    <x v="0"/>
  </r>
  <r>
    <d v="2022-10-22T00:00:00"/>
    <x v="1"/>
    <x v="3"/>
    <x v="0"/>
    <x v="0"/>
    <n v="20"/>
    <n v="1.77"/>
    <n v="35.4"/>
    <x v="9"/>
    <x v="0"/>
  </r>
  <r>
    <d v="2022-10-25T00:00:00"/>
    <x v="0"/>
    <x v="0"/>
    <x v="2"/>
    <x v="3"/>
    <n v="40"/>
    <n v="2.1800000000000002"/>
    <n v="87.2"/>
    <x v="9"/>
    <x v="0"/>
  </r>
  <r>
    <d v="2022-10-28T00:00:00"/>
    <x v="0"/>
    <x v="0"/>
    <x v="2"/>
    <x v="2"/>
    <n v="49"/>
    <n v="1.8699999999999999"/>
    <n v="91.63"/>
    <x v="9"/>
    <x v="0"/>
  </r>
  <r>
    <d v="2022-10-31T00:00:00"/>
    <x v="0"/>
    <x v="0"/>
    <x v="1"/>
    <x v="1"/>
    <n v="46"/>
    <n v="3.4899999999999998"/>
    <n v="160.54"/>
    <x v="9"/>
    <x v="0"/>
  </r>
  <r>
    <d v="2022-11-03T00:00:00"/>
    <x v="1"/>
    <x v="1"/>
    <x v="0"/>
    <x v="0"/>
    <n v="39"/>
    <n v="1.77"/>
    <n v="69.03"/>
    <x v="10"/>
    <x v="0"/>
  </r>
  <r>
    <d v="2022-11-06T00:00:00"/>
    <x v="1"/>
    <x v="1"/>
    <x v="3"/>
    <x v="4"/>
    <n v="62"/>
    <n v="1.68"/>
    <n v="104.16"/>
    <x v="10"/>
    <x v="0"/>
  </r>
  <r>
    <d v="2022-11-09T00:00:00"/>
    <x v="0"/>
    <x v="2"/>
    <x v="0"/>
    <x v="0"/>
    <n v="90"/>
    <n v="1.77"/>
    <n v="159.30000000000001"/>
    <x v="10"/>
    <x v="0"/>
  </r>
  <r>
    <d v="2022-11-12T00:00:00"/>
    <x v="1"/>
    <x v="3"/>
    <x v="2"/>
    <x v="3"/>
    <n v="103"/>
    <n v="2.1799999999999997"/>
    <n v="224.53999999999996"/>
    <x v="10"/>
    <x v="0"/>
  </r>
  <r>
    <d v="2022-11-15T00:00:00"/>
    <x v="1"/>
    <x v="3"/>
    <x v="2"/>
    <x v="5"/>
    <n v="32"/>
    <n v="2.84"/>
    <n v="90.88"/>
    <x v="10"/>
    <x v="0"/>
  </r>
  <r>
    <d v="2022-11-18T00:00:00"/>
    <x v="0"/>
    <x v="0"/>
    <x v="0"/>
    <x v="6"/>
    <n v="66"/>
    <n v="1.87"/>
    <n v="123.42"/>
    <x v="10"/>
    <x v="0"/>
  </r>
  <r>
    <d v="2022-11-21T00:00:00"/>
    <x v="0"/>
    <x v="0"/>
    <x v="2"/>
    <x v="5"/>
    <n v="97"/>
    <n v="2.8400000000000003"/>
    <n v="275.48"/>
    <x v="10"/>
    <x v="0"/>
  </r>
  <r>
    <d v="2022-11-24T00:00:00"/>
    <x v="1"/>
    <x v="1"/>
    <x v="0"/>
    <x v="0"/>
    <n v="30"/>
    <n v="1.77"/>
    <n v="53.1"/>
    <x v="10"/>
    <x v="0"/>
  </r>
  <r>
    <d v="2022-11-27T00:00:00"/>
    <x v="1"/>
    <x v="1"/>
    <x v="3"/>
    <x v="4"/>
    <n v="29"/>
    <n v="1.68"/>
    <n v="48.72"/>
    <x v="10"/>
    <x v="0"/>
  </r>
  <r>
    <d v="2022-11-30T00:00:00"/>
    <x v="0"/>
    <x v="2"/>
    <x v="0"/>
    <x v="0"/>
    <n v="92"/>
    <n v="1.77"/>
    <n v="162.84"/>
    <x v="10"/>
    <x v="0"/>
  </r>
  <r>
    <d v="2022-12-03T00:00:00"/>
    <x v="1"/>
    <x v="3"/>
    <x v="2"/>
    <x v="3"/>
    <n v="139"/>
    <n v="2.1799999999999997"/>
    <n v="303.02"/>
    <x v="11"/>
    <x v="0"/>
  </r>
  <r>
    <d v="2022-12-06T00:00:00"/>
    <x v="1"/>
    <x v="3"/>
    <x v="2"/>
    <x v="5"/>
    <n v="29"/>
    <n v="2.84"/>
    <n v="82.36"/>
    <x v="11"/>
    <x v="0"/>
  </r>
  <r>
    <d v="2022-12-09T00:00:00"/>
    <x v="0"/>
    <x v="0"/>
    <x v="0"/>
    <x v="8"/>
    <n v="30"/>
    <n v="2.27"/>
    <n v="68.099999999999994"/>
    <x v="11"/>
    <x v="0"/>
  </r>
  <r>
    <d v="2022-12-12T00:00:00"/>
    <x v="0"/>
    <x v="0"/>
    <x v="2"/>
    <x v="2"/>
    <n v="36"/>
    <n v="1.8699999999999999"/>
    <n v="67.319999999999993"/>
    <x v="11"/>
    <x v="0"/>
  </r>
  <r>
    <d v="2022-12-15T00:00:00"/>
    <x v="0"/>
    <x v="0"/>
    <x v="1"/>
    <x v="1"/>
    <n v="41"/>
    <n v="3.49"/>
    <n v="143.09"/>
    <x v="11"/>
    <x v="0"/>
  </r>
  <r>
    <d v="2022-12-18T00:00:00"/>
    <x v="1"/>
    <x v="1"/>
    <x v="0"/>
    <x v="0"/>
    <n v="44"/>
    <n v="1.7699999999999998"/>
    <n v="77.88"/>
    <x v="11"/>
    <x v="0"/>
  </r>
  <r>
    <d v="2022-12-21T00:00:00"/>
    <x v="1"/>
    <x v="1"/>
    <x v="3"/>
    <x v="4"/>
    <n v="29"/>
    <n v="1.68"/>
    <n v="48.72"/>
    <x v="11"/>
    <x v="0"/>
  </r>
  <r>
    <d v="2022-12-24T00:00:00"/>
    <x v="0"/>
    <x v="2"/>
    <x v="2"/>
    <x v="3"/>
    <n v="237"/>
    <n v="2.1799999999999997"/>
    <n v="516.66"/>
    <x v="11"/>
    <x v="0"/>
  </r>
  <r>
    <d v="2022-12-27T00:00:00"/>
    <x v="0"/>
    <x v="2"/>
    <x v="2"/>
    <x v="2"/>
    <n v="65"/>
    <n v="1.8699999999999999"/>
    <n v="121.55"/>
    <x v="11"/>
    <x v="0"/>
  </r>
  <r>
    <d v="2022-12-30T00:00:00"/>
    <x v="1"/>
    <x v="3"/>
    <x v="2"/>
    <x v="3"/>
    <n v="83"/>
    <n v="2.1800000000000002"/>
    <n v="180.94000000000003"/>
    <x v="11"/>
    <x v="0"/>
  </r>
  <r>
    <d v="2023-01-02T00:00:00"/>
    <x v="0"/>
    <x v="0"/>
    <x v="2"/>
    <x v="3"/>
    <n v="32"/>
    <n v="2.1800000000000002"/>
    <n v="69.760000000000005"/>
    <x v="0"/>
    <x v="1"/>
  </r>
  <r>
    <d v="2023-01-05T00:00:00"/>
    <x v="0"/>
    <x v="0"/>
    <x v="0"/>
    <x v="0"/>
    <n v="63"/>
    <n v="1.77"/>
    <n v="111.51"/>
    <x v="0"/>
    <x v="1"/>
  </r>
  <r>
    <d v="2023-01-08T00:00:00"/>
    <x v="0"/>
    <x v="0"/>
    <x v="3"/>
    <x v="7"/>
    <n v="29"/>
    <n v="3.15"/>
    <n v="91.35"/>
    <x v="0"/>
    <x v="1"/>
  </r>
  <r>
    <d v="2023-01-11T00:00:00"/>
    <x v="1"/>
    <x v="1"/>
    <x v="0"/>
    <x v="6"/>
    <n v="77"/>
    <n v="1.87"/>
    <n v="143.99"/>
    <x v="0"/>
    <x v="1"/>
  </r>
  <r>
    <d v="2023-01-14T00:00:00"/>
    <x v="1"/>
    <x v="1"/>
    <x v="2"/>
    <x v="5"/>
    <n v="80"/>
    <n v="2.84"/>
    <n v="227.2"/>
    <x v="0"/>
    <x v="1"/>
  </r>
  <r>
    <d v="2023-01-17T00:00:00"/>
    <x v="0"/>
    <x v="2"/>
    <x v="0"/>
    <x v="0"/>
    <n v="102"/>
    <n v="1.77"/>
    <n v="180.54"/>
    <x v="0"/>
    <x v="1"/>
  </r>
  <r>
    <d v="2023-01-20T00:00:00"/>
    <x v="0"/>
    <x v="2"/>
    <x v="1"/>
    <x v="1"/>
    <n v="31"/>
    <n v="3.4899999999999998"/>
    <n v="108.19"/>
    <x v="0"/>
    <x v="1"/>
  </r>
  <r>
    <d v="2023-01-23T00:00:00"/>
    <x v="1"/>
    <x v="3"/>
    <x v="0"/>
    <x v="0"/>
    <n v="56"/>
    <n v="1.77"/>
    <n v="99.12"/>
    <x v="0"/>
    <x v="1"/>
  </r>
  <r>
    <d v="2023-01-26T00:00:00"/>
    <x v="0"/>
    <x v="0"/>
    <x v="2"/>
    <x v="3"/>
    <n v="52"/>
    <n v="2.1800000000000002"/>
    <n v="113.36000000000001"/>
    <x v="0"/>
    <x v="1"/>
  </r>
  <r>
    <d v="2023-01-29T00:00:00"/>
    <x v="0"/>
    <x v="0"/>
    <x v="0"/>
    <x v="0"/>
    <n v="51"/>
    <n v="1.77"/>
    <n v="90.27"/>
    <x v="0"/>
    <x v="1"/>
  </r>
  <r>
    <d v="2023-02-01T00:00:00"/>
    <x v="0"/>
    <x v="0"/>
    <x v="3"/>
    <x v="4"/>
    <n v="24"/>
    <n v="1.68"/>
    <n v="40.32"/>
    <x v="1"/>
    <x v="1"/>
  </r>
  <r>
    <d v="2023-02-04T00:00:00"/>
    <x v="1"/>
    <x v="1"/>
    <x v="2"/>
    <x v="3"/>
    <n v="58"/>
    <n v="2.1800000000000002"/>
    <n v="126.44000000000001"/>
    <x v="1"/>
    <x v="1"/>
  </r>
  <r>
    <d v="2023-02-07T00:00:00"/>
    <x v="1"/>
    <x v="1"/>
    <x v="2"/>
    <x v="2"/>
    <n v="34"/>
    <n v="1.8699999999999999"/>
    <n v="63.58"/>
    <x v="1"/>
    <x v="1"/>
  </r>
  <r>
    <d v="2023-02-10T00:00:00"/>
    <x v="0"/>
    <x v="2"/>
    <x v="0"/>
    <x v="0"/>
    <n v="34"/>
    <n v="1.77"/>
    <n v="60.18"/>
    <x v="1"/>
    <x v="1"/>
  </r>
  <r>
    <d v="2023-02-13T00:00:00"/>
    <x v="0"/>
    <x v="2"/>
    <x v="3"/>
    <x v="4"/>
    <n v="21"/>
    <n v="1.6800000000000002"/>
    <n v="35.28"/>
    <x v="1"/>
    <x v="1"/>
  </r>
  <r>
    <d v="2023-02-16T00:00:00"/>
    <x v="1"/>
    <x v="3"/>
    <x v="2"/>
    <x v="5"/>
    <n v="29"/>
    <n v="2.84"/>
    <n v="82.36"/>
    <x v="1"/>
    <x v="1"/>
  </r>
  <r>
    <d v="2023-02-19T00:00:00"/>
    <x v="0"/>
    <x v="0"/>
    <x v="0"/>
    <x v="0"/>
    <n v="68"/>
    <n v="1.77"/>
    <n v="120.36"/>
    <x v="1"/>
    <x v="1"/>
  </r>
  <r>
    <d v="2023-02-22T00:00:00"/>
    <x v="0"/>
    <x v="0"/>
    <x v="3"/>
    <x v="7"/>
    <n v="31"/>
    <n v="3.1500000000000004"/>
    <n v="97.65"/>
    <x v="1"/>
    <x v="1"/>
  </r>
  <r>
    <d v="2023-02-25T00:00:00"/>
    <x v="1"/>
    <x v="1"/>
    <x v="2"/>
    <x v="3"/>
    <n v="30"/>
    <n v="2.1800000000000002"/>
    <n v="65.400000000000006"/>
    <x v="1"/>
    <x v="1"/>
  </r>
  <r>
    <d v="2023-02-28T00:00:00"/>
    <x v="1"/>
    <x v="1"/>
    <x v="2"/>
    <x v="2"/>
    <n v="232"/>
    <n v="1.8699999999999999"/>
    <n v="433.84"/>
    <x v="1"/>
    <x v="1"/>
  </r>
  <r>
    <d v="2023-03-02T00:00:00"/>
    <x v="0"/>
    <x v="2"/>
    <x v="0"/>
    <x v="6"/>
    <n v="68"/>
    <n v="1.8699999999999999"/>
    <n v="127.16"/>
    <x v="2"/>
    <x v="1"/>
  </r>
  <r>
    <d v="2023-03-05T00:00:00"/>
    <x v="0"/>
    <x v="2"/>
    <x v="2"/>
    <x v="5"/>
    <n v="97"/>
    <n v="2.8400000000000003"/>
    <n v="275.48"/>
    <x v="2"/>
    <x v="1"/>
  </r>
  <r>
    <d v="2023-03-08T00:00:00"/>
    <x v="1"/>
    <x v="3"/>
    <x v="0"/>
    <x v="6"/>
    <n v="86"/>
    <n v="1.8699999999999999"/>
    <n v="160.82"/>
    <x v="2"/>
    <x v="1"/>
  </r>
  <r>
    <d v="2023-03-11T00:00:00"/>
    <x v="1"/>
    <x v="3"/>
    <x v="3"/>
    <x v="4"/>
    <n v="41"/>
    <n v="1.68"/>
    <n v="68.88"/>
    <x v="2"/>
    <x v="1"/>
  </r>
  <r>
    <d v="2023-03-14T00:00:00"/>
    <x v="0"/>
    <x v="0"/>
    <x v="0"/>
    <x v="0"/>
    <n v="93"/>
    <n v="1.7700000000000002"/>
    <n v="164.61"/>
    <x v="2"/>
    <x v="1"/>
  </r>
  <r>
    <d v="2023-03-17T00:00:00"/>
    <x v="0"/>
    <x v="0"/>
    <x v="3"/>
    <x v="4"/>
    <n v="47"/>
    <n v="1.68"/>
    <n v="78.959999999999994"/>
    <x v="2"/>
    <x v="1"/>
  </r>
  <r>
    <d v="2023-03-20T00:00:00"/>
    <x v="1"/>
    <x v="1"/>
    <x v="0"/>
    <x v="0"/>
    <n v="103"/>
    <n v="1.77"/>
    <n v="182.31"/>
    <x v="2"/>
    <x v="1"/>
  </r>
  <r>
    <d v="2023-03-23T00:00:00"/>
    <x v="1"/>
    <x v="1"/>
    <x v="3"/>
    <x v="4"/>
    <n v="33"/>
    <n v="1.68"/>
    <n v="55.44"/>
    <x v="2"/>
    <x v="1"/>
  </r>
  <r>
    <d v="2023-03-26T00:00:00"/>
    <x v="0"/>
    <x v="2"/>
    <x v="0"/>
    <x v="6"/>
    <n v="57"/>
    <n v="1.87"/>
    <n v="106.59"/>
    <x v="2"/>
    <x v="1"/>
  </r>
  <r>
    <d v="2023-03-29T00:00:00"/>
    <x v="0"/>
    <x v="2"/>
    <x v="2"/>
    <x v="5"/>
    <n v="65"/>
    <n v="2.84"/>
    <n v="184.6"/>
    <x v="2"/>
    <x v="1"/>
  </r>
  <r>
    <d v="2023-04-01T00:00:00"/>
    <x v="1"/>
    <x v="3"/>
    <x v="0"/>
    <x v="0"/>
    <n v="118"/>
    <n v="1.77"/>
    <n v="208.86"/>
    <x v="3"/>
    <x v="1"/>
  </r>
  <r>
    <d v="2023-04-04T00:00:00"/>
    <x v="0"/>
    <x v="0"/>
    <x v="2"/>
    <x v="3"/>
    <n v="36"/>
    <n v="2.1800000000000002"/>
    <n v="78.48"/>
    <x v="3"/>
    <x v="1"/>
  </r>
  <r>
    <d v="2023-04-07T00:00:00"/>
    <x v="0"/>
    <x v="0"/>
    <x v="2"/>
    <x v="5"/>
    <n v="123"/>
    <n v="2.84"/>
    <n v="349.32"/>
    <x v="3"/>
    <x v="1"/>
  </r>
  <r>
    <d v="2023-04-10T00:00:00"/>
    <x v="1"/>
    <x v="1"/>
    <x v="0"/>
    <x v="0"/>
    <n v="90"/>
    <n v="1.77"/>
    <n v="159.30000000000001"/>
    <x v="3"/>
    <x v="1"/>
  </r>
  <r>
    <d v="2023-04-13T00:00:00"/>
    <x v="1"/>
    <x v="1"/>
    <x v="1"/>
    <x v="1"/>
    <n v="21"/>
    <n v="3.49"/>
    <n v="73.290000000000006"/>
    <x v="3"/>
    <x v="1"/>
  </r>
  <r>
    <d v="2023-04-16T00:00:00"/>
    <x v="0"/>
    <x v="2"/>
    <x v="0"/>
    <x v="0"/>
    <n v="48"/>
    <n v="1.7699999999999998"/>
    <n v="84.96"/>
    <x v="3"/>
    <x v="1"/>
  </r>
  <r>
    <d v="2023-04-19T00:00:00"/>
    <x v="0"/>
    <x v="2"/>
    <x v="3"/>
    <x v="4"/>
    <n v="24"/>
    <n v="1.68"/>
    <n v="40.32"/>
    <x v="3"/>
    <x v="1"/>
  </r>
  <r>
    <d v="2023-04-22T00:00:00"/>
    <x v="1"/>
    <x v="3"/>
    <x v="2"/>
    <x v="2"/>
    <n v="67"/>
    <n v="1.87"/>
    <n v="125.29"/>
    <x v="3"/>
    <x v="1"/>
  </r>
  <r>
    <d v="2023-04-25T00:00:00"/>
    <x v="0"/>
    <x v="0"/>
    <x v="0"/>
    <x v="6"/>
    <n v="27"/>
    <n v="1.87"/>
    <n v="50.49"/>
    <x v="3"/>
    <x v="1"/>
  </r>
  <r>
    <d v="2023-04-28T00:00:00"/>
    <x v="0"/>
    <x v="0"/>
    <x v="2"/>
    <x v="5"/>
    <n v="129"/>
    <n v="2.8400000000000003"/>
    <n v="366.36"/>
    <x v="3"/>
    <x v="1"/>
  </r>
  <r>
    <d v="2023-05-01T00:00:00"/>
    <x v="1"/>
    <x v="1"/>
    <x v="2"/>
    <x v="3"/>
    <n v="77"/>
    <n v="2.1800000000000002"/>
    <n v="167.86"/>
    <x v="4"/>
    <x v="1"/>
  </r>
  <r>
    <d v="2023-05-04T00:00:00"/>
    <x v="1"/>
    <x v="1"/>
    <x v="2"/>
    <x v="2"/>
    <n v="58"/>
    <n v="1.8699999999999999"/>
    <n v="108.46"/>
    <x v="4"/>
    <x v="1"/>
  </r>
  <r>
    <d v="2023-05-07T00:00:00"/>
    <x v="0"/>
    <x v="2"/>
    <x v="0"/>
    <x v="6"/>
    <n v="47"/>
    <n v="1.87"/>
    <n v="87.89"/>
    <x v="4"/>
    <x v="1"/>
  </r>
  <r>
    <d v="2023-05-10T00:00:00"/>
    <x v="0"/>
    <x v="2"/>
    <x v="2"/>
    <x v="5"/>
    <n v="33"/>
    <n v="2.84"/>
    <n v="93.72"/>
    <x v="4"/>
    <x v="1"/>
  </r>
  <r>
    <d v="2023-05-13T00:00:00"/>
    <x v="1"/>
    <x v="3"/>
    <x v="2"/>
    <x v="2"/>
    <n v="82"/>
    <n v="1.87"/>
    <n v="153.34"/>
    <x v="4"/>
    <x v="1"/>
  </r>
  <r>
    <d v="2023-05-16T00:00:00"/>
    <x v="0"/>
    <x v="0"/>
    <x v="0"/>
    <x v="0"/>
    <n v="58"/>
    <n v="1.77"/>
    <n v="102.66"/>
    <x v="4"/>
    <x v="1"/>
  </r>
  <r>
    <d v="2023-05-19T00:00:00"/>
    <x v="0"/>
    <x v="0"/>
    <x v="3"/>
    <x v="7"/>
    <n v="30"/>
    <n v="3.15"/>
    <n v="94.5"/>
    <x v="4"/>
    <x v="1"/>
  </r>
  <r>
    <d v="2023-05-22T00:00:00"/>
    <x v="1"/>
    <x v="1"/>
    <x v="2"/>
    <x v="2"/>
    <n v="43"/>
    <n v="1.8699999999999999"/>
    <n v="80.41"/>
    <x v="4"/>
    <x v="1"/>
  </r>
  <r>
    <d v="2023-05-25T00:00:00"/>
    <x v="0"/>
    <x v="2"/>
    <x v="0"/>
    <x v="0"/>
    <n v="84"/>
    <n v="1.77"/>
    <n v="148.68"/>
    <x v="4"/>
    <x v="1"/>
  </r>
  <r>
    <d v="2023-05-28T00:00:00"/>
    <x v="1"/>
    <x v="3"/>
    <x v="2"/>
    <x v="3"/>
    <n v="36"/>
    <n v="2.1800000000000002"/>
    <n v="78.48"/>
    <x v="4"/>
    <x v="1"/>
  </r>
  <r>
    <d v="2023-05-31T00:00:00"/>
    <x v="1"/>
    <x v="3"/>
    <x v="2"/>
    <x v="5"/>
    <n v="44"/>
    <n v="2.84"/>
    <n v="124.96"/>
    <x v="4"/>
    <x v="1"/>
  </r>
  <r>
    <d v="2023-06-03T00:00:00"/>
    <x v="0"/>
    <x v="0"/>
    <x v="0"/>
    <x v="6"/>
    <n v="27"/>
    <n v="1.87"/>
    <n v="50.49"/>
    <x v="5"/>
    <x v="1"/>
  </r>
  <r>
    <d v="2023-06-06T00:00:00"/>
    <x v="0"/>
    <x v="0"/>
    <x v="2"/>
    <x v="5"/>
    <n v="120"/>
    <n v="2.8400000000000003"/>
    <n v="340.8"/>
    <x v="5"/>
    <x v="1"/>
  </r>
  <r>
    <d v="2023-06-09T00:00:00"/>
    <x v="0"/>
    <x v="0"/>
    <x v="1"/>
    <x v="1"/>
    <n v="26"/>
    <n v="3.4899999999999998"/>
    <n v="90.74"/>
    <x v="5"/>
    <x v="1"/>
  </r>
  <r>
    <d v="2023-06-12T00:00:00"/>
    <x v="1"/>
    <x v="1"/>
    <x v="0"/>
    <x v="0"/>
    <n v="73"/>
    <n v="1.77"/>
    <n v="129.21"/>
    <x v="5"/>
    <x v="1"/>
  </r>
  <r>
    <d v="2023-06-15T00:00:00"/>
    <x v="0"/>
    <x v="2"/>
    <x v="0"/>
    <x v="6"/>
    <n v="38"/>
    <n v="1.87"/>
    <n v="71.06"/>
    <x v="5"/>
    <x v="1"/>
  </r>
  <r>
    <d v="2023-06-18T00:00:00"/>
    <x v="0"/>
    <x v="2"/>
    <x v="2"/>
    <x v="5"/>
    <n v="40"/>
    <n v="2.84"/>
    <n v="113.6"/>
    <x v="5"/>
    <x v="1"/>
  </r>
  <r>
    <d v="2023-06-21T00:00:00"/>
    <x v="1"/>
    <x v="3"/>
    <x v="0"/>
    <x v="0"/>
    <n v="41"/>
    <n v="1.7699999999999998"/>
    <n v="72.569999999999993"/>
    <x v="5"/>
    <x v="1"/>
  </r>
  <r>
    <d v="2023-06-24T00:00:00"/>
    <x v="0"/>
    <x v="0"/>
    <x v="0"/>
    <x v="8"/>
    <n v="27"/>
    <n v="2.27"/>
    <n v="61.29"/>
    <x v="5"/>
    <x v="1"/>
  </r>
  <r>
    <d v="2023-06-27T00:00:00"/>
    <x v="0"/>
    <x v="0"/>
    <x v="2"/>
    <x v="2"/>
    <n v="38"/>
    <n v="1.87"/>
    <n v="71.06"/>
    <x v="5"/>
    <x v="1"/>
  </r>
  <r>
    <d v="2023-06-30T00:00:00"/>
    <x v="0"/>
    <x v="0"/>
    <x v="1"/>
    <x v="1"/>
    <n v="34"/>
    <n v="3.4899999999999998"/>
    <n v="118.66"/>
    <x v="5"/>
    <x v="1"/>
  </r>
  <r>
    <d v="2023-07-03T00:00:00"/>
    <x v="1"/>
    <x v="1"/>
    <x v="0"/>
    <x v="6"/>
    <n v="65"/>
    <n v="1.8699999999999999"/>
    <n v="121.55"/>
    <x v="6"/>
    <x v="1"/>
  </r>
  <r>
    <d v="2023-07-06T00:00:00"/>
    <x v="1"/>
    <x v="1"/>
    <x v="2"/>
    <x v="5"/>
    <n v="60"/>
    <n v="2.8400000000000003"/>
    <n v="170.4"/>
    <x v="6"/>
    <x v="1"/>
  </r>
  <r>
    <d v="2023-07-09T00:00:00"/>
    <x v="0"/>
    <x v="2"/>
    <x v="2"/>
    <x v="3"/>
    <n v="37"/>
    <n v="2.1799999999999997"/>
    <n v="80.66"/>
    <x v="6"/>
    <x v="1"/>
  </r>
  <r>
    <d v="2023-07-12T00:00:00"/>
    <x v="0"/>
    <x v="2"/>
    <x v="2"/>
    <x v="2"/>
    <n v="40"/>
    <n v="1.8699999999999999"/>
    <n v="74.8"/>
    <x v="6"/>
    <x v="1"/>
  </r>
  <r>
    <d v="2023-07-15T00:00:00"/>
    <x v="1"/>
    <x v="3"/>
    <x v="0"/>
    <x v="6"/>
    <n v="26"/>
    <n v="1.8699999999999999"/>
    <n v="48.62"/>
    <x v="6"/>
    <x v="1"/>
  </r>
  <r>
    <d v="2023-07-18T00:00:00"/>
    <x v="0"/>
    <x v="0"/>
    <x v="0"/>
    <x v="8"/>
    <n v="22"/>
    <n v="2.27"/>
    <n v="49.94"/>
    <x v="6"/>
    <x v="1"/>
  </r>
  <r>
    <d v="2023-07-21T00:00:00"/>
    <x v="0"/>
    <x v="0"/>
    <x v="2"/>
    <x v="2"/>
    <n v="32"/>
    <n v="1.87"/>
    <n v="59.84"/>
    <x v="6"/>
    <x v="1"/>
  </r>
  <r>
    <d v="2023-07-24T00:00:00"/>
    <x v="0"/>
    <x v="0"/>
    <x v="1"/>
    <x v="1"/>
    <n v="23"/>
    <n v="3.4899999999999998"/>
    <n v="80.27"/>
    <x v="6"/>
    <x v="1"/>
  </r>
  <r>
    <d v="2023-07-27T00:00:00"/>
    <x v="1"/>
    <x v="1"/>
    <x v="2"/>
    <x v="3"/>
    <n v="20"/>
    <n v="2.1800000000000002"/>
    <n v="43.6"/>
    <x v="6"/>
    <x v="1"/>
  </r>
  <r>
    <d v="2023-07-30T00:00:00"/>
    <x v="1"/>
    <x v="1"/>
    <x v="2"/>
    <x v="2"/>
    <n v="64"/>
    <n v="1.87"/>
    <n v="119.68"/>
    <x v="6"/>
    <x v="1"/>
  </r>
  <r>
    <d v="2023-08-02T00:00:00"/>
    <x v="0"/>
    <x v="2"/>
    <x v="0"/>
    <x v="0"/>
    <n v="71"/>
    <n v="1.77"/>
    <n v="125.67"/>
    <x v="7"/>
    <x v="1"/>
  </r>
  <r>
    <d v="2023-08-05T00:00:00"/>
    <x v="1"/>
    <x v="3"/>
    <x v="2"/>
    <x v="3"/>
    <n v="90"/>
    <n v="2.1799999999999997"/>
    <n v="196.2"/>
    <x v="7"/>
    <x v="1"/>
  </r>
  <r>
    <d v="2023-08-08T00:00:00"/>
    <x v="1"/>
    <x v="3"/>
    <x v="2"/>
    <x v="5"/>
    <n v="38"/>
    <n v="2.84"/>
    <n v="107.91999999999999"/>
    <x v="7"/>
    <x v="1"/>
  </r>
  <r>
    <d v="2023-08-11T00:00:00"/>
    <x v="0"/>
    <x v="0"/>
    <x v="0"/>
    <x v="0"/>
    <n v="55"/>
    <n v="1.7699999999999998"/>
    <n v="97.35"/>
    <x v="7"/>
    <x v="1"/>
  </r>
  <r>
    <d v="2023-08-14T00:00:00"/>
    <x v="0"/>
    <x v="0"/>
    <x v="3"/>
    <x v="7"/>
    <n v="22"/>
    <n v="3.15"/>
    <n v="69.3"/>
    <x v="7"/>
    <x v="1"/>
  </r>
  <r>
    <d v="2023-08-17T00:00:00"/>
    <x v="1"/>
    <x v="1"/>
    <x v="0"/>
    <x v="0"/>
    <n v="34"/>
    <n v="1.77"/>
    <n v="60.18"/>
    <x v="7"/>
    <x v="1"/>
  </r>
  <r>
    <d v="2023-08-20T00:00:00"/>
    <x v="0"/>
    <x v="2"/>
    <x v="0"/>
    <x v="6"/>
    <n v="39"/>
    <n v="1.87"/>
    <n v="72.930000000000007"/>
    <x v="7"/>
    <x v="1"/>
  </r>
  <r>
    <d v="2023-08-23T00:00:00"/>
    <x v="0"/>
    <x v="2"/>
    <x v="2"/>
    <x v="5"/>
    <n v="41"/>
    <n v="2.84"/>
    <n v="116.44"/>
    <x v="7"/>
    <x v="1"/>
  </r>
  <r>
    <d v="2023-08-26T00:00:00"/>
    <x v="1"/>
    <x v="3"/>
    <x v="0"/>
    <x v="0"/>
    <n v="41"/>
    <n v="1.7699999999999998"/>
    <n v="72.569999999999993"/>
    <x v="7"/>
    <x v="1"/>
  </r>
  <r>
    <d v="2023-08-29T00:00:00"/>
    <x v="0"/>
    <x v="0"/>
    <x v="2"/>
    <x v="3"/>
    <n v="136"/>
    <n v="2.1800000000000002"/>
    <n v="296.48"/>
    <x v="7"/>
    <x v="1"/>
  </r>
  <r>
    <d v="2023-09-01T00:00:00"/>
    <x v="0"/>
    <x v="0"/>
    <x v="0"/>
    <x v="0"/>
    <n v="25"/>
    <n v="1.77"/>
    <n v="44.25"/>
    <x v="8"/>
    <x v="1"/>
  </r>
  <r>
    <d v="2023-09-04T00:00:00"/>
    <x v="0"/>
    <x v="0"/>
    <x v="3"/>
    <x v="7"/>
    <n v="26"/>
    <n v="3.1500000000000004"/>
    <n v="81.900000000000006"/>
    <x v="8"/>
    <x v="1"/>
  </r>
  <r>
    <d v="2023-09-07T00:00:00"/>
    <x v="1"/>
    <x v="1"/>
    <x v="0"/>
    <x v="6"/>
    <n v="50"/>
    <n v="1.87"/>
    <n v="93.5"/>
    <x v="8"/>
    <x v="1"/>
  </r>
  <r>
    <d v="2023-09-10T00:00:00"/>
    <x v="1"/>
    <x v="1"/>
    <x v="2"/>
    <x v="5"/>
    <n v="79"/>
    <n v="2.8400000000000003"/>
    <n v="224.36"/>
    <x v="8"/>
    <x v="1"/>
  </r>
  <r>
    <d v="2023-09-13T00:00:00"/>
    <x v="0"/>
    <x v="2"/>
    <x v="0"/>
    <x v="0"/>
    <n v="30"/>
    <n v="1.77"/>
    <n v="53.1"/>
    <x v="8"/>
    <x v="1"/>
  </r>
  <r>
    <d v="2023-09-16T00:00:00"/>
    <x v="0"/>
    <x v="2"/>
    <x v="3"/>
    <x v="4"/>
    <n v="20"/>
    <n v="1.6800000000000002"/>
    <n v="33.6"/>
    <x v="8"/>
    <x v="1"/>
  </r>
  <r>
    <d v="2023-09-19T00:00:00"/>
    <x v="1"/>
    <x v="3"/>
    <x v="0"/>
    <x v="0"/>
    <n v="49"/>
    <n v="1.77"/>
    <n v="86.73"/>
    <x v="8"/>
    <x v="1"/>
  </r>
  <r>
    <d v="2023-09-22T00:00:00"/>
    <x v="0"/>
    <x v="0"/>
    <x v="2"/>
    <x v="3"/>
    <n v="40"/>
    <n v="2.1800000000000002"/>
    <n v="87.2"/>
    <x v="8"/>
    <x v="1"/>
  </r>
  <r>
    <d v="2023-09-25T00:00:00"/>
    <x v="0"/>
    <x v="0"/>
    <x v="0"/>
    <x v="0"/>
    <n v="31"/>
    <n v="1.77"/>
    <n v="54.87"/>
    <x v="8"/>
    <x v="1"/>
  </r>
  <r>
    <d v="2023-09-28T00:00:00"/>
    <x v="0"/>
    <x v="0"/>
    <x v="3"/>
    <x v="7"/>
    <n v="21"/>
    <n v="3.1500000000000004"/>
    <n v="66.150000000000006"/>
    <x v="8"/>
    <x v="1"/>
  </r>
  <r>
    <d v="2023-10-01T00:00:00"/>
    <x v="1"/>
    <x v="1"/>
    <x v="0"/>
    <x v="6"/>
    <n v="43"/>
    <n v="1.8699999999999999"/>
    <n v="80.41"/>
    <x v="9"/>
    <x v="1"/>
  </r>
  <r>
    <d v="2023-10-04T00:00:00"/>
    <x v="1"/>
    <x v="1"/>
    <x v="2"/>
    <x v="5"/>
    <n v="47"/>
    <n v="2.84"/>
    <n v="133.47999999999999"/>
    <x v="9"/>
    <x v="1"/>
  </r>
  <r>
    <d v="2023-10-07T00:00:00"/>
    <x v="0"/>
    <x v="2"/>
    <x v="2"/>
    <x v="3"/>
    <n v="175"/>
    <n v="2.1800000000000002"/>
    <n v="381.5"/>
    <x v="9"/>
    <x v="1"/>
  </r>
  <r>
    <d v="2023-10-10T00:00:00"/>
    <x v="0"/>
    <x v="2"/>
    <x v="2"/>
    <x v="2"/>
    <n v="23"/>
    <n v="1.8699999999999999"/>
    <n v="43.01"/>
    <x v="9"/>
    <x v="1"/>
  </r>
  <r>
    <d v="2023-10-13T00:00:00"/>
    <x v="1"/>
    <x v="3"/>
    <x v="0"/>
    <x v="0"/>
    <n v="40"/>
    <n v="1.77"/>
    <n v="70.8"/>
    <x v="9"/>
    <x v="1"/>
  </r>
  <r>
    <d v="2023-10-16T00:00:00"/>
    <x v="0"/>
    <x v="0"/>
    <x v="2"/>
    <x v="3"/>
    <n v="87"/>
    <n v="2.1800000000000002"/>
    <n v="189.66000000000003"/>
    <x v="9"/>
    <x v="1"/>
  </r>
  <r>
    <d v="2023-10-19T00:00:00"/>
    <x v="0"/>
    <x v="0"/>
    <x v="0"/>
    <x v="0"/>
    <n v="43"/>
    <n v="1.77"/>
    <n v="76.11"/>
    <x v="9"/>
    <x v="1"/>
  </r>
  <r>
    <d v="2023-10-22T00:00:00"/>
    <x v="0"/>
    <x v="0"/>
    <x v="1"/>
    <x v="1"/>
    <n v="30"/>
    <n v="3.49"/>
    <n v="104.7"/>
    <x v="9"/>
    <x v="1"/>
  </r>
  <r>
    <d v="2023-10-25T00:00:00"/>
    <x v="1"/>
    <x v="1"/>
    <x v="0"/>
    <x v="0"/>
    <n v="35"/>
    <n v="1.77"/>
    <n v="61.95"/>
    <x v="9"/>
    <x v="1"/>
  </r>
  <r>
    <d v="2023-10-28T00:00:00"/>
    <x v="0"/>
    <x v="2"/>
    <x v="0"/>
    <x v="6"/>
    <n v="57"/>
    <n v="1.87"/>
    <n v="106.59"/>
    <x v="9"/>
    <x v="1"/>
  </r>
  <r>
    <d v="2023-10-31T00:00:00"/>
    <x v="0"/>
    <x v="2"/>
    <x v="3"/>
    <x v="4"/>
    <n v="25"/>
    <n v="1.68"/>
    <n v="42"/>
    <x v="9"/>
    <x v="1"/>
  </r>
  <r>
    <d v="2023-11-03T00:00:00"/>
    <x v="1"/>
    <x v="3"/>
    <x v="2"/>
    <x v="2"/>
    <n v="24"/>
    <n v="1.87"/>
    <n v="44.88"/>
    <x v="10"/>
    <x v="1"/>
  </r>
  <r>
    <d v="2023-11-06T00:00:00"/>
    <x v="0"/>
    <x v="0"/>
    <x v="0"/>
    <x v="6"/>
    <n v="83"/>
    <n v="1.87"/>
    <n v="155.21"/>
    <x v="10"/>
    <x v="1"/>
  </r>
  <r>
    <d v="2023-11-09T00:00:00"/>
    <x v="0"/>
    <x v="0"/>
    <x v="2"/>
    <x v="5"/>
    <n v="124"/>
    <n v="2.8400000000000003"/>
    <n v="352.16"/>
    <x v="10"/>
    <x v="1"/>
  </r>
  <r>
    <d v="2023-11-12T00:00:00"/>
    <x v="1"/>
    <x v="1"/>
    <x v="0"/>
    <x v="0"/>
    <n v="137"/>
    <n v="1.77"/>
    <n v="242.49"/>
    <x v="10"/>
    <x v="1"/>
  </r>
  <r>
    <d v="2023-11-15T00:00:00"/>
    <x v="0"/>
    <x v="2"/>
    <x v="2"/>
    <x v="3"/>
    <n v="146"/>
    <n v="2.1799999999999997"/>
    <n v="318.27999999999997"/>
    <x v="10"/>
    <x v="1"/>
  </r>
  <r>
    <d v="2023-11-18T00:00:00"/>
    <x v="0"/>
    <x v="2"/>
    <x v="2"/>
    <x v="2"/>
    <n v="34"/>
    <n v="1.8699999999999999"/>
    <n v="63.58"/>
    <x v="10"/>
    <x v="1"/>
  </r>
  <r>
    <d v="2023-11-21T00:00:00"/>
    <x v="1"/>
    <x v="3"/>
    <x v="0"/>
    <x v="0"/>
    <n v="20"/>
    <n v="1.77"/>
    <n v="35.4"/>
    <x v="10"/>
    <x v="1"/>
  </r>
  <r>
    <d v="2023-11-24T00:00:00"/>
    <x v="0"/>
    <x v="0"/>
    <x v="2"/>
    <x v="3"/>
    <n v="139"/>
    <n v="2.1799999999999997"/>
    <n v="303.02"/>
    <x v="10"/>
    <x v="1"/>
  </r>
  <r>
    <d v="2023-11-27T00:00:00"/>
    <x v="0"/>
    <x v="0"/>
    <x v="2"/>
    <x v="2"/>
    <n v="211"/>
    <n v="1.8699999999999999"/>
    <n v="394.57"/>
    <x v="10"/>
    <x v="1"/>
  </r>
  <r>
    <d v="2023-11-30T00:00:00"/>
    <x v="0"/>
    <x v="0"/>
    <x v="1"/>
    <x v="1"/>
    <n v="20"/>
    <n v="3.4899999999999998"/>
    <n v="69.8"/>
    <x v="10"/>
    <x v="1"/>
  </r>
  <r>
    <d v="2023-12-03T00:00:00"/>
    <x v="1"/>
    <x v="1"/>
    <x v="0"/>
    <x v="6"/>
    <n v="42"/>
    <n v="1.87"/>
    <n v="78.540000000000006"/>
    <x v="11"/>
    <x v="1"/>
  </r>
  <r>
    <d v="2023-12-06T00:00:00"/>
    <x v="1"/>
    <x v="1"/>
    <x v="2"/>
    <x v="5"/>
    <n v="100"/>
    <n v="2.84"/>
    <n v="284"/>
    <x v="11"/>
    <x v="1"/>
  </r>
  <r>
    <d v="2023-12-09T00:00:00"/>
    <x v="0"/>
    <x v="2"/>
    <x v="0"/>
    <x v="0"/>
    <n v="38"/>
    <n v="1.7700000000000002"/>
    <n v="67.260000000000005"/>
    <x v="11"/>
    <x v="1"/>
  </r>
  <r>
    <d v="2023-12-12T00:00:00"/>
    <x v="0"/>
    <x v="2"/>
    <x v="1"/>
    <x v="1"/>
    <n v="25"/>
    <n v="3.49"/>
    <n v="87.25"/>
    <x v="11"/>
    <x v="1"/>
  </r>
  <r>
    <d v="2023-12-15T00:00:00"/>
    <x v="1"/>
    <x v="3"/>
    <x v="2"/>
    <x v="2"/>
    <n v="96"/>
    <n v="1.87"/>
    <n v="179.52"/>
    <x v="11"/>
    <x v="1"/>
  </r>
  <r>
    <d v="2023-12-18T00:00:00"/>
    <x v="0"/>
    <x v="0"/>
    <x v="2"/>
    <x v="3"/>
    <n v="34"/>
    <n v="2.1800000000000002"/>
    <n v="74.12"/>
    <x v="11"/>
    <x v="1"/>
  </r>
  <r>
    <d v="2023-12-21T00:00:00"/>
    <x v="0"/>
    <x v="0"/>
    <x v="2"/>
    <x v="2"/>
    <n v="245"/>
    <n v="1.8699999999999999"/>
    <n v="458.15"/>
    <x v="11"/>
    <x v="1"/>
  </r>
  <r>
    <d v="2023-12-24T00:00:00"/>
    <x v="0"/>
    <x v="0"/>
    <x v="1"/>
    <x v="1"/>
    <n v="30"/>
    <n v="3.49"/>
    <n v="104.7"/>
    <x v="11"/>
    <x v="1"/>
  </r>
  <r>
    <d v="2023-12-27T00:00:00"/>
    <x v="1"/>
    <x v="1"/>
    <x v="0"/>
    <x v="6"/>
    <n v="30"/>
    <n v="1.87"/>
    <n v="56.1"/>
    <x v="11"/>
    <x v="1"/>
  </r>
  <r>
    <d v="2023-12-30T00:00:00"/>
    <x v="1"/>
    <x v="1"/>
    <x v="2"/>
    <x v="5"/>
    <n v="44"/>
    <n v="2.84"/>
    <n v="124.96"/>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F0735-D102-4142-AA5C-938A4D409D4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J8" firstHeaderRow="1" firstDataRow="2" firstDataCol="1"/>
  <pivotFields count="10">
    <pivotField compact="0" numFmtId="14" outline="0" showAll="0"/>
    <pivotField compact="0" outline="0" showAll="0">
      <items count="3">
        <item x="0"/>
        <item x="1"/>
        <item t="default"/>
      </items>
    </pivotField>
    <pivotField axis="axisRow" compact="0" outline="0" showAll="0">
      <items count="5">
        <item x="0"/>
        <item x="1"/>
        <item x="2"/>
        <item x="3"/>
        <item t="default"/>
      </items>
    </pivotField>
    <pivotField compact="0" outline="0" showAll="0">
      <items count="5">
        <item x="0"/>
        <item x="2"/>
        <item x="1"/>
        <item x="3"/>
        <item t="default"/>
      </items>
    </pivotField>
    <pivotField axis="axisCol" compact="0" outline="0" showAll="0">
      <items count="10">
        <item x="3"/>
        <item x="8"/>
        <item x="6"/>
        <item x="0"/>
        <item x="2"/>
        <item x="5"/>
        <item x="4"/>
        <item x="7"/>
        <item x="1"/>
        <item t="default"/>
      </items>
    </pivotField>
    <pivotField compact="0" outline="0" showAll="0"/>
    <pivotField compact="0" numFmtId="165" outline="0" showAll="0"/>
    <pivotField dataField="1" compact="0" numFmtId="165" outline="0" showAll="0"/>
    <pivotField compact="0" outline="0" showAll="0"/>
    <pivotField compact="0" outline="0" showAll="0">
      <items count="3">
        <item x="0"/>
        <item x="1"/>
        <item t="default"/>
      </items>
    </pivotField>
  </pivotFields>
  <rowFields count="1">
    <field x="2"/>
  </rowFields>
  <rowItems count="4">
    <i>
      <x/>
    </i>
    <i>
      <x v="1"/>
    </i>
    <i>
      <x v="2"/>
    </i>
    <i>
      <x v="3"/>
    </i>
  </rowItems>
  <colFields count="1">
    <field x="4"/>
  </colFields>
  <colItems count="9">
    <i>
      <x/>
    </i>
    <i>
      <x v="1"/>
    </i>
    <i>
      <x v="2"/>
    </i>
    <i>
      <x v="3"/>
    </i>
    <i>
      <x v="4"/>
    </i>
    <i>
      <x v="5"/>
    </i>
    <i>
      <x v="6"/>
    </i>
    <i>
      <x v="7"/>
    </i>
    <i>
      <x v="8"/>
    </i>
  </colItems>
  <dataFields count="1">
    <dataField name="Sum of TotalPrice" fld="7"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2" format="26"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9C5B8-FEE2-4B06-B08E-0859B7052F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0">
    <pivotField numFmtId="14" showAll="0"/>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165" showAll="0"/>
    <pivotField dataField="1" numFmtId="165" showAll="0"/>
    <pivotField showAll="0"/>
    <pivotField showAll="0">
      <items count="3">
        <item x="0"/>
        <item x="1"/>
        <item t="default"/>
      </items>
    </pivotField>
  </pivotFields>
  <rowFields count="1">
    <field x="2"/>
  </rowFields>
  <rowItems count="5">
    <i>
      <x/>
    </i>
    <i>
      <x v="1"/>
    </i>
    <i>
      <x v="2"/>
    </i>
    <i>
      <x v="3"/>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CE3F0-4C35-4CF4-9E1D-99C13C9D9AEC}"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13" firstHeaderRow="1" firstDataRow="1" firstDataCol="1"/>
  <pivotFields count="10">
    <pivotField compact="0" numFmtId="14"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compact="0" outline="0" showAll="0"/>
    <pivotField compact="0" numFmtId="165" outline="0" showAll="0"/>
    <pivotField dataField="1" compact="0" numFmtId="165" outline="0" showAll="0"/>
    <pivotField compact="0" outline="0" showAll="0"/>
    <pivotField compact="0" outline="0" showAll="0">
      <items count="3">
        <item x="0"/>
        <item x="1"/>
        <item t="default"/>
      </items>
    </pivotField>
  </pivotFields>
  <rowFields count="1">
    <field x="4"/>
  </rowFields>
  <rowItems count="10">
    <i>
      <x/>
    </i>
    <i>
      <x v="1"/>
    </i>
    <i>
      <x v="2"/>
    </i>
    <i>
      <x v="3"/>
    </i>
    <i>
      <x v="4"/>
    </i>
    <i>
      <x v="5"/>
    </i>
    <i>
      <x v="6"/>
    </i>
    <i>
      <x v="7"/>
    </i>
    <i>
      <x v="8"/>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815B98-2134-4D11-BDAB-2893C24DA26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C13" firstHeaderRow="1" firstDataRow="2" firstDataCol="1"/>
  <pivotFields count="10">
    <pivotField compact="0" numFmtId="14"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compact="0" outline="0" showAll="0"/>
    <pivotField compact="0" numFmtId="165" outline="0" showAll="0"/>
    <pivotField dataField="1" compact="0" numFmtId="165" outline="0" showAll="0"/>
    <pivotField compact="0" outline="0" showAll="0"/>
    <pivotField axis="axisCol" compact="0" outline="0" showAll="0">
      <items count="3">
        <item x="0"/>
        <item x="1"/>
        <item t="default"/>
      </items>
    </pivotField>
  </pivotFields>
  <rowFields count="1">
    <field x="4"/>
  </rowFields>
  <rowItems count="9">
    <i>
      <x/>
    </i>
    <i>
      <x v="1"/>
    </i>
    <i>
      <x v="2"/>
    </i>
    <i>
      <x v="3"/>
    </i>
    <i>
      <x v="4"/>
    </i>
    <i>
      <x v="5"/>
    </i>
    <i>
      <x v="6"/>
    </i>
    <i>
      <x v="7"/>
    </i>
    <i>
      <x v="8"/>
    </i>
  </rowItems>
  <colFields count="1">
    <field x="9"/>
  </colFields>
  <colItems count="2">
    <i>
      <x/>
    </i>
    <i>
      <x v="1"/>
    </i>
  </colItems>
  <dataFields count="1">
    <dataField name="Sum of TotalPrice" fld="7" baseField="0" baseItem="0"/>
  </dataFields>
  <chartFormats count="1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3">
          <reference field="4294967294" count="1" selected="0">
            <x v="0"/>
          </reference>
          <reference field="4" count="1" selected="0">
            <x v="0"/>
          </reference>
          <reference field="9" count="1" selected="0">
            <x v="1"/>
          </reference>
        </references>
      </pivotArea>
    </chartFormat>
    <chartFormat chart="2" format="7">
      <pivotArea type="data" outline="0" fieldPosition="0">
        <references count="3">
          <reference field="4294967294" count="1" selected="0">
            <x v="0"/>
          </reference>
          <reference field="4" count="1" selected="0">
            <x v="4"/>
          </reference>
          <reference field="9" count="1" selected="0">
            <x v="1"/>
          </reference>
        </references>
      </pivotArea>
    </chartFormat>
    <chartFormat chart="2" format="8">
      <pivotArea type="data" outline="0" fieldPosition="0">
        <references count="3">
          <reference field="4294967294" count="1" selected="0">
            <x v="0"/>
          </reference>
          <reference field="4" count="1" selected="0">
            <x v="3"/>
          </reference>
          <reference field="9" count="1" selected="0">
            <x v="1"/>
          </reference>
        </references>
      </pivotArea>
    </chartFormat>
    <chartFormat chart="2" format="9">
      <pivotArea type="data" outline="0" fieldPosition="0">
        <references count="3">
          <reference field="4294967294" count="1" selected="0">
            <x v="0"/>
          </reference>
          <reference field="4" count="1" selected="0">
            <x v="4"/>
          </reference>
          <reference field="9" count="1" selected="0">
            <x v="0"/>
          </reference>
        </references>
      </pivotArea>
    </chartFormat>
    <chartFormat chart="2" format="10">
      <pivotArea type="data" outline="0" fieldPosition="0">
        <references count="3">
          <reference field="4294967294" count="1" selected="0">
            <x v="0"/>
          </reference>
          <reference field="4" count="1" selected="0">
            <x v="7"/>
          </reference>
          <reference field="9" count="1" selected="0">
            <x v="0"/>
          </reference>
        </references>
      </pivotArea>
    </chartFormat>
    <chartFormat chart="2" format="11">
      <pivotArea type="data" outline="0" fieldPosition="0">
        <references count="3">
          <reference field="4294967294" count="1" selected="0">
            <x v="0"/>
          </reference>
          <reference field="4" count="1" selected="0">
            <x v="2"/>
          </reference>
          <reference field="9" count="1" selected="0">
            <x v="0"/>
          </reference>
        </references>
      </pivotArea>
    </chartFormat>
    <chartFormat chart="2" format="12">
      <pivotArea type="data" outline="0" fieldPosition="0">
        <references count="3">
          <reference field="4294967294" count="1" selected="0">
            <x v="0"/>
          </reference>
          <reference field="4" count="1" selected="0">
            <x v="1"/>
          </reference>
          <reference field="9" count="1" selected="0">
            <x v="1"/>
          </reference>
        </references>
      </pivotArea>
    </chartFormat>
    <chartFormat chart="2" format="13">
      <pivotArea type="data" outline="0" fieldPosition="0">
        <references count="3">
          <reference field="4294967294" count="1" selected="0">
            <x v="0"/>
          </reference>
          <reference field="4" count="1" selected="0">
            <x v="1"/>
          </reference>
          <reference field="9" count="1" selected="0">
            <x v="0"/>
          </reference>
        </references>
      </pivotArea>
    </chartFormat>
    <chartFormat chart="2" format="14">
      <pivotArea type="data" outline="0" fieldPosition="0">
        <references count="3">
          <reference field="4294967294" count="1" selected="0">
            <x v="0"/>
          </reference>
          <reference field="4" count="1" selected="0">
            <x v="5"/>
          </reference>
          <reference field="9" count="1" selected="0">
            <x v="1"/>
          </reference>
        </references>
      </pivotArea>
    </chartFormat>
    <chartFormat chart="2" format="15">
      <pivotArea type="data" outline="0" fieldPosition="0">
        <references count="3">
          <reference field="4294967294" count="1" selected="0">
            <x v="0"/>
          </reference>
          <reference field="4" count="1" selected="0">
            <x v="5"/>
          </reference>
          <reference field="9" count="1" selected="0">
            <x v="0"/>
          </reference>
        </references>
      </pivotArea>
    </chartFormat>
    <chartFormat chart="2" format="16">
      <pivotArea type="data" outline="0" fieldPosition="0">
        <references count="3">
          <reference field="4294967294" count="1" selected="0">
            <x v="0"/>
          </reference>
          <reference field="4" count="1" selected="0">
            <x v="6"/>
          </reference>
          <reference field="9" count="1" selected="0">
            <x v="0"/>
          </reference>
        </references>
      </pivotArea>
    </chartFormat>
    <chartFormat chart="2" format="17">
      <pivotArea type="data" outline="0" fieldPosition="0">
        <references count="3">
          <reference field="4294967294" count="1" selected="0">
            <x v="0"/>
          </reference>
          <reference field="4" count="1" selected="0">
            <x v="2"/>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9E2FD6-0614-43CB-AEF7-5B96524F81BD}"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8" firstHeaderRow="1" firstDataRow="1" firstDataCol="1"/>
  <pivotFields count="10">
    <pivotField compact="0" numFmtId="14" outline="0" showAll="0"/>
    <pivotField compact="0" outline="0" showAll="0">
      <items count="3">
        <item x="0"/>
        <item x="1"/>
        <item t="default"/>
      </items>
    </pivotField>
    <pivotField compact="0" outline="0" showAll="0">
      <items count="5">
        <item x="0"/>
        <item x="1"/>
        <item x="2"/>
        <item x="3"/>
        <item t="default"/>
      </items>
    </pivotField>
    <pivotField axis="axisRow" compact="0" outline="0" showAll="0">
      <items count="5">
        <item x="0"/>
        <item x="2"/>
        <item x="1"/>
        <item x="3"/>
        <item t="default"/>
      </items>
    </pivotField>
    <pivotField compact="0" outline="0" showAll="0">
      <items count="10">
        <item x="3"/>
        <item x="8"/>
        <item x="6"/>
        <item x="0"/>
        <item x="2"/>
        <item x="5"/>
        <item x="4"/>
        <item x="7"/>
        <item x="1"/>
        <item t="default"/>
      </items>
    </pivotField>
    <pivotField compact="0" outline="0" showAll="0"/>
    <pivotField compact="0" numFmtId="165" outline="0" showAll="0"/>
    <pivotField dataField="1" compact="0" numFmtId="165" outline="0" showAll="0"/>
    <pivotField compact="0" outline="0" showAll="0"/>
    <pivotField compact="0" outline="0" showAll="0">
      <items count="3">
        <item x="0"/>
        <item x="1"/>
        <item t="default"/>
      </items>
    </pivotField>
  </pivotFields>
  <rowFields count="1">
    <field x="3"/>
  </rowFields>
  <rowItems count="5">
    <i>
      <x/>
    </i>
    <i>
      <x v="1"/>
    </i>
    <i>
      <x v="2"/>
    </i>
    <i>
      <x v="3"/>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F63906-0C62-4954-8C3F-1E48B6B0944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C13" firstHeaderRow="1" firstDataRow="2" firstDataCol="1"/>
  <pivotFields count="10">
    <pivotField compact="0" numFmtId="14" outline="0" showAll="0"/>
    <pivotField axis="axisCol"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axis="axisRow" dataField="1" compact="0" outline="0" showAll="0">
      <items count="10">
        <item x="3"/>
        <item x="8"/>
        <item x="6"/>
        <item x="0"/>
        <item x="2"/>
        <item x="5"/>
        <item x="4"/>
        <item x="7"/>
        <item x="1"/>
        <item t="default"/>
      </items>
    </pivotField>
    <pivotField compact="0" outline="0" showAll="0"/>
    <pivotField compact="0" numFmtId="165" outline="0" showAll="0"/>
    <pivotField compact="0" numFmtId="165" outline="0" showAll="0"/>
    <pivotField compact="0" outline="0" showAll="0"/>
    <pivotField compact="0" outline="0" showAll="0">
      <items count="3">
        <item x="0"/>
        <item x="1"/>
        <item t="default"/>
      </items>
    </pivotField>
  </pivotFields>
  <rowFields count="1">
    <field x="4"/>
  </rowFields>
  <rowItems count="9">
    <i>
      <x/>
    </i>
    <i>
      <x v="1"/>
    </i>
    <i>
      <x v="2"/>
    </i>
    <i>
      <x v="3"/>
    </i>
    <i>
      <x v="4"/>
    </i>
    <i>
      <x v="5"/>
    </i>
    <i>
      <x v="6"/>
    </i>
    <i>
      <x v="7"/>
    </i>
    <i>
      <x v="8"/>
    </i>
  </rowItems>
  <colFields count="1">
    <field x="1"/>
  </colFields>
  <colItems count="2">
    <i>
      <x/>
    </i>
    <i>
      <x v="1"/>
    </i>
  </colItems>
  <dataFields count="1">
    <dataField name="Count of Product" fld="4"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2DDA9A-9168-402B-A7D4-82609BFC9C0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14" firstHeaderRow="1" firstDataRow="2" firstDataCol="1"/>
  <pivotFields count="10">
    <pivotField compact="0" numFmtId="14"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dataField="1" compact="0" outline="0" showAll="0"/>
    <pivotField compact="0" numFmtId="165" outline="0" showAll="0"/>
    <pivotField compact="0" numFmtId="165" outline="0" showAll="0"/>
    <pivotField compact="0" outline="0" showAll="0"/>
    <pivotField axis="axisCol" compact="0" outline="0" showAll="0">
      <items count="3">
        <item x="0"/>
        <item x="1"/>
        <item t="default"/>
      </items>
    </pivotField>
  </pivotFields>
  <rowFields count="1">
    <field x="4"/>
  </rowFields>
  <rowItems count="10">
    <i>
      <x/>
    </i>
    <i>
      <x v="1"/>
    </i>
    <i>
      <x v="2"/>
    </i>
    <i>
      <x v="3"/>
    </i>
    <i>
      <x v="4"/>
    </i>
    <i>
      <x v="5"/>
    </i>
    <i>
      <x v="6"/>
    </i>
    <i>
      <x v="7"/>
    </i>
    <i>
      <x v="8"/>
    </i>
    <i t="grand">
      <x/>
    </i>
  </rowItems>
  <colFields count="1">
    <field x="9"/>
  </colFields>
  <colItems count="3">
    <i>
      <x/>
    </i>
    <i>
      <x v="1"/>
    </i>
    <i t="grand">
      <x/>
    </i>
  </colItems>
  <dataFields count="1">
    <dataField name="Sum of Qty" fld="5"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3">
          <reference field="4294967294" count="1" selected="0">
            <x v="0"/>
          </reference>
          <reference field="4" count="1" selected="0">
            <x v="1"/>
          </reference>
          <reference field="9" count="1" selected="0">
            <x v="1"/>
          </reference>
        </references>
      </pivotArea>
    </chartFormat>
    <chartFormat chart="0" format="4">
      <pivotArea type="data" outline="0" fieldPosition="0">
        <references count="3">
          <reference field="4294967294" count="1" selected="0">
            <x v="0"/>
          </reference>
          <reference field="4" count="1" selected="0">
            <x v="7"/>
          </reference>
          <reference field="9" count="1" selected="0">
            <x v="0"/>
          </reference>
        </references>
      </pivotArea>
    </chartFormat>
    <chartFormat chart="0" format="5">
      <pivotArea type="data" outline="0" fieldPosition="0">
        <references count="3">
          <reference field="4294967294" count="1" selected="0">
            <x v="0"/>
          </reference>
          <reference field="4" count="1" selected="0">
            <x v="7"/>
          </reference>
          <reference field="9" count="1" selected="0">
            <x v="1"/>
          </reference>
        </references>
      </pivotArea>
    </chartFormat>
    <chartFormat chart="0" format="6">
      <pivotArea type="data" outline="0" fieldPosition="0">
        <references count="3">
          <reference field="4294967294" count="1" selected="0">
            <x v="0"/>
          </reference>
          <reference field="4" count="1" selected="0">
            <x v="4"/>
          </reference>
          <reference field="9" count="1" selected="0">
            <x v="1"/>
          </reference>
        </references>
      </pivotArea>
    </chartFormat>
    <chartFormat chart="0" format="7">
      <pivotArea type="data" outline="0" fieldPosition="0">
        <references count="3">
          <reference field="4294967294" count="1" selected="0">
            <x v="0"/>
          </reference>
          <reference field="4" count="1" selected="0">
            <x v="0"/>
          </reference>
          <reference field="9" count="1" selected="0">
            <x v="0"/>
          </reference>
        </references>
      </pivotArea>
    </chartFormat>
    <chartFormat chart="0" format="8">
      <pivotArea type="data" outline="0" fieldPosition="0">
        <references count="3">
          <reference field="4294967294" count="1" selected="0">
            <x v="0"/>
          </reference>
          <reference field="4" count="1" selected="0">
            <x v="2"/>
          </reference>
          <reference field="9" count="1" selected="0">
            <x v="0"/>
          </reference>
        </references>
      </pivotArea>
    </chartFormat>
    <chartFormat chart="4" format="17" series="1">
      <pivotArea type="data" outline="0" fieldPosition="0">
        <references count="2">
          <reference field="4294967294" count="1" selected="0">
            <x v="0"/>
          </reference>
          <reference field="9" count="1" selected="0">
            <x v="0"/>
          </reference>
        </references>
      </pivotArea>
    </chartFormat>
    <chartFormat chart="4" format="18">
      <pivotArea type="data" outline="0" fieldPosition="0">
        <references count="3">
          <reference field="4294967294" count="1" selected="0">
            <x v="0"/>
          </reference>
          <reference field="4" count="1" selected="0">
            <x v="0"/>
          </reference>
          <reference field="9" count="1" selected="0">
            <x v="0"/>
          </reference>
        </references>
      </pivotArea>
    </chartFormat>
    <chartFormat chart="4" format="19">
      <pivotArea type="data" outline="0" fieldPosition="0">
        <references count="3">
          <reference field="4294967294" count="1" selected="0">
            <x v="0"/>
          </reference>
          <reference field="4" count="1" selected="0">
            <x v="2"/>
          </reference>
          <reference field="9" count="1" selected="0">
            <x v="0"/>
          </reference>
        </references>
      </pivotArea>
    </chartFormat>
    <chartFormat chart="4" format="20">
      <pivotArea type="data" outline="0" fieldPosition="0">
        <references count="3">
          <reference field="4294967294" count="1" selected="0">
            <x v="0"/>
          </reference>
          <reference field="4" count="1" selected="0">
            <x v="7"/>
          </reference>
          <reference field="9" count="1" selected="0">
            <x v="0"/>
          </reference>
        </references>
      </pivotArea>
    </chartFormat>
    <chartFormat chart="4" format="21" series="1">
      <pivotArea type="data" outline="0" fieldPosition="0">
        <references count="2">
          <reference field="4294967294" count="1" selected="0">
            <x v="0"/>
          </reference>
          <reference field="9" count="1" selected="0">
            <x v="1"/>
          </reference>
        </references>
      </pivotArea>
    </chartFormat>
    <chartFormat chart="4" format="22">
      <pivotArea type="data" outline="0" fieldPosition="0">
        <references count="3">
          <reference field="4294967294" count="1" selected="0">
            <x v="0"/>
          </reference>
          <reference field="4" count="1" selected="0">
            <x v="1"/>
          </reference>
          <reference field="9" count="1" selected="0">
            <x v="1"/>
          </reference>
        </references>
      </pivotArea>
    </chartFormat>
    <chartFormat chart="4" format="23">
      <pivotArea type="data" outline="0" fieldPosition="0">
        <references count="3">
          <reference field="4294967294" count="1" selected="0">
            <x v="0"/>
          </reference>
          <reference field="4" count="1" selected="0">
            <x v="4"/>
          </reference>
          <reference field="9" count="1" selected="0">
            <x v="1"/>
          </reference>
        </references>
      </pivotArea>
    </chartFormat>
    <chartFormat chart="4" format="24">
      <pivotArea type="data" outline="0" fieldPosition="0">
        <references count="3">
          <reference field="4294967294" count="1" selected="0">
            <x v="0"/>
          </reference>
          <reference field="4" count="1" selected="0">
            <x v="7"/>
          </reference>
          <reference field="9" count="1" selected="0">
            <x v="1"/>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4501B-7802-4152-A70E-D9900F2FB04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C13" firstHeaderRow="1" firstDataRow="2" firstDataCol="1"/>
  <pivotFields count="10">
    <pivotField compact="0" numFmtId="14"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compact="0" outline="0" showAll="0"/>
    <pivotField dataField="1" compact="0" numFmtId="165" outline="0" showAll="0"/>
    <pivotField compact="0" numFmtId="165" outline="0" showAll="0"/>
    <pivotField compact="0" outline="0" showAll="0"/>
    <pivotField axis="axisCol" compact="0" outline="0" showAll="0">
      <items count="3">
        <item x="0"/>
        <item x="1"/>
        <item t="default"/>
      </items>
    </pivotField>
  </pivotFields>
  <rowFields count="1">
    <field x="4"/>
  </rowFields>
  <rowItems count="9">
    <i>
      <x/>
    </i>
    <i>
      <x v="1"/>
    </i>
    <i>
      <x v="2"/>
    </i>
    <i>
      <x v="3"/>
    </i>
    <i>
      <x v="4"/>
    </i>
    <i>
      <x v="5"/>
    </i>
    <i>
      <x v="6"/>
    </i>
    <i>
      <x v="7"/>
    </i>
    <i>
      <x v="8"/>
    </i>
  </rowItems>
  <colFields count="1">
    <field x="9"/>
  </colFields>
  <colItems count="2">
    <i>
      <x/>
    </i>
    <i>
      <x v="1"/>
    </i>
  </colItems>
  <dataFields count="1">
    <dataField name="Average of UnitPrice" fld="6" subtotal="average" baseField="4"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pivotArea type="data" outline="0" fieldPosition="0">
        <references count="3">
          <reference field="4294967294" count="1" selected="0">
            <x v="0"/>
          </reference>
          <reference field="4" count="1" selected="0">
            <x v="6"/>
          </reference>
          <reference field="9" count="1" selected="0">
            <x v="0"/>
          </reference>
        </references>
      </pivotArea>
    </chartFormat>
    <chartFormat chart="2" format="7">
      <pivotArea type="data" outline="0" fieldPosition="0">
        <references count="3">
          <reference field="4294967294" count="1" selected="0">
            <x v="0"/>
          </reference>
          <reference field="4" count="1" selected="0">
            <x v="7"/>
          </reference>
          <reference field="9" count="1" selected="0">
            <x v="1"/>
          </reference>
        </references>
      </pivotArea>
    </chartFormat>
    <chartFormat chart="2" format="8">
      <pivotArea type="data" outline="0" fieldPosition="0">
        <references count="3">
          <reference field="4294967294" count="1" selected="0">
            <x v="0"/>
          </reference>
          <reference field="4" count="1" selected="0">
            <x v="3"/>
          </reference>
          <reference field="9" count="1" selected="0">
            <x v="0"/>
          </reference>
        </references>
      </pivotArea>
    </chartFormat>
    <chartFormat chart="2" format="9">
      <pivotArea type="data" outline="0" fieldPosition="0">
        <references count="3">
          <reference field="4294967294" count="1" selected="0">
            <x v="0"/>
          </reference>
          <reference field="4" count="1" selected="0">
            <x v="2"/>
          </reference>
          <reference field="9" count="1" selected="0">
            <x v="0"/>
          </reference>
        </references>
      </pivotArea>
    </chartFormat>
    <chartFormat chart="2" format="10">
      <pivotArea type="data" outline="0" fieldPosition="0">
        <references count="3">
          <reference field="4294967294" count="1" selected="0">
            <x v="0"/>
          </reference>
          <reference field="4" count="1" selected="0">
            <x v="1"/>
          </reference>
          <reference field="9" count="1" selected="0">
            <x v="0"/>
          </reference>
        </references>
      </pivotArea>
    </chartFormat>
    <chartFormat chart="2" format="11">
      <pivotArea type="data" outline="0" fieldPosition="0">
        <references count="3">
          <reference field="4294967294" count="1" selected="0">
            <x v="0"/>
          </reference>
          <reference field="4" count="1" selected="0">
            <x v="0"/>
          </reference>
          <reference field="9" count="1" selected="0">
            <x v="0"/>
          </reference>
        </references>
      </pivotArea>
    </chartFormat>
    <chartFormat chart="2" format="12">
      <pivotArea type="data" outline="0" fieldPosition="0">
        <references count="3">
          <reference field="4294967294" count="1" selected="0">
            <x v="0"/>
          </reference>
          <reference field="4" count="1" selected="0">
            <x v="4"/>
          </reference>
          <reference field="9" count="1" selected="0">
            <x v="0"/>
          </reference>
        </references>
      </pivotArea>
    </chartFormat>
    <chartFormat chart="2" format="13">
      <pivotArea type="data" outline="0" fieldPosition="0">
        <references count="3">
          <reference field="4294967294" count="1" selected="0">
            <x v="0"/>
          </reference>
          <reference field="4" count="1" selected="0">
            <x v="8"/>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58B1B6-76FF-41ED-A5AC-B05D32DFAEF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M13" firstHeaderRow="1" firstDataRow="2" firstDataCol="1"/>
  <pivotFields count="10">
    <pivotField compact="0" numFmtId="14"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2"/>
        <item x="1"/>
        <item x="3"/>
        <item t="default"/>
      </items>
    </pivotField>
    <pivotField axis="axisRow" compact="0" outline="0" showAll="0">
      <items count="10">
        <item x="3"/>
        <item x="8"/>
        <item x="6"/>
        <item x="0"/>
        <item x="2"/>
        <item x="5"/>
        <item x="4"/>
        <item x="7"/>
        <item x="1"/>
        <item t="default"/>
      </items>
    </pivotField>
    <pivotField compact="0" outline="0" showAll="0"/>
    <pivotField compact="0" numFmtId="165" outline="0" showAll="0"/>
    <pivotField dataField="1" compact="0" numFmtId="165" outline="0" showAll="0"/>
    <pivotField axis="axisCol" compact="0" outline="0"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9">
    <i>
      <x/>
    </i>
    <i>
      <x v="1"/>
    </i>
    <i>
      <x v="2"/>
    </i>
    <i>
      <x v="3"/>
    </i>
    <i>
      <x v="4"/>
    </i>
    <i>
      <x v="5"/>
    </i>
    <i>
      <x v="6"/>
    </i>
    <i>
      <x v="7"/>
    </i>
    <i>
      <x v="8"/>
    </i>
  </rowItems>
  <colFields count="1">
    <field x="8"/>
  </colFields>
  <colItems count="12">
    <i>
      <x v="12"/>
    </i>
    <i>
      <x v="13"/>
    </i>
    <i>
      <x v="14"/>
    </i>
    <i>
      <x v="15"/>
    </i>
    <i>
      <x v="16"/>
    </i>
    <i>
      <x v="17"/>
    </i>
    <i>
      <x v="18"/>
    </i>
    <i>
      <x v="19"/>
    </i>
    <i>
      <x v="20"/>
    </i>
    <i>
      <x v="21"/>
    </i>
    <i>
      <x v="22"/>
    </i>
    <i>
      <x v="23"/>
    </i>
  </colItems>
  <dataFields count="1">
    <dataField name="Sum of TotalPrice" fld="7" baseField="0" baseItem="0"/>
  </dataFields>
  <chartFormats count="61">
    <chartFormat chart="2" format="79" series="1">
      <pivotArea type="data" outline="0" fieldPosition="0">
        <references count="1">
          <reference field="8" count="1" selected="0">
            <x v="0"/>
          </reference>
        </references>
      </pivotArea>
    </chartFormat>
    <chartFormat chart="2" format="80" series="1">
      <pivotArea type="data" outline="0" fieldPosition="0">
        <references count="1">
          <reference field="8" count="1" selected="0">
            <x v="1"/>
          </reference>
        </references>
      </pivotArea>
    </chartFormat>
    <chartFormat chart="2" format="81" series="1">
      <pivotArea type="data" outline="0" fieldPosition="0">
        <references count="1">
          <reference field="8" count="1" selected="0">
            <x v="2"/>
          </reference>
        </references>
      </pivotArea>
    </chartFormat>
    <chartFormat chart="2" format="82" series="1">
      <pivotArea type="data" outline="0" fieldPosition="0">
        <references count="1">
          <reference field="8" count="1" selected="0">
            <x v="3"/>
          </reference>
        </references>
      </pivotArea>
    </chartFormat>
    <chartFormat chart="2" format="83" series="1">
      <pivotArea type="data" outline="0" fieldPosition="0">
        <references count="1">
          <reference field="8" count="1" selected="0">
            <x v="4"/>
          </reference>
        </references>
      </pivotArea>
    </chartFormat>
    <chartFormat chart="2" format="84" series="1">
      <pivotArea type="data" outline="0" fieldPosition="0">
        <references count="1">
          <reference field="8" count="1" selected="0">
            <x v="5"/>
          </reference>
        </references>
      </pivotArea>
    </chartFormat>
    <chartFormat chart="2" format="85" series="1">
      <pivotArea type="data" outline="0" fieldPosition="0">
        <references count="1">
          <reference field="8" count="1" selected="0">
            <x v="6"/>
          </reference>
        </references>
      </pivotArea>
    </chartFormat>
    <chartFormat chart="2" format="86" series="1">
      <pivotArea type="data" outline="0" fieldPosition="0">
        <references count="1">
          <reference field="8" count="1" selected="0">
            <x v="7"/>
          </reference>
        </references>
      </pivotArea>
    </chartFormat>
    <chartFormat chart="2" format="87" series="1">
      <pivotArea type="data" outline="0" fieldPosition="0">
        <references count="1">
          <reference field="8" count="1" selected="0">
            <x v="8"/>
          </reference>
        </references>
      </pivotArea>
    </chartFormat>
    <chartFormat chart="2" format="88" series="1">
      <pivotArea type="data" outline="0" fieldPosition="0">
        <references count="1">
          <reference field="8" count="1" selected="0">
            <x v="9"/>
          </reference>
        </references>
      </pivotArea>
    </chartFormat>
    <chartFormat chart="2" format="89" series="1">
      <pivotArea type="data" outline="0" fieldPosition="0">
        <references count="1">
          <reference field="8" count="1" selected="0">
            <x v="10"/>
          </reference>
        </references>
      </pivotArea>
    </chartFormat>
    <chartFormat chart="2" format="90" series="1">
      <pivotArea type="data" outline="0" fieldPosition="0">
        <references count="1">
          <reference field="8" count="1" selected="0">
            <x v="11"/>
          </reference>
        </references>
      </pivotArea>
    </chartFormat>
    <chartFormat chart="0" format="50" series="1">
      <pivotArea type="data" outline="0" fieldPosition="0">
        <references count="1">
          <reference field="8" count="1" selected="0">
            <x v="0"/>
          </reference>
        </references>
      </pivotArea>
    </chartFormat>
    <chartFormat chart="0" format="51" series="1">
      <pivotArea type="data" outline="0" fieldPosition="0">
        <references count="1">
          <reference field="8" count="1" selected="0">
            <x v="1"/>
          </reference>
        </references>
      </pivotArea>
    </chartFormat>
    <chartFormat chart="0" format="52" series="1">
      <pivotArea type="data" outline="0" fieldPosition="0">
        <references count="1">
          <reference field="8" count="1" selected="0">
            <x v="2"/>
          </reference>
        </references>
      </pivotArea>
    </chartFormat>
    <chartFormat chart="0" format="53" series="1">
      <pivotArea type="data" outline="0" fieldPosition="0">
        <references count="1">
          <reference field="8" count="1" selected="0">
            <x v="3"/>
          </reference>
        </references>
      </pivotArea>
    </chartFormat>
    <chartFormat chart="0" format="54" series="1">
      <pivotArea type="data" outline="0" fieldPosition="0">
        <references count="1">
          <reference field="8" count="1" selected="0">
            <x v="4"/>
          </reference>
        </references>
      </pivotArea>
    </chartFormat>
    <chartFormat chart="0" format="55" series="1">
      <pivotArea type="data" outline="0" fieldPosition="0">
        <references count="1">
          <reference field="8" count="1" selected="0">
            <x v="5"/>
          </reference>
        </references>
      </pivotArea>
    </chartFormat>
    <chartFormat chart="0" format="56" series="1">
      <pivotArea type="data" outline="0" fieldPosition="0">
        <references count="1">
          <reference field="8" count="1" selected="0">
            <x v="6"/>
          </reference>
        </references>
      </pivotArea>
    </chartFormat>
    <chartFormat chart="0" format="57" series="1">
      <pivotArea type="data" outline="0" fieldPosition="0">
        <references count="1">
          <reference field="8" count="1" selected="0">
            <x v="7"/>
          </reference>
        </references>
      </pivotArea>
    </chartFormat>
    <chartFormat chart="0" format="58" series="1">
      <pivotArea type="data" outline="0" fieldPosition="0">
        <references count="1">
          <reference field="8" count="1" selected="0">
            <x v="8"/>
          </reference>
        </references>
      </pivotArea>
    </chartFormat>
    <chartFormat chart="0" format="59" series="1">
      <pivotArea type="data" outline="0" fieldPosition="0">
        <references count="1">
          <reference field="8" count="1" selected="0">
            <x v="9"/>
          </reference>
        </references>
      </pivotArea>
    </chartFormat>
    <chartFormat chart="0" format="60" series="1">
      <pivotArea type="data" outline="0" fieldPosition="0">
        <references count="1">
          <reference field="8" count="1" selected="0">
            <x v="10"/>
          </reference>
        </references>
      </pivotArea>
    </chartFormat>
    <chartFormat chart="0" format="61" series="1">
      <pivotArea type="data" outline="0" fieldPosition="0">
        <references count="1">
          <reference field="8" count="1" selected="0">
            <x v="11"/>
          </reference>
        </references>
      </pivotArea>
    </chartFormat>
    <chartFormat chart="0" format="62" series="1">
      <pivotArea type="data" outline="0" fieldPosition="0">
        <references count="2">
          <reference field="4294967294" count="1" selected="0">
            <x v="0"/>
          </reference>
          <reference field="8" count="1" selected="0">
            <x v="9"/>
          </reference>
        </references>
      </pivotArea>
    </chartFormat>
    <chartFormat chart="0" format="63" series="1">
      <pivotArea type="data" outline="0" fieldPosition="0">
        <references count="2">
          <reference field="4294967294" count="1" selected="0">
            <x v="0"/>
          </reference>
          <reference field="8" count="1" selected="0">
            <x v="11"/>
          </reference>
        </references>
      </pivotArea>
    </chartFormat>
    <chartFormat chart="0" format="64" series="1">
      <pivotArea type="data" outline="0" fieldPosition="0">
        <references count="2">
          <reference field="4294967294" count="1" selected="0">
            <x v="0"/>
          </reference>
          <reference field="8" count="1" selected="0">
            <x v="7"/>
          </reference>
        </references>
      </pivotArea>
    </chartFormat>
    <chartFormat chart="0" format="65" series="1">
      <pivotArea type="data" outline="0" fieldPosition="0">
        <references count="2">
          <reference field="4294967294" count="1" selected="0">
            <x v="0"/>
          </reference>
          <reference field="8" count="1" selected="0">
            <x v="8"/>
          </reference>
        </references>
      </pivotArea>
    </chartFormat>
    <chartFormat chart="0" format="66" series="1">
      <pivotArea type="data" outline="0" fieldPosition="0">
        <references count="2">
          <reference field="4294967294" count="1" selected="0">
            <x v="0"/>
          </reference>
          <reference field="8" count="1" selected="0">
            <x v="1"/>
          </reference>
        </references>
      </pivotArea>
    </chartFormat>
    <chartFormat chart="0" format="67" series="1">
      <pivotArea type="data" outline="0" fieldPosition="0">
        <references count="2">
          <reference field="4294967294" count="1" selected="0">
            <x v="0"/>
          </reference>
          <reference field="8" count="1" selected="0">
            <x v="0"/>
          </reference>
        </references>
      </pivotArea>
    </chartFormat>
    <chartFormat chart="0" format="68" series="1">
      <pivotArea type="data" outline="0" fieldPosition="0">
        <references count="2">
          <reference field="4294967294" count="1" selected="0">
            <x v="0"/>
          </reference>
          <reference field="8" count="1" selected="0">
            <x v="4"/>
          </reference>
        </references>
      </pivotArea>
    </chartFormat>
    <chartFormat chart="0" format="69" series="1">
      <pivotArea type="data" outline="0" fieldPosition="0">
        <references count="2">
          <reference field="4294967294" count="1" selected="0">
            <x v="0"/>
          </reference>
          <reference field="8" count="1" selected="0">
            <x v="3"/>
          </reference>
        </references>
      </pivotArea>
    </chartFormat>
    <chartFormat chart="0" format="70" series="1">
      <pivotArea type="data" outline="0" fieldPosition="0">
        <references count="2">
          <reference field="4294967294" count="1" selected="0">
            <x v="0"/>
          </reference>
          <reference field="8" count="1" selected="0">
            <x v="6"/>
          </reference>
        </references>
      </pivotArea>
    </chartFormat>
    <chartFormat chart="0" format="71" series="1">
      <pivotArea type="data" outline="0" fieldPosition="0">
        <references count="2">
          <reference field="4294967294" count="1" selected="0">
            <x v="0"/>
          </reference>
          <reference field="8" count="1" selected="0">
            <x v="10"/>
          </reference>
        </references>
      </pivotArea>
    </chartFormat>
    <chartFormat chart="0" format="72">
      <pivotArea type="data" outline="0" fieldPosition="0">
        <references count="3">
          <reference field="4294967294" count="1" selected="0">
            <x v="0"/>
          </reference>
          <reference field="4" count="1" selected="0">
            <x v="0"/>
          </reference>
          <reference field="8" count="1" selected="0">
            <x v="8"/>
          </reference>
        </references>
      </pivotArea>
    </chartFormat>
    <chartFormat chart="0" format="73" series="1">
      <pivotArea type="data" outline="0" fieldPosition="0">
        <references count="2">
          <reference field="4294967294" count="1" selected="0">
            <x v="0"/>
          </reference>
          <reference field="8" count="1" selected="0">
            <x v="5"/>
          </reference>
        </references>
      </pivotArea>
    </chartFormat>
    <chartFormat chart="0" format="74" series="1">
      <pivotArea type="data" outline="0" fieldPosition="0">
        <references count="2">
          <reference field="4294967294" count="1" selected="0">
            <x v="0"/>
          </reference>
          <reference field="8" count="1" selected="0">
            <x v="2"/>
          </reference>
        </references>
      </pivotArea>
    </chartFormat>
    <chartFormat chart="2" format="91" series="1">
      <pivotArea type="data" outline="0" fieldPosition="0">
        <references count="2">
          <reference field="4294967294" count="1" selected="0">
            <x v="0"/>
          </reference>
          <reference field="8" count="1" selected="0">
            <x v="12"/>
          </reference>
        </references>
      </pivotArea>
    </chartFormat>
    <chartFormat chart="2" format="92" series="1">
      <pivotArea type="data" outline="0" fieldPosition="0">
        <references count="2">
          <reference field="4294967294" count="1" selected="0">
            <x v="0"/>
          </reference>
          <reference field="8" count="1" selected="0">
            <x v="13"/>
          </reference>
        </references>
      </pivotArea>
    </chartFormat>
    <chartFormat chart="2" format="93" series="1">
      <pivotArea type="data" outline="0" fieldPosition="0">
        <references count="2">
          <reference field="4294967294" count="1" selected="0">
            <x v="0"/>
          </reference>
          <reference field="8" count="1" selected="0">
            <x v="14"/>
          </reference>
        </references>
      </pivotArea>
    </chartFormat>
    <chartFormat chart="2" format="94" series="1">
      <pivotArea type="data" outline="0" fieldPosition="0">
        <references count="2">
          <reference field="4294967294" count="1" selected="0">
            <x v="0"/>
          </reference>
          <reference field="8" count="1" selected="0">
            <x v="15"/>
          </reference>
        </references>
      </pivotArea>
    </chartFormat>
    <chartFormat chart="2" format="95" series="1">
      <pivotArea type="data" outline="0" fieldPosition="0">
        <references count="2">
          <reference field="4294967294" count="1" selected="0">
            <x v="0"/>
          </reference>
          <reference field="8" count="1" selected="0">
            <x v="16"/>
          </reference>
        </references>
      </pivotArea>
    </chartFormat>
    <chartFormat chart="2" format="96" series="1">
      <pivotArea type="data" outline="0" fieldPosition="0">
        <references count="2">
          <reference field="4294967294" count="1" selected="0">
            <x v="0"/>
          </reference>
          <reference field="8" count="1" selected="0">
            <x v="17"/>
          </reference>
        </references>
      </pivotArea>
    </chartFormat>
    <chartFormat chart="2" format="97" series="1">
      <pivotArea type="data" outline="0" fieldPosition="0">
        <references count="2">
          <reference field="4294967294" count="1" selected="0">
            <x v="0"/>
          </reference>
          <reference field="8" count="1" selected="0">
            <x v="18"/>
          </reference>
        </references>
      </pivotArea>
    </chartFormat>
    <chartFormat chart="2" format="98" series="1">
      <pivotArea type="data" outline="0" fieldPosition="0">
        <references count="2">
          <reference field="4294967294" count="1" selected="0">
            <x v="0"/>
          </reference>
          <reference field="8" count="1" selected="0">
            <x v="19"/>
          </reference>
        </references>
      </pivotArea>
    </chartFormat>
    <chartFormat chart="2" format="99" series="1">
      <pivotArea type="data" outline="0" fieldPosition="0">
        <references count="2">
          <reference field="4294967294" count="1" selected="0">
            <x v="0"/>
          </reference>
          <reference field="8" count="1" selected="0">
            <x v="20"/>
          </reference>
        </references>
      </pivotArea>
    </chartFormat>
    <chartFormat chart="2" format="100" series="1">
      <pivotArea type="data" outline="0" fieldPosition="0">
        <references count="2">
          <reference field="4294967294" count="1" selected="0">
            <x v="0"/>
          </reference>
          <reference field="8" count="1" selected="0">
            <x v="21"/>
          </reference>
        </references>
      </pivotArea>
    </chartFormat>
    <chartFormat chart="2" format="101" series="1">
      <pivotArea type="data" outline="0" fieldPosition="0">
        <references count="2">
          <reference field="4294967294" count="1" selected="0">
            <x v="0"/>
          </reference>
          <reference field="8" count="1" selected="0">
            <x v="22"/>
          </reference>
        </references>
      </pivotArea>
    </chartFormat>
    <chartFormat chart="2" format="102" series="1">
      <pivotArea type="data" outline="0" fieldPosition="0">
        <references count="2">
          <reference field="4294967294" count="1" selected="0">
            <x v="0"/>
          </reference>
          <reference field="8" count="1" selected="0">
            <x v="23"/>
          </reference>
        </references>
      </pivotArea>
    </chartFormat>
    <chartFormat chart="0" format="75" series="1">
      <pivotArea type="data" outline="0" fieldPosition="0">
        <references count="2">
          <reference field="4294967294" count="1" selected="0">
            <x v="0"/>
          </reference>
          <reference field="8" count="1" selected="0">
            <x v="12"/>
          </reference>
        </references>
      </pivotArea>
    </chartFormat>
    <chartFormat chart="0" format="76" series="1">
      <pivotArea type="data" outline="0" fieldPosition="0">
        <references count="2">
          <reference field="4294967294" count="1" selected="0">
            <x v="0"/>
          </reference>
          <reference field="8" count="1" selected="0">
            <x v="13"/>
          </reference>
        </references>
      </pivotArea>
    </chartFormat>
    <chartFormat chart="0" format="77" series="1">
      <pivotArea type="data" outline="0" fieldPosition="0">
        <references count="2">
          <reference field="4294967294" count="1" selected="0">
            <x v="0"/>
          </reference>
          <reference field="8" count="1" selected="0">
            <x v="14"/>
          </reference>
        </references>
      </pivotArea>
    </chartFormat>
    <chartFormat chart="0" format="78" series="1">
      <pivotArea type="data" outline="0" fieldPosition="0">
        <references count="2">
          <reference field="4294967294" count="1" selected="0">
            <x v="0"/>
          </reference>
          <reference field="8" count="1" selected="0">
            <x v="15"/>
          </reference>
        </references>
      </pivotArea>
    </chartFormat>
    <chartFormat chart="0" format="79" series="1">
      <pivotArea type="data" outline="0" fieldPosition="0">
        <references count="2">
          <reference field="4294967294" count="1" selected="0">
            <x v="0"/>
          </reference>
          <reference field="8" count="1" selected="0">
            <x v="16"/>
          </reference>
        </references>
      </pivotArea>
    </chartFormat>
    <chartFormat chart="0" format="80" series="1">
      <pivotArea type="data" outline="0" fieldPosition="0">
        <references count="2">
          <reference field="4294967294" count="1" selected="0">
            <x v="0"/>
          </reference>
          <reference field="8" count="1" selected="0">
            <x v="17"/>
          </reference>
        </references>
      </pivotArea>
    </chartFormat>
    <chartFormat chart="0" format="81" series="1">
      <pivotArea type="data" outline="0" fieldPosition="0">
        <references count="2">
          <reference field="4294967294" count="1" selected="0">
            <x v="0"/>
          </reference>
          <reference field="8" count="1" selected="0">
            <x v="18"/>
          </reference>
        </references>
      </pivotArea>
    </chartFormat>
    <chartFormat chart="0" format="82" series="1">
      <pivotArea type="data" outline="0" fieldPosition="0">
        <references count="2">
          <reference field="4294967294" count="1" selected="0">
            <x v="0"/>
          </reference>
          <reference field="8" count="1" selected="0">
            <x v="19"/>
          </reference>
        </references>
      </pivotArea>
    </chartFormat>
    <chartFormat chart="0" format="83" series="1">
      <pivotArea type="data" outline="0" fieldPosition="0">
        <references count="2">
          <reference field="4294967294" count="1" selected="0">
            <x v="0"/>
          </reference>
          <reference field="8" count="1" selected="0">
            <x v="20"/>
          </reference>
        </references>
      </pivotArea>
    </chartFormat>
    <chartFormat chart="0" format="84" series="1">
      <pivotArea type="data" outline="0" fieldPosition="0">
        <references count="2">
          <reference field="4294967294" count="1" selected="0">
            <x v="0"/>
          </reference>
          <reference field="8" count="1" selected="0">
            <x v="21"/>
          </reference>
        </references>
      </pivotArea>
    </chartFormat>
    <chartFormat chart="0" format="85" series="1">
      <pivotArea type="data" outline="0" fieldPosition="0">
        <references count="2">
          <reference field="4294967294" count="1" selected="0">
            <x v="0"/>
          </reference>
          <reference field="8" count="1" selected="0">
            <x v="22"/>
          </reference>
        </references>
      </pivotArea>
    </chartFormat>
    <chartFormat chart="0" format="86" series="1">
      <pivotArea type="data" outline="0" fieldPosition="0">
        <references count="2">
          <reference field="4294967294" count="1" selected="0">
            <x v="0"/>
          </reference>
          <reference field="8"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0BD18A-8C71-4A1B-81C2-DCCD5E681A77}" sourceName="Region">
  <pivotTables>
    <pivotTable tabId="4" name="PivotTable2"/>
    <pivotTable tabId="11" name="PivotTable9"/>
    <pivotTable tabId="9" name="PivotTable7"/>
    <pivotTable tabId="8" name="PivotTable6"/>
    <pivotTable tabId="7" name="PivotTable5"/>
    <pivotTable tabId="5" name="PivotTable3"/>
    <pivotTable tabId="6" name="PivotTable4"/>
    <pivotTable tabId="10" name="PivotTable8"/>
    <pivotTable tabId="20" name="PivotTable3"/>
  </pivotTables>
  <data>
    <tabular pivotCacheId="13853512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6A3D126-62D4-410E-A567-C4E9B4E8195A}" sourceName="City">
  <pivotTables>
    <pivotTable tabId="4" name="PivotTable2"/>
    <pivotTable tabId="11" name="PivotTable9"/>
    <pivotTable tabId="9" name="PivotTable7"/>
    <pivotTable tabId="8" name="PivotTable6"/>
    <pivotTable tabId="7" name="PivotTable5"/>
    <pivotTable tabId="5" name="PivotTable3"/>
    <pivotTable tabId="6" name="PivotTable4"/>
    <pivotTable tabId="20" name="PivotTable3"/>
    <pivotTable tabId="10" name="PivotTable8"/>
  </pivotTables>
  <data>
    <tabular pivotCacheId="138535123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984229-AC45-400C-B1F5-481AD89D6FB7}" sourceName="Category">
  <pivotTables>
    <pivotTable tabId="4" name="PivotTable2"/>
    <pivotTable tabId="11" name="PivotTable9"/>
    <pivotTable tabId="9" name="PivotTable7"/>
    <pivotTable tabId="8" name="PivotTable6"/>
    <pivotTable tabId="7" name="PivotTable5"/>
    <pivotTable tabId="5" name="PivotTable3"/>
    <pivotTable tabId="6" name="PivotTable4"/>
    <pivotTable tabId="10" name="PivotTable8"/>
    <pivotTable tabId="20" name="PivotTable3"/>
  </pivotTables>
  <data>
    <tabular pivotCacheId="1385351235">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F3EC829-6827-4F91-93EA-0A16F06B1B44}" sourceName="Year">
  <pivotTables>
    <pivotTable tabId="4" name="PivotTable2"/>
    <pivotTable tabId="11" name="PivotTable9"/>
    <pivotTable tabId="9" name="PivotTable7"/>
    <pivotTable tabId="8" name="PivotTable6"/>
    <pivotTable tabId="7" name="PivotTable5"/>
    <pivotTable tabId="5" name="PivotTable3"/>
    <pivotTable tabId="6" name="PivotTable4"/>
    <pivotTable tabId="10" name="PivotTable8"/>
    <pivotTable tabId="20" name="PivotTable3"/>
  </pivotTables>
  <data>
    <tabular pivotCacheId="138535123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B75C96-4309-424D-AE61-025F60D2C0DF}" sourceName="Product">
  <pivotTables>
    <pivotTable tabId="4" name="PivotTable2"/>
    <pivotTable tabId="11" name="PivotTable9"/>
    <pivotTable tabId="9" name="PivotTable7"/>
    <pivotTable tabId="8" name="PivotTable6"/>
    <pivotTable tabId="7" name="PivotTable5"/>
    <pivotTable tabId="5" name="PivotTable3"/>
    <pivotTable tabId="6" name="PivotTable4"/>
    <pivotTable tabId="10" name="PivotTable8"/>
    <pivotTable tabId="20" name="PivotTable3"/>
  </pivotTables>
  <data>
    <tabular pivotCacheId="1385351235">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E96A162-0442-440C-9943-E640A054178F}" cache="Slicer_Region" caption="Region" rowHeight="324000"/>
  <slicer name="City" xr10:uid="{639A8175-4D1E-435E-9BAB-A6E1DF1FE0B7}" cache="Slicer_City" caption="City" rowHeight="324000"/>
  <slicer name="Category" xr10:uid="{567D0E0E-90BE-443A-8E0E-8D436F6E79D8}" cache="Slicer_Category" caption="Category" rowHeight="324000"/>
  <slicer name="Year" xr10:uid="{4C7D1B20-9CAF-44E1-A64C-E0A21FA3E188}" cache="Slicer_Year" caption="Year" rowHeight="324000"/>
  <slicer name="Product" xr10:uid="{A0E4C980-5DC1-4CCE-BB8C-96AD38DA02DB}" cache="Slicer_Product" caption="Product"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46940-063D-44A8-8DDA-405C65FBFFEF}" name="Table1" displayName="Table1" ref="A1:J245" totalsRowShown="0">
  <autoFilter ref="A1:J245" xr:uid="{27646940-063D-44A8-8DDA-405C65FBFFEF}"/>
  <tableColumns count="10">
    <tableColumn id="1" xr3:uid="{F1F5746B-6B21-4DE9-B834-F6A9C0D685C6}" name="Date" dataDxfId="2"/>
    <tableColumn id="2" xr3:uid="{74FE7C53-ABF2-4669-A627-676B8A4114C8}" name="Region"/>
    <tableColumn id="3" xr3:uid="{5B8A23CD-7E4A-4564-8B9E-26FC2A21B4D9}" name="City"/>
    <tableColumn id="4" xr3:uid="{614D9896-6AB9-444E-9497-39D8FBDA6680}" name="Category"/>
    <tableColumn id="5" xr3:uid="{57A56259-A48B-4795-8971-D7A97DD4D455}" name="Product"/>
    <tableColumn id="6" xr3:uid="{9471521C-E338-4497-B172-D73304DED929}" name="Qty"/>
    <tableColumn id="7" xr3:uid="{BFC589D9-B51D-4E3B-BF9A-CD780823C00D}" name="UnitPrice" dataDxfId="1"/>
    <tableColumn id="8" xr3:uid="{D466DFF3-43E9-45B2-80A2-6C7519E0D093}" name="TotalPrice" dataDxfId="0"/>
    <tableColumn id="9" xr3:uid="{FBB0A629-FEA7-4EAF-AF52-CCB3E1FCF921}" name="Month">
      <calculatedColumnFormula>IF(MONTH($A2)=1,"January",IF(MONTH($A2)=2,"February",IF(MONTH($A2)=3,"March",IF(MONTH($A2)=4,"April",IF(MONTH($A2)=5,"May",IF(MONTH($A2)=6,"June",IF(MONTH($A2)=7,"July",IF(MONTH($A2)=8,"August",IF(MONTH($A2)=9,"September",IF(MONTH($A2)=10,"October",IF(MONTH($A2)=11,"November",IF(MONTH($A2)=12,"December","Not A Number Of Month"))))))))))))</calculatedColumnFormula>
    </tableColumn>
    <tableColumn id="10" xr3:uid="{F5FC4E08-3488-49C6-B147-8FA3ABD91059}" name="Year">
      <calculatedColumnFormula>YEAR($A2)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EE856-BEBA-4D51-ACAE-2ADF504E85F9}">
  <dimension ref="A1"/>
  <sheetViews>
    <sheetView showGridLines="0" tabSelected="1" topLeftCell="A4" workbookViewId="0">
      <selection activeCell="U47" sqref="U4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20E5-CACF-4C06-AB14-30421C4A49D8}">
  <dimension ref="A3:C13"/>
  <sheetViews>
    <sheetView workbookViewId="0">
      <selection activeCell="M29" sqref="M29"/>
    </sheetView>
  </sheetViews>
  <sheetFormatPr defaultRowHeight="14.4" x14ac:dyDescent="0.3"/>
  <cols>
    <col min="1" max="1" width="18.44140625" bestFit="1" customWidth="1"/>
    <col min="2" max="2" width="12" bestFit="1" customWidth="1"/>
    <col min="3" max="3" width="5" bestFit="1" customWidth="1"/>
    <col min="4" max="4" width="12" bestFit="1" customWidth="1"/>
  </cols>
  <sheetData>
    <row r="3" spans="1:3" x14ac:dyDescent="0.3">
      <c r="A3" s="3" t="s">
        <v>34</v>
      </c>
      <c r="B3" s="3" t="s">
        <v>30</v>
      </c>
    </row>
    <row r="4" spans="1:3" x14ac:dyDescent="0.3">
      <c r="A4" s="3" t="s">
        <v>4</v>
      </c>
      <c r="B4">
        <v>2022</v>
      </c>
      <c r="C4">
        <v>2023</v>
      </c>
    </row>
    <row r="5" spans="1:3" x14ac:dyDescent="0.3">
      <c r="A5" t="s">
        <v>19</v>
      </c>
      <c r="B5" s="5">
        <v>2.1800000000000002</v>
      </c>
      <c r="C5" s="5">
        <v>2.1799999999999997</v>
      </c>
    </row>
    <row r="6" spans="1:3" x14ac:dyDescent="0.3">
      <c r="A6" t="s">
        <v>26</v>
      </c>
      <c r="B6" s="5">
        <v>2.27</v>
      </c>
      <c r="C6" s="5">
        <v>2.27</v>
      </c>
    </row>
    <row r="7" spans="1:3" x14ac:dyDescent="0.3">
      <c r="A7" t="s">
        <v>23</v>
      </c>
      <c r="B7" s="5">
        <v>1.8699999999999999</v>
      </c>
      <c r="C7" s="5">
        <v>1.8700000000000008</v>
      </c>
    </row>
    <row r="8" spans="1:3" x14ac:dyDescent="0.3">
      <c r="A8" t="s">
        <v>11</v>
      </c>
      <c r="B8" s="5">
        <v>1.7700000000000014</v>
      </c>
      <c r="C8" s="5">
        <v>1.7700000000000009</v>
      </c>
    </row>
    <row r="9" spans="1:3" x14ac:dyDescent="0.3">
      <c r="A9" t="s">
        <v>17</v>
      </c>
      <c r="B9" s="5">
        <v>1.8700000000000003</v>
      </c>
      <c r="C9" s="5">
        <v>1.8700000000000003</v>
      </c>
    </row>
    <row r="10" spans="1:3" x14ac:dyDescent="0.3">
      <c r="A10" t="s">
        <v>22</v>
      </c>
      <c r="B10" s="5">
        <v>2.8400000000000003</v>
      </c>
      <c r="C10" s="5">
        <v>2.8400000000000012</v>
      </c>
    </row>
    <row r="11" spans="1:3" x14ac:dyDescent="0.3">
      <c r="A11" t="s">
        <v>21</v>
      </c>
      <c r="B11" s="5">
        <v>1.6328571428571428</v>
      </c>
      <c r="C11" s="5">
        <v>1.68</v>
      </c>
    </row>
    <row r="12" spans="1:3" x14ac:dyDescent="0.3">
      <c r="A12" t="s">
        <v>25</v>
      </c>
      <c r="B12" s="5">
        <v>3.15</v>
      </c>
      <c r="C12" s="5">
        <v>3.1500000000000004</v>
      </c>
    </row>
    <row r="13" spans="1:3" x14ac:dyDescent="0.3">
      <c r="A13" t="s">
        <v>13</v>
      </c>
      <c r="B13" s="5">
        <v>3.4900000000000007</v>
      </c>
      <c r="C13" s="5">
        <v>3.4899999999999998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1CCB-6CB7-4942-AB80-A0900B05A79B}">
  <dimension ref="A3:M13"/>
  <sheetViews>
    <sheetView topLeftCell="G2" workbookViewId="0">
      <selection activeCell="X14" sqref="X14"/>
    </sheetView>
  </sheetViews>
  <sheetFormatPr defaultRowHeight="14.4" x14ac:dyDescent="0.3"/>
  <cols>
    <col min="1" max="1" width="15.88671875" bestFit="1" customWidth="1"/>
    <col min="2" max="2" width="9" bestFit="1" customWidth="1"/>
    <col min="3" max="3" width="8.44140625" bestFit="1" customWidth="1"/>
    <col min="4" max="6" width="7" bestFit="1" customWidth="1"/>
    <col min="7" max="7" width="8" bestFit="1" customWidth="1"/>
    <col min="8" max="9" width="7" bestFit="1" customWidth="1"/>
    <col min="10" max="10" width="10.21875" bestFit="1" customWidth="1"/>
    <col min="11" max="11" width="8" bestFit="1" customWidth="1"/>
    <col min="12" max="12" width="9.88671875" bestFit="1" customWidth="1"/>
    <col min="13" max="13" width="9.5546875" bestFit="1" customWidth="1"/>
    <col min="14" max="25" width="11.109375" bestFit="1" customWidth="1"/>
  </cols>
  <sheetData>
    <row r="3" spans="1:13" x14ac:dyDescent="0.3">
      <c r="A3" s="3" t="s">
        <v>29</v>
      </c>
      <c r="B3" s="3" t="s">
        <v>31</v>
      </c>
    </row>
    <row r="4" spans="1:13" x14ac:dyDescent="0.3">
      <c r="A4" s="3" t="s">
        <v>4</v>
      </c>
      <c r="B4" t="s">
        <v>35</v>
      </c>
      <c r="C4" t="s">
        <v>36</v>
      </c>
      <c r="D4" t="s">
        <v>37</v>
      </c>
      <c r="E4" t="s">
        <v>38</v>
      </c>
      <c r="F4" t="s">
        <v>39</v>
      </c>
      <c r="G4" t="s">
        <v>40</v>
      </c>
      <c r="H4" t="s">
        <v>41</v>
      </c>
      <c r="I4" t="s">
        <v>42</v>
      </c>
      <c r="J4" t="s">
        <v>43</v>
      </c>
      <c r="K4" t="s">
        <v>44</v>
      </c>
      <c r="L4" t="s">
        <v>45</v>
      </c>
      <c r="M4" t="s">
        <v>46</v>
      </c>
    </row>
    <row r="5" spans="1:13" x14ac:dyDescent="0.3">
      <c r="A5" t="s">
        <v>19</v>
      </c>
      <c r="B5" s="5">
        <v>344.44</v>
      </c>
      <c r="C5" s="5">
        <v>285.58000000000004</v>
      </c>
      <c r="D5" s="5"/>
      <c r="E5" s="5">
        <v>78.48</v>
      </c>
      <c r="F5" s="5">
        <v>305.20000000000005</v>
      </c>
      <c r="G5" s="5"/>
      <c r="H5" s="5">
        <v>124.25999999999999</v>
      </c>
      <c r="I5" s="5">
        <v>560.26</v>
      </c>
      <c r="J5" s="5">
        <v>564.62000000000012</v>
      </c>
      <c r="K5" s="5">
        <v>1146.68</v>
      </c>
      <c r="L5" s="5">
        <v>845.83999999999992</v>
      </c>
      <c r="M5" s="5">
        <v>1074.74</v>
      </c>
    </row>
    <row r="6" spans="1:13" x14ac:dyDescent="0.3">
      <c r="A6" t="s">
        <v>26</v>
      </c>
      <c r="B6" s="5"/>
      <c r="C6" s="5"/>
      <c r="D6" s="5"/>
      <c r="E6" s="5"/>
      <c r="F6" s="5"/>
      <c r="G6" s="5">
        <v>61.29</v>
      </c>
      <c r="H6" s="5">
        <v>49.94</v>
      </c>
      <c r="I6" s="5"/>
      <c r="J6" s="5"/>
      <c r="K6" s="5"/>
      <c r="L6" s="5"/>
      <c r="M6" s="5">
        <v>68.099999999999994</v>
      </c>
    </row>
    <row r="7" spans="1:13" x14ac:dyDescent="0.3">
      <c r="A7" t="s">
        <v>23</v>
      </c>
      <c r="B7" s="5">
        <v>143.99</v>
      </c>
      <c r="C7" s="5">
        <v>78.540000000000006</v>
      </c>
      <c r="D7" s="5">
        <v>587.17999999999995</v>
      </c>
      <c r="E7" s="5">
        <v>50.49</v>
      </c>
      <c r="F7" s="5">
        <v>284.24</v>
      </c>
      <c r="G7" s="5">
        <v>327.25</v>
      </c>
      <c r="H7" s="5">
        <v>504.90000000000003</v>
      </c>
      <c r="I7" s="5">
        <v>213.18</v>
      </c>
      <c r="J7" s="5">
        <v>155.21</v>
      </c>
      <c r="K7" s="5">
        <v>187</v>
      </c>
      <c r="L7" s="5">
        <v>278.63</v>
      </c>
      <c r="M7" s="5">
        <v>134.64000000000001</v>
      </c>
    </row>
    <row r="8" spans="1:13" x14ac:dyDescent="0.3">
      <c r="A8" t="s">
        <v>11</v>
      </c>
      <c r="B8" s="5">
        <v>902.69999999999993</v>
      </c>
      <c r="C8" s="5">
        <v>299.13</v>
      </c>
      <c r="D8" s="5">
        <v>522.15000000000009</v>
      </c>
      <c r="E8" s="5">
        <v>931.02</v>
      </c>
      <c r="F8" s="5">
        <v>506.21999999999997</v>
      </c>
      <c r="G8" s="5">
        <v>950.49</v>
      </c>
      <c r="H8" s="5">
        <v>332.76</v>
      </c>
      <c r="I8" s="5">
        <v>591.17999999999984</v>
      </c>
      <c r="J8" s="5">
        <v>807.12</v>
      </c>
      <c r="K8" s="5">
        <v>700.92</v>
      </c>
      <c r="L8" s="5">
        <v>722.16</v>
      </c>
      <c r="M8" s="5">
        <v>145.13999999999999</v>
      </c>
    </row>
    <row r="9" spans="1:13" x14ac:dyDescent="0.3">
      <c r="A9" t="s">
        <v>17</v>
      </c>
      <c r="B9" s="5">
        <v>261.8</v>
      </c>
      <c r="C9" s="5">
        <v>555.39</v>
      </c>
      <c r="D9" s="5">
        <v>392.7</v>
      </c>
      <c r="E9" s="5">
        <v>125.29</v>
      </c>
      <c r="F9" s="5">
        <v>562.87</v>
      </c>
      <c r="G9" s="5">
        <v>213.18</v>
      </c>
      <c r="H9" s="5">
        <v>394.57</v>
      </c>
      <c r="I9" s="5">
        <v>480.59000000000003</v>
      </c>
      <c r="J9" s="5">
        <v>121.55</v>
      </c>
      <c r="K9" s="5">
        <v>134.63999999999999</v>
      </c>
      <c r="L9" s="5">
        <v>503.03</v>
      </c>
      <c r="M9" s="5">
        <v>826.54</v>
      </c>
    </row>
    <row r="10" spans="1:13" x14ac:dyDescent="0.3">
      <c r="A10" t="s">
        <v>22</v>
      </c>
      <c r="B10" s="5">
        <v>227.2</v>
      </c>
      <c r="C10" s="5">
        <v>525.4</v>
      </c>
      <c r="D10" s="5">
        <v>1093.4000000000001</v>
      </c>
      <c r="E10" s="5">
        <v>715.68000000000006</v>
      </c>
      <c r="F10" s="5">
        <v>610.6</v>
      </c>
      <c r="G10" s="5">
        <v>1417.1599999999999</v>
      </c>
      <c r="H10" s="5">
        <v>329.44</v>
      </c>
      <c r="I10" s="5">
        <v>613.44000000000005</v>
      </c>
      <c r="J10" s="5">
        <v>434.52</v>
      </c>
      <c r="K10" s="5">
        <v>133.47999999999999</v>
      </c>
      <c r="L10" s="5">
        <v>718.52</v>
      </c>
      <c r="M10" s="5">
        <v>491.32</v>
      </c>
    </row>
    <row r="11" spans="1:13" x14ac:dyDescent="0.3">
      <c r="A11" t="s">
        <v>21</v>
      </c>
      <c r="B11" s="5">
        <v>37.800000000000004</v>
      </c>
      <c r="C11" s="5">
        <v>112.05000000000001</v>
      </c>
      <c r="D11" s="5">
        <v>317.52</v>
      </c>
      <c r="E11" s="5">
        <v>534.24</v>
      </c>
      <c r="F11" s="5">
        <v>82.32</v>
      </c>
      <c r="G11" s="5">
        <v>47.04</v>
      </c>
      <c r="H11" s="5">
        <v>52.08</v>
      </c>
      <c r="I11" s="5"/>
      <c r="J11" s="5">
        <v>33.6</v>
      </c>
      <c r="K11" s="5">
        <v>233.52</v>
      </c>
      <c r="L11" s="5">
        <v>152.88</v>
      </c>
      <c r="M11" s="5">
        <v>48.72</v>
      </c>
    </row>
    <row r="12" spans="1:13" x14ac:dyDescent="0.3">
      <c r="A12" t="s">
        <v>25</v>
      </c>
      <c r="B12" s="5">
        <v>91.35</v>
      </c>
      <c r="C12" s="5">
        <v>97.65</v>
      </c>
      <c r="D12" s="5"/>
      <c r="E12" s="5"/>
      <c r="F12" s="5">
        <v>94.5</v>
      </c>
      <c r="G12" s="5"/>
      <c r="H12" s="5"/>
      <c r="I12" s="5">
        <v>69.3</v>
      </c>
      <c r="J12" s="5">
        <v>233.1</v>
      </c>
      <c r="K12" s="5"/>
      <c r="L12" s="5"/>
      <c r="M12" s="5"/>
    </row>
    <row r="13" spans="1:13" x14ac:dyDescent="0.3">
      <c r="A13" t="s">
        <v>13</v>
      </c>
      <c r="B13" s="5">
        <v>931.82999999999993</v>
      </c>
      <c r="C13" s="5">
        <v>97.72</v>
      </c>
      <c r="D13" s="5">
        <v>139.6</v>
      </c>
      <c r="E13" s="5">
        <v>153.56</v>
      </c>
      <c r="F13" s="5">
        <v>188.46</v>
      </c>
      <c r="G13" s="5">
        <v>411.82000000000005</v>
      </c>
      <c r="H13" s="5">
        <v>324.57</v>
      </c>
      <c r="I13" s="5">
        <v>177.99</v>
      </c>
      <c r="J13" s="5"/>
      <c r="K13" s="5">
        <v>509.54</v>
      </c>
      <c r="L13" s="5">
        <v>69.8</v>
      </c>
      <c r="M13" s="5">
        <v>335.04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F858-0614-4993-92C6-2BC2D3C56B89}">
  <dimension ref="A1:J245"/>
  <sheetViews>
    <sheetView topLeftCell="A229" workbookViewId="0">
      <selection activeCell="I4" sqref="I4"/>
    </sheetView>
  </sheetViews>
  <sheetFormatPr defaultRowHeight="14.4" x14ac:dyDescent="0.3"/>
  <cols>
    <col min="1" max="1" width="10.33203125" style="1" bestFit="1" customWidth="1"/>
    <col min="2" max="2" width="8.6640625" customWidth="1"/>
    <col min="3" max="3" width="10.44140625" bestFit="1" customWidth="1"/>
    <col min="4" max="4" width="10.44140625" customWidth="1"/>
    <col min="5" max="5" width="13.44140625" bestFit="1" customWidth="1"/>
    <col min="6" max="6" width="5.88671875" customWidth="1"/>
    <col min="7" max="7" width="10.5546875" customWidth="1"/>
    <col min="8" max="8" width="11.21875" customWidth="1"/>
    <col min="9" max="9" width="9.77734375" bestFit="1" customWidth="1"/>
    <col min="10" max="10" width="6.5546875" customWidth="1"/>
  </cols>
  <sheetData>
    <row r="1" spans="1:10" x14ac:dyDescent="0.3">
      <c r="A1" s="1" t="s">
        <v>0</v>
      </c>
      <c r="B1" t="s">
        <v>1</v>
      </c>
      <c r="C1" t="s">
        <v>2</v>
      </c>
      <c r="D1" t="s">
        <v>3</v>
      </c>
      <c r="E1" t="s">
        <v>4</v>
      </c>
      <c r="F1" t="s">
        <v>5</v>
      </c>
      <c r="G1" t="s">
        <v>6</v>
      </c>
      <c r="H1" t="s">
        <v>7</v>
      </c>
      <c r="I1" t="s">
        <v>31</v>
      </c>
      <c r="J1" t="s">
        <v>30</v>
      </c>
    </row>
    <row r="2" spans="1:10" x14ac:dyDescent="0.3">
      <c r="A2" s="1">
        <v>44562</v>
      </c>
      <c r="B2" t="s">
        <v>8</v>
      </c>
      <c r="C2" t="s">
        <v>9</v>
      </c>
      <c r="D2" t="s">
        <v>10</v>
      </c>
      <c r="E2" t="s">
        <v>11</v>
      </c>
      <c r="F2">
        <v>33</v>
      </c>
      <c r="G2" s="2">
        <v>1.7699999999999998</v>
      </c>
      <c r="H2" s="2">
        <v>58.41</v>
      </c>
      <c r="I2" t="str">
        <f>IF(MONTH($A2)=1,"January",IF(MONTH($A2)=2,"February",IF(MONTH($A2)=3,"March",IF(MONTH($A2)=4,"April",IF(MONTH($A2)=5,"May",IF(MONTH($A2)=6,"June",IF(MONTH($A2)=7,"July",IF(MONTH($A2)=8,"August",IF(MONTH($A2)=9,"September",IF(MONTH($A2)=10,"October",IF(MONTH($A2)=11,"November",IF(MONTH($A2)=12,"December","Not A Number Of Month"))))))))))))</f>
        <v>January</v>
      </c>
      <c r="J2">
        <f>YEAR($A2)</f>
        <v>2022</v>
      </c>
    </row>
    <row r="3" spans="1:10" x14ac:dyDescent="0.3">
      <c r="A3" s="1">
        <v>44565</v>
      </c>
      <c r="B3" t="s">
        <v>8</v>
      </c>
      <c r="C3" t="s">
        <v>9</v>
      </c>
      <c r="D3" t="s">
        <v>12</v>
      </c>
      <c r="E3" t="s">
        <v>13</v>
      </c>
      <c r="F3">
        <v>87</v>
      </c>
      <c r="G3" s="2">
        <v>3.4899999999999998</v>
      </c>
      <c r="H3" s="2">
        <v>303.63</v>
      </c>
      <c r="I3" t="str">
        <f t="shared" ref="I3:I66" si="0">IF(MONTH($A3)=1,"January",IF(MONTH($A3)=2,"February",IF(MONTH($A3)=3,"March",IF(MONTH($A3)=4,"April",IF(MONTH($A3)=5,"May",IF(MONTH($A3)=6,"June",IF(MONTH($A3)=7,"July",IF(MONTH($A3)=8,"August",IF(MONTH($A3)=9,"September",IF(MONTH($A3)=10,"October",IF(MONTH($A3)=11,"November",IF(MONTH($A3)=12,"December","Not A Number Of Month"))))))))))))</f>
        <v>January</v>
      </c>
      <c r="J3">
        <f t="shared" ref="J3:J66" si="1">YEAR($A3)</f>
        <v>2022</v>
      </c>
    </row>
    <row r="4" spans="1:10" x14ac:dyDescent="0.3">
      <c r="A4" s="1">
        <v>44568</v>
      </c>
      <c r="B4" t="s">
        <v>14</v>
      </c>
      <c r="C4" t="s">
        <v>15</v>
      </c>
      <c r="D4" t="s">
        <v>16</v>
      </c>
      <c r="E4" t="s">
        <v>17</v>
      </c>
      <c r="F4">
        <v>58</v>
      </c>
      <c r="G4" s="2">
        <v>1.8699999999999999</v>
      </c>
      <c r="H4" s="2">
        <v>108.46</v>
      </c>
      <c r="I4" t="str">
        <f t="shared" si="0"/>
        <v>January</v>
      </c>
      <c r="J4">
        <f t="shared" si="1"/>
        <v>2022</v>
      </c>
    </row>
    <row r="5" spans="1:10" x14ac:dyDescent="0.3">
      <c r="A5" s="1">
        <v>44571</v>
      </c>
      <c r="B5" t="s">
        <v>8</v>
      </c>
      <c r="C5" t="s">
        <v>18</v>
      </c>
      <c r="D5" t="s">
        <v>16</v>
      </c>
      <c r="E5" t="s">
        <v>17</v>
      </c>
      <c r="F5">
        <v>82</v>
      </c>
      <c r="G5" s="2">
        <v>1.87</v>
      </c>
      <c r="H5" s="2">
        <v>153.34</v>
      </c>
      <c r="I5" t="str">
        <f t="shared" si="0"/>
        <v>January</v>
      </c>
      <c r="J5">
        <f t="shared" si="1"/>
        <v>2022</v>
      </c>
    </row>
    <row r="6" spans="1:10" x14ac:dyDescent="0.3">
      <c r="A6" s="1">
        <v>44574</v>
      </c>
      <c r="B6" t="s">
        <v>8</v>
      </c>
      <c r="C6" t="s">
        <v>9</v>
      </c>
      <c r="D6" t="s">
        <v>16</v>
      </c>
      <c r="E6" t="s">
        <v>19</v>
      </c>
      <c r="F6">
        <v>38</v>
      </c>
      <c r="G6" s="2">
        <v>2.1800000000000002</v>
      </c>
      <c r="H6" s="2">
        <v>82.84</v>
      </c>
      <c r="I6" t="str">
        <f t="shared" si="0"/>
        <v>January</v>
      </c>
      <c r="J6">
        <f t="shared" si="1"/>
        <v>2022</v>
      </c>
    </row>
    <row r="7" spans="1:10" x14ac:dyDescent="0.3">
      <c r="A7" s="1">
        <v>44577</v>
      </c>
      <c r="B7" t="s">
        <v>8</v>
      </c>
      <c r="C7" t="s">
        <v>9</v>
      </c>
      <c r="D7" t="s">
        <v>10</v>
      </c>
      <c r="E7" t="s">
        <v>11</v>
      </c>
      <c r="F7">
        <v>54</v>
      </c>
      <c r="G7" s="2">
        <v>1.77</v>
      </c>
      <c r="H7" s="2">
        <v>95.58</v>
      </c>
      <c r="I7" t="str">
        <f t="shared" si="0"/>
        <v>January</v>
      </c>
      <c r="J7">
        <f t="shared" si="1"/>
        <v>2022</v>
      </c>
    </row>
    <row r="8" spans="1:10" x14ac:dyDescent="0.3">
      <c r="A8" s="1">
        <v>44580</v>
      </c>
      <c r="B8" t="s">
        <v>8</v>
      </c>
      <c r="C8" t="s">
        <v>9</v>
      </c>
      <c r="D8" t="s">
        <v>12</v>
      </c>
      <c r="E8" t="s">
        <v>13</v>
      </c>
      <c r="F8">
        <v>149</v>
      </c>
      <c r="G8" s="2">
        <v>3.4899999999999998</v>
      </c>
      <c r="H8" s="2">
        <v>520.01</v>
      </c>
      <c r="I8" t="str">
        <f t="shared" si="0"/>
        <v>January</v>
      </c>
      <c r="J8">
        <f t="shared" si="1"/>
        <v>2022</v>
      </c>
    </row>
    <row r="9" spans="1:10" x14ac:dyDescent="0.3">
      <c r="A9" s="1">
        <v>44583</v>
      </c>
      <c r="B9" t="s">
        <v>14</v>
      </c>
      <c r="C9" t="s">
        <v>15</v>
      </c>
      <c r="D9" t="s">
        <v>10</v>
      </c>
      <c r="E9" t="s">
        <v>11</v>
      </c>
      <c r="F9">
        <v>51</v>
      </c>
      <c r="G9" s="2">
        <v>1.77</v>
      </c>
      <c r="H9" s="2">
        <v>90.27</v>
      </c>
      <c r="I9" t="str">
        <f t="shared" si="0"/>
        <v>January</v>
      </c>
      <c r="J9">
        <f t="shared" si="1"/>
        <v>2022</v>
      </c>
    </row>
    <row r="10" spans="1:10" x14ac:dyDescent="0.3">
      <c r="A10" s="1">
        <v>44586</v>
      </c>
      <c r="B10" t="s">
        <v>8</v>
      </c>
      <c r="C10" t="s">
        <v>18</v>
      </c>
      <c r="D10" t="s">
        <v>10</v>
      </c>
      <c r="E10" t="s">
        <v>11</v>
      </c>
      <c r="F10">
        <v>100</v>
      </c>
      <c r="G10" s="2">
        <v>1.77</v>
      </c>
      <c r="H10" s="2">
        <v>177</v>
      </c>
      <c r="I10" t="str">
        <f t="shared" si="0"/>
        <v>January</v>
      </c>
      <c r="J10">
        <f t="shared" si="1"/>
        <v>2022</v>
      </c>
    </row>
    <row r="11" spans="1:10" x14ac:dyDescent="0.3">
      <c r="A11" s="1">
        <v>44589</v>
      </c>
      <c r="B11" t="s">
        <v>8</v>
      </c>
      <c r="C11" t="s">
        <v>18</v>
      </c>
      <c r="D11" t="s">
        <v>20</v>
      </c>
      <c r="E11" t="s">
        <v>21</v>
      </c>
      <c r="F11">
        <v>28</v>
      </c>
      <c r="G11" s="2">
        <v>1.35</v>
      </c>
      <c r="H11" s="2">
        <v>37.800000000000004</v>
      </c>
      <c r="I11" t="str">
        <f t="shared" si="0"/>
        <v>January</v>
      </c>
      <c r="J11">
        <f t="shared" si="1"/>
        <v>2022</v>
      </c>
    </row>
    <row r="12" spans="1:10" x14ac:dyDescent="0.3">
      <c r="A12" s="1">
        <v>44592</v>
      </c>
      <c r="B12" t="s">
        <v>8</v>
      </c>
      <c r="C12" t="s">
        <v>9</v>
      </c>
      <c r="D12" t="s">
        <v>16</v>
      </c>
      <c r="E12" t="s">
        <v>19</v>
      </c>
      <c r="F12">
        <v>36</v>
      </c>
      <c r="G12" s="2">
        <v>2.1800000000000002</v>
      </c>
      <c r="H12" s="2">
        <v>78.48</v>
      </c>
      <c r="I12" t="str">
        <f t="shared" si="0"/>
        <v>January</v>
      </c>
      <c r="J12">
        <f t="shared" si="1"/>
        <v>2022</v>
      </c>
    </row>
    <row r="13" spans="1:10" x14ac:dyDescent="0.3">
      <c r="A13" s="1">
        <v>44595</v>
      </c>
      <c r="B13" t="s">
        <v>8</v>
      </c>
      <c r="C13" t="s">
        <v>9</v>
      </c>
      <c r="D13" t="s">
        <v>16</v>
      </c>
      <c r="E13" t="s">
        <v>17</v>
      </c>
      <c r="F13">
        <v>31</v>
      </c>
      <c r="G13" s="2">
        <v>1.8699999999999999</v>
      </c>
      <c r="H13" s="2">
        <v>57.97</v>
      </c>
      <c r="I13" t="str">
        <f t="shared" si="0"/>
        <v>February</v>
      </c>
      <c r="J13">
        <f t="shared" si="1"/>
        <v>2022</v>
      </c>
    </row>
    <row r="14" spans="1:10" x14ac:dyDescent="0.3">
      <c r="A14" s="1">
        <v>44598</v>
      </c>
      <c r="B14" t="s">
        <v>8</v>
      </c>
      <c r="C14" t="s">
        <v>9</v>
      </c>
      <c r="D14" t="s">
        <v>12</v>
      </c>
      <c r="E14" t="s">
        <v>13</v>
      </c>
      <c r="F14">
        <v>28</v>
      </c>
      <c r="G14" s="2">
        <v>3.4899999999999998</v>
      </c>
      <c r="H14" s="2">
        <v>97.72</v>
      </c>
      <c r="I14" t="str">
        <f t="shared" si="0"/>
        <v>February</v>
      </c>
      <c r="J14">
        <f t="shared" si="1"/>
        <v>2022</v>
      </c>
    </row>
    <row r="15" spans="1:10" x14ac:dyDescent="0.3">
      <c r="A15" s="1">
        <v>44601</v>
      </c>
      <c r="B15" t="s">
        <v>14</v>
      </c>
      <c r="C15" t="s">
        <v>15</v>
      </c>
      <c r="D15" t="s">
        <v>10</v>
      </c>
      <c r="E15" t="s">
        <v>11</v>
      </c>
      <c r="F15">
        <v>44</v>
      </c>
      <c r="G15" s="2">
        <v>1.7699999999999998</v>
      </c>
      <c r="H15" s="2">
        <v>77.88</v>
      </c>
      <c r="I15" t="str">
        <f t="shared" si="0"/>
        <v>February</v>
      </c>
      <c r="J15">
        <f t="shared" si="1"/>
        <v>2022</v>
      </c>
    </row>
    <row r="16" spans="1:10" x14ac:dyDescent="0.3">
      <c r="A16" s="1">
        <v>44604</v>
      </c>
      <c r="B16" t="s">
        <v>8</v>
      </c>
      <c r="C16" t="s">
        <v>18</v>
      </c>
      <c r="D16" t="s">
        <v>10</v>
      </c>
      <c r="E16" t="s">
        <v>11</v>
      </c>
      <c r="F16">
        <v>23</v>
      </c>
      <c r="G16" s="2">
        <v>1.77</v>
      </c>
      <c r="H16" s="2">
        <v>40.71</v>
      </c>
      <c r="I16" t="str">
        <f t="shared" si="0"/>
        <v>February</v>
      </c>
      <c r="J16">
        <f t="shared" si="1"/>
        <v>2022</v>
      </c>
    </row>
    <row r="17" spans="1:10" x14ac:dyDescent="0.3">
      <c r="A17" s="1">
        <v>44607</v>
      </c>
      <c r="B17" t="s">
        <v>8</v>
      </c>
      <c r="C17" t="s">
        <v>18</v>
      </c>
      <c r="D17" t="s">
        <v>20</v>
      </c>
      <c r="E17" t="s">
        <v>21</v>
      </c>
      <c r="F17">
        <v>27</v>
      </c>
      <c r="G17" s="2">
        <v>1.35</v>
      </c>
      <c r="H17" s="2">
        <v>36.450000000000003</v>
      </c>
      <c r="I17" t="str">
        <f t="shared" si="0"/>
        <v>February</v>
      </c>
      <c r="J17">
        <f t="shared" si="1"/>
        <v>2022</v>
      </c>
    </row>
    <row r="18" spans="1:10" x14ac:dyDescent="0.3">
      <c r="A18" s="1">
        <v>44610</v>
      </c>
      <c r="B18" t="s">
        <v>8</v>
      </c>
      <c r="C18" t="s">
        <v>9</v>
      </c>
      <c r="D18" t="s">
        <v>16</v>
      </c>
      <c r="E18" t="s">
        <v>19</v>
      </c>
      <c r="F18">
        <v>43</v>
      </c>
      <c r="G18" s="2">
        <v>2.1799999999999997</v>
      </c>
      <c r="H18" s="2">
        <v>93.739999999999981</v>
      </c>
      <c r="I18" t="str">
        <f t="shared" si="0"/>
        <v>February</v>
      </c>
      <c r="J18">
        <f t="shared" si="1"/>
        <v>2022</v>
      </c>
    </row>
    <row r="19" spans="1:10" x14ac:dyDescent="0.3">
      <c r="A19" s="1">
        <v>44613</v>
      </c>
      <c r="B19" t="s">
        <v>8</v>
      </c>
      <c r="C19" t="s">
        <v>9</v>
      </c>
      <c r="D19" t="s">
        <v>16</v>
      </c>
      <c r="E19" t="s">
        <v>22</v>
      </c>
      <c r="F19">
        <v>123</v>
      </c>
      <c r="G19" s="2">
        <v>2.84</v>
      </c>
      <c r="H19" s="2">
        <v>349.32</v>
      </c>
      <c r="I19" t="str">
        <f t="shared" si="0"/>
        <v>February</v>
      </c>
      <c r="J19">
        <f t="shared" si="1"/>
        <v>2022</v>
      </c>
    </row>
    <row r="20" spans="1:10" x14ac:dyDescent="0.3">
      <c r="A20" s="1">
        <v>44616</v>
      </c>
      <c r="B20" t="s">
        <v>14</v>
      </c>
      <c r="C20" t="s">
        <v>15</v>
      </c>
      <c r="D20" t="s">
        <v>10</v>
      </c>
      <c r="E20" t="s">
        <v>23</v>
      </c>
      <c r="F20">
        <v>42</v>
      </c>
      <c r="G20" s="2">
        <v>1.87</v>
      </c>
      <c r="H20" s="2">
        <v>78.540000000000006</v>
      </c>
      <c r="I20" t="str">
        <f t="shared" si="0"/>
        <v>February</v>
      </c>
      <c r="J20">
        <f t="shared" si="1"/>
        <v>2022</v>
      </c>
    </row>
    <row r="21" spans="1:10" x14ac:dyDescent="0.3">
      <c r="A21" s="1">
        <v>44619</v>
      </c>
      <c r="B21" t="s">
        <v>14</v>
      </c>
      <c r="C21" t="s">
        <v>15</v>
      </c>
      <c r="D21" t="s">
        <v>16</v>
      </c>
      <c r="E21" t="s">
        <v>22</v>
      </c>
      <c r="F21">
        <v>33</v>
      </c>
      <c r="G21" s="2">
        <v>2.84</v>
      </c>
      <c r="H21" s="2">
        <v>93.72</v>
      </c>
      <c r="I21" t="str">
        <f t="shared" si="0"/>
        <v>February</v>
      </c>
      <c r="J21">
        <f t="shared" si="1"/>
        <v>2022</v>
      </c>
    </row>
    <row r="22" spans="1:10" x14ac:dyDescent="0.3">
      <c r="A22" s="1">
        <v>44622</v>
      </c>
      <c r="B22" t="s">
        <v>8</v>
      </c>
      <c r="C22" t="s">
        <v>18</v>
      </c>
      <c r="D22" t="s">
        <v>16</v>
      </c>
      <c r="E22" t="s">
        <v>17</v>
      </c>
      <c r="F22">
        <v>85</v>
      </c>
      <c r="G22" s="2">
        <v>1.8699999999999999</v>
      </c>
      <c r="H22" s="2">
        <v>158.94999999999999</v>
      </c>
      <c r="I22" t="str">
        <f t="shared" si="0"/>
        <v>March</v>
      </c>
      <c r="J22">
        <f t="shared" si="1"/>
        <v>2022</v>
      </c>
    </row>
    <row r="23" spans="1:10" x14ac:dyDescent="0.3">
      <c r="A23" s="1">
        <v>44625</v>
      </c>
      <c r="B23" t="s">
        <v>14</v>
      </c>
      <c r="C23" t="s">
        <v>24</v>
      </c>
      <c r="D23" t="s">
        <v>16</v>
      </c>
      <c r="E23" t="s">
        <v>22</v>
      </c>
      <c r="F23">
        <v>30</v>
      </c>
      <c r="G23" s="2">
        <v>2.8400000000000003</v>
      </c>
      <c r="H23" s="2">
        <v>85.2</v>
      </c>
      <c r="I23" t="str">
        <f t="shared" si="0"/>
        <v>March</v>
      </c>
      <c r="J23">
        <f t="shared" si="1"/>
        <v>2022</v>
      </c>
    </row>
    <row r="24" spans="1:10" x14ac:dyDescent="0.3">
      <c r="A24" s="1">
        <v>44628</v>
      </c>
      <c r="B24" t="s">
        <v>8</v>
      </c>
      <c r="C24" t="s">
        <v>9</v>
      </c>
      <c r="D24" t="s">
        <v>10</v>
      </c>
      <c r="E24" t="s">
        <v>11</v>
      </c>
      <c r="F24">
        <v>61</v>
      </c>
      <c r="G24" s="2">
        <v>1.77</v>
      </c>
      <c r="H24" s="2">
        <v>107.97</v>
      </c>
      <c r="I24" t="str">
        <f t="shared" si="0"/>
        <v>March</v>
      </c>
      <c r="J24">
        <f t="shared" si="1"/>
        <v>2022</v>
      </c>
    </row>
    <row r="25" spans="1:10" x14ac:dyDescent="0.3">
      <c r="A25" s="1">
        <v>44631</v>
      </c>
      <c r="B25" t="s">
        <v>8</v>
      </c>
      <c r="C25" t="s">
        <v>9</v>
      </c>
      <c r="D25" t="s">
        <v>12</v>
      </c>
      <c r="E25" t="s">
        <v>13</v>
      </c>
      <c r="F25">
        <v>40</v>
      </c>
      <c r="G25" s="2">
        <v>3.4899999999999998</v>
      </c>
      <c r="H25" s="2">
        <v>139.6</v>
      </c>
      <c r="I25" t="str">
        <f t="shared" si="0"/>
        <v>March</v>
      </c>
      <c r="J25">
        <f t="shared" si="1"/>
        <v>2022</v>
      </c>
    </row>
    <row r="26" spans="1:10" x14ac:dyDescent="0.3">
      <c r="A26" s="1">
        <v>44634</v>
      </c>
      <c r="B26" t="s">
        <v>14</v>
      </c>
      <c r="C26" t="s">
        <v>15</v>
      </c>
      <c r="D26" t="s">
        <v>16</v>
      </c>
      <c r="E26" t="s">
        <v>17</v>
      </c>
      <c r="F26">
        <v>86</v>
      </c>
      <c r="G26" s="2">
        <v>1.8699999999999999</v>
      </c>
      <c r="H26" s="2">
        <v>160.82</v>
      </c>
      <c r="I26" t="str">
        <f t="shared" si="0"/>
        <v>March</v>
      </c>
      <c r="J26">
        <f t="shared" si="1"/>
        <v>2022</v>
      </c>
    </row>
    <row r="27" spans="1:10" x14ac:dyDescent="0.3">
      <c r="A27" s="1">
        <v>44637</v>
      </c>
      <c r="B27" t="s">
        <v>8</v>
      </c>
      <c r="C27" t="s">
        <v>18</v>
      </c>
      <c r="D27" t="s">
        <v>10</v>
      </c>
      <c r="E27" t="s">
        <v>11</v>
      </c>
      <c r="F27">
        <v>38</v>
      </c>
      <c r="G27" s="2">
        <v>1.7700000000000002</v>
      </c>
      <c r="H27" s="2">
        <v>67.260000000000005</v>
      </c>
      <c r="I27" t="str">
        <f t="shared" si="0"/>
        <v>March</v>
      </c>
      <c r="J27">
        <f t="shared" si="1"/>
        <v>2022</v>
      </c>
    </row>
    <row r="28" spans="1:10" x14ac:dyDescent="0.3">
      <c r="A28" s="1">
        <v>44640</v>
      </c>
      <c r="B28" t="s">
        <v>8</v>
      </c>
      <c r="C28" t="s">
        <v>18</v>
      </c>
      <c r="D28" t="s">
        <v>20</v>
      </c>
      <c r="E28" t="s">
        <v>21</v>
      </c>
      <c r="F28">
        <v>68</v>
      </c>
      <c r="G28" s="2">
        <v>1.68</v>
      </c>
      <c r="H28" s="2">
        <v>114.24</v>
      </c>
      <c r="I28" t="str">
        <f t="shared" si="0"/>
        <v>March</v>
      </c>
      <c r="J28">
        <f t="shared" si="1"/>
        <v>2022</v>
      </c>
    </row>
    <row r="29" spans="1:10" x14ac:dyDescent="0.3">
      <c r="A29" s="1">
        <v>44643</v>
      </c>
      <c r="B29" t="s">
        <v>14</v>
      </c>
      <c r="C29" t="s">
        <v>24</v>
      </c>
      <c r="D29" t="s">
        <v>16</v>
      </c>
      <c r="E29" t="s">
        <v>17</v>
      </c>
      <c r="F29">
        <v>39</v>
      </c>
      <c r="G29" s="2">
        <v>1.87</v>
      </c>
      <c r="H29" s="2">
        <v>72.930000000000007</v>
      </c>
      <c r="I29" t="str">
        <f t="shared" si="0"/>
        <v>March</v>
      </c>
      <c r="J29">
        <f t="shared" si="1"/>
        <v>2022</v>
      </c>
    </row>
    <row r="30" spans="1:10" x14ac:dyDescent="0.3">
      <c r="A30" s="1">
        <v>44646</v>
      </c>
      <c r="B30" t="s">
        <v>8</v>
      </c>
      <c r="C30" t="s">
        <v>9</v>
      </c>
      <c r="D30" t="s">
        <v>10</v>
      </c>
      <c r="E30" t="s">
        <v>23</v>
      </c>
      <c r="F30">
        <v>103</v>
      </c>
      <c r="G30" s="2">
        <v>1.87</v>
      </c>
      <c r="H30" s="2">
        <v>192.61</v>
      </c>
      <c r="I30" t="str">
        <f t="shared" si="0"/>
        <v>March</v>
      </c>
      <c r="J30">
        <f t="shared" si="1"/>
        <v>2022</v>
      </c>
    </row>
    <row r="31" spans="1:10" x14ac:dyDescent="0.3">
      <c r="A31" s="1">
        <v>44649</v>
      </c>
      <c r="B31" t="s">
        <v>8</v>
      </c>
      <c r="C31" t="s">
        <v>9</v>
      </c>
      <c r="D31" t="s">
        <v>16</v>
      </c>
      <c r="E31" t="s">
        <v>22</v>
      </c>
      <c r="F31">
        <v>193</v>
      </c>
      <c r="G31" s="2">
        <v>2.84</v>
      </c>
      <c r="H31" s="2">
        <v>548.12</v>
      </c>
      <c r="I31" t="str">
        <f t="shared" si="0"/>
        <v>March</v>
      </c>
      <c r="J31">
        <f t="shared" si="1"/>
        <v>2022</v>
      </c>
    </row>
    <row r="32" spans="1:10" x14ac:dyDescent="0.3">
      <c r="A32" s="1">
        <v>44652</v>
      </c>
      <c r="B32" t="s">
        <v>14</v>
      </c>
      <c r="C32" t="s">
        <v>15</v>
      </c>
      <c r="D32" t="s">
        <v>10</v>
      </c>
      <c r="E32" t="s">
        <v>11</v>
      </c>
      <c r="F32">
        <v>58</v>
      </c>
      <c r="G32" s="2">
        <v>1.77</v>
      </c>
      <c r="H32" s="2">
        <v>102.66</v>
      </c>
      <c r="I32" t="str">
        <f t="shared" si="0"/>
        <v>April</v>
      </c>
      <c r="J32">
        <f t="shared" si="1"/>
        <v>2022</v>
      </c>
    </row>
    <row r="33" spans="1:10" x14ac:dyDescent="0.3">
      <c r="A33" s="1">
        <v>44655</v>
      </c>
      <c r="B33" t="s">
        <v>14</v>
      </c>
      <c r="C33" t="s">
        <v>15</v>
      </c>
      <c r="D33" t="s">
        <v>20</v>
      </c>
      <c r="E33" t="s">
        <v>21</v>
      </c>
      <c r="F33">
        <v>68</v>
      </c>
      <c r="G33" s="2">
        <v>1.68</v>
      </c>
      <c r="H33" s="2">
        <v>114.24</v>
      </c>
      <c r="I33" t="str">
        <f t="shared" si="0"/>
        <v>April</v>
      </c>
      <c r="J33">
        <f t="shared" si="1"/>
        <v>2022</v>
      </c>
    </row>
    <row r="34" spans="1:10" x14ac:dyDescent="0.3">
      <c r="A34" s="1">
        <v>44658</v>
      </c>
      <c r="B34" t="s">
        <v>8</v>
      </c>
      <c r="C34" t="s">
        <v>18</v>
      </c>
      <c r="D34" t="s">
        <v>10</v>
      </c>
      <c r="E34" t="s">
        <v>11</v>
      </c>
      <c r="F34">
        <v>91</v>
      </c>
      <c r="G34" s="2">
        <v>1.77</v>
      </c>
      <c r="H34" s="2">
        <v>161.07</v>
      </c>
      <c r="I34" t="str">
        <f t="shared" si="0"/>
        <v>April</v>
      </c>
      <c r="J34">
        <f t="shared" si="1"/>
        <v>2022</v>
      </c>
    </row>
    <row r="35" spans="1:10" x14ac:dyDescent="0.3">
      <c r="A35" s="1">
        <v>44661</v>
      </c>
      <c r="B35" t="s">
        <v>8</v>
      </c>
      <c r="C35" t="s">
        <v>18</v>
      </c>
      <c r="D35" t="s">
        <v>12</v>
      </c>
      <c r="E35" t="s">
        <v>13</v>
      </c>
      <c r="F35">
        <v>23</v>
      </c>
      <c r="G35" s="2">
        <v>3.4899999999999998</v>
      </c>
      <c r="H35" s="2">
        <v>80.27</v>
      </c>
      <c r="I35" t="str">
        <f t="shared" si="0"/>
        <v>April</v>
      </c>
      <c r="J35">
        <f t="shared" si="1"/>
        <v>2022</v>
      </c>
    </row>
    <row r="36" spans="1:10" x14ac:dyDescent="0.3">
      <c r="A36" s="1">
        <v>44664</v>
      </c>
      <c r="B36" t="s">
        <v>14</v>
      </c>
      <c r="C36" t="s">
        <v>24</v>
      </c>
      <c r="D36" t="s">
        <v>20</v>
      </c>
      <c r="E36" t="s">
        <v>21</v>
      </c>
      <c r="F36">
        <v>28</v>
      </c>
      <c r="G36" s="2">
        <v>1.68</v>
      </c>
      <c r="H36" s="2">
        <v>47.04</v>
      </c>
      <c r="I36" t="str">
        <f t="shared" si="0"/>
        <v>April</v>
      </c>
      <c r="J36">
        <f t="shared" si="1"/>
        <v>2022</v>
      </c>
    </row>
    <row r="37" spans="1:10" x14ac:dyDescent="0.3">
      <c r="A37" s="1">
        <v>44667</v>
      </c>
      <c r="B37" t="s">
        <v>8</v>
      </c>
      <c r="C37" t="s">
        <v>9</v>
      </c>
      <c r="D37" t="s">
        <v>10</v>
      </c>
      <c r="E37" t="s">
        <v>11</v>
      </c>
      <c r="F37">
        <v>48</v>
      </c>
      <c r="G37" s="2">
        <v>1.7699999999999998</v>
      </c>
      <c r="H37" s="2">
        <v>84.96</v>
      </c>
      <c r="I37" t="str">
        <f t="shared" si="0"/>
        <v>April</v>
      </c>
      <c r="J37">
        <f t="shared" si="1"/>
        <v>2022</v>
      </c>
    </row>
    <row r="38" spans="1:10" x14ac:dyDescent="0.3">
      <c r="A38" s="1">
        <v>44670</v>
      </c>
      <c r="B38" t="s">
        <v>8</v>
      </c>
      <c r="C38" t="s">
        <v>9</v>
      </c>
      <c r="D38" t="s">
        <v>20</v>
      </c>
      <c r="E38" t="s">
        <v>21</v>
      </c>
      <c r="F38">
        <v>134</v>
      </c>
      <c r="G38" s="2">
        <v>1.68</v>
      </c>
      <c r="H38" s="2">
        <v>225.12</v>
      </c>
      <c r="I38" t="str">
        <f t="shared" si="0"/>
        <v>April</v>
      </c>
      <c r="J38">
        <f t="shared" si="1"/>
        <v>2022</v>
      </c>
    </row>
    <row r="39" spans="1:10" x14ac:dyDescent="0.3">
      <c r="A39" s="1">
        <v>44673</v>
      </c>
      <c r="B39" t="s">
        <v>14</v>
      </c>
      <c r="C39" t="s">
        <v>15</v>
      </c>
      <c r="D39" t="s">
        <v>10</v>
      </c>
      <c r="E39" t="s">
        <v>11</v>
      </c>
      <c r="F39">
        <v>20</v>
      </c>
      <c r="G39" s="2">
        <v>1.77</v>
      </c>
      <c r="H39" s="2">
        <v>35.4</v>
      </c>
      <c r="I39" t="str">
        <f t="shared" si="0"/>
        <v>April</v>
      </c>
      <c r="J39">
        <f t="shared" si="1"/>
        <v>2022</v>
      </c>
    </row>
    <row r="40" spans="1:10" x14ac:dyDescent="0.3">
      <c r="A40" s="1">
        <v>44676</v>
      </c>
      <c r="B40" t="s">
        <v>8</v>
      </c>
      <c r="C40" t="s">
        <v>18</v>
      </c>
      <c r="D40" t="s">
        <v>10</v>
      </c>
      <c r="E40" t="s">
        <v>11</v>
      </c>
      <c r="F40">
        <v>53</v>
      </c>
      <c r="G40" s="2">
        <v>1.77</v>
      </c>
      <c r="H40" s="2">
        <v>93.81</v>
      </c>
      <c r="I40" t="str">
        <f t="shared" si="0"/>
        <v>April</v>
      </c>
      <c r="J40">
        <f t="shared" si="1"/>
        <v>2022</v>
      </c>
    </row>
    <row r="41" spans="1:10" x14ac:dyDescent="0.3">
      <c r="A41" s="1">
        <v>44679</v>
      </c>
      <c r="B41" t="s">
        <v>8</v>
      </c>
      <c r="C41" t="s">
        <v>18</v>
      </c>
      <c r="D41" t="s">
        <v>20</v>
      </c>
      <c r="E41" t="s">
        <v>21</v>
      </c>
      <c r="F41">
        <v>64</v>
      </c>
      <c r="G41" s="2">
        <v>1.68</v>
      </c>
      <c r="H41" s="2">
        <v>107.52</v>
      </c>
      <c r="I41" t="str">
        <f t="shared" si="0"/>
        <v>April</v>
      </c>
      <c r="J41">
        <f t="shared" si="1"/>
        <v>2022</v>
      </c>
    </row>
    <row r="42" spans="1:10" x14ac:dyDescent="0.3">
      <c r="A42" s="1">
        <v>44682</v>
      </c>
      <c r="B42" t="s">
        <v>14</v>
      </c>
      <c r="C42" t="s">
        <v>24</v>
      </c>
      <c r="D42" t="s">
        <v>16</v>
      </c>
      <c r="E42" t="s">
        <v>17</v>
      </c>
      <c r="F42">
        <v>63</v>
      </c>
      <c r="G42" s="2">
        <v>1.87</v>
      </c>
      <c r="H42" s="2">
        <v>117.81</v>
      </c>
      <c r="I42" t="str">
        <f t="shared" si="0"/>
        <v>May</v>
      </c>
      <c r="J42">
        <f t="shared" si="1"/>
        <v>2022</v>
      </c>
    </row>
    <row r="43" spans="1:10" x14ac:dyDescent="0.3">
      <c r="A43" s="1">
        <v>44685</v>
      </c>
      <c r="B43" t="s">
        <v>8</v>
      </c>
      <c r="C43" t="s">
        <v>9</v>
      </c>
      <c r="D43" t="s">
        <v>10</v>
      </c>
      <c r="E43" t="s">
        <v>23</v>
      </c>
      <c r="F43">
        <v>105</v>
      </c>
      <c r="G43" s="2">
        <v>1.8699999999999999</v>
      </c>
      <c r="H43" s="2">
        <v>196.35</v>
      </c>
      <c r="I43" t="str">
        <f t="shared" si="0"/>
        <v>May</v>
      </c>
      <c r="J43">
        <f t="shared" si="1"/>
        <v>2022</v>
      </c>
    </row>
    <row r="44" spans="1:10" x14ac:dyDescent="0.3">
      <c r="A44" s="1">
        <v>44688</v>
      </c>
      <c r="B44" t="s">
        <v>8</v>
      </c>
      <c r="C44" t="s">
        <v>9</v>
      </c>
      <c r="D44" t="s">
        <v>16</v>
      </c>
      <c r="E44" t="s">
        <v>22</v>
      </c>
      <c r="F44">
        <v>138</v>
      </c>
      <c r="G44" s="2">
        <v>2.8400000000000003</v>
      </c>
      <c r="H44" s="2">
        <v>391.92</v>
      </c>
      <c r="I44" t="str">
        <f t="shared" si="0"/>
        <v>May</v>
      </c>
      <c r="J44">
        <f t="shared" si="1"/>
        <v>2022</v>
      </c>
    </row>
    <row r="45" spans="1:10" x14ac:dyDescent="0.3">
      <c r="A45" s="1">
        <v>44691</v>
      </c>
      <c r="B45" t="s">
        <v>14</v>
      </c>
      <c r="C45" t="s">
        <v>15</v>
      </c>
      <c r="D45" t="s">
        <v>10</v>
      </c>
      <c r="E45" t="s">
        <v>11</v>
      </c>
      <c r="F45">
        <v>25</v>
      </c>
      <c r="G45" s="2">
        <v>1.77</v>
      </c>
      <c r="H45" s="2">
        <v>44.25</v>
      </c>
      <c r="I45" t="str">
        <f t="shared" si="0"/>
        <v>May</v>
      </c>
      <c r="J45">
        <f t="shared" si="1"/>
        <v>2022</v>
      </c>
    </row>
    <row r="46" spans="1:10" x14ac:dyDescent="0.3">
      <c r="A46" s="1">
        <v>44694</v>
      </c>
      <c r="B46" t="s">
        <v>14</v>
      </c>
      <c r="C46" t="s">
        <v>15</v>
      </c>
      <c r="D46" t="s">
        <v>12</v>
      </c>
      <c r="E46" t="s">
        <v>13</v>
      </c>
      <c r="F46">
        <v>21</v>
      </c>
      <c r="G46" s="2">
        <v>3.49</v>
      </c>
      <c r="H46" s="2">
        <v>73.290000000000006</v>
      </c>
      <c r="I46" t="str">
        <f t="shared" si="0"/>
        <v>May</v>
      </c>
      <c r="J46">
        <f t="shared" si="1"/>
        <v>2022</v>
      </c>
    </row>
    <row r="47" spans="1:10" x14ac:dyDescent="0.3">
      <c r="A47" s="1">
        <v>44697</v>
      </c>
      <c r="B47" t="s">
        <v>8</v>
      </c>
      <c r="C47" t="s">
        <v>18</v>
      </c>
      <c r="D47" t="s">
        <v>10</v>
      </c>
      <c r="E47" t="s">
        <v>11</v>
      </c>
      <c r="F47">
        <v>61</v>
      </c>
      <c r="G47" s="2">
        <v>1.77</v>
      </c>
      <c r="H47" s="2">
        <v>107.97</v>
      </c>
      <c r="I47" t="str">
        <f t="shared" si="0"/>
        <v>May</v>
      </c>
      <c r="J47">
        <f t="shared" si="1"/>
        <v>2022</v>
      </c>
    </row>
    <row r="48" spans="1:10" x14ac:dyDescent="0.3">
      <c r="A48" s="1">
        <v>44700</v>
      </c>
      <c r="B48" t="s">
        <v>8</v>
      </c>
      <c r="C48" t="s">
        <v>18</v>
      </c>
      <c r="D48" t="s">
        <v>20</v>
      </c>
      <c r="E48" t="s">
        <v>21</v>
      </c>
      <c r="F48">
        <v>49</v>
      </c>
      <c r="G48" s="2">
        <v>1.68</v>
      </c>
      <c r="H48" s="2">
        <v>82.32</v>
      </c>
      <c r="I48" t="str">
        <f t="shared" si="0"/>
        <v>May</v>
      </c>
      <c r="J48">
        <f t="shared" si="1"/>
        <v>2022</v>
      </c>
    </row>
    <row r="49" spans="1:10" x14ac:dyDescent="0.3">
      <c r="A49" s="1">
        <v>44703</v>
      </c>
      <c r="B49" t="s">
        <v>14</v>
      </c>
      <c r="C49" t="s">
        <v>24</v>
      </c>
      <c r="D49" t="s">
        <v>16</v>
      </c>
      <c r="E49" t="s">
        <v>17</v>
      </c>
      <c r="F49">
        <v>55</v>
      </c>
      <c r="G49" s="2">
        <v>1.8699999999999999</v>
      </c>
      <c r="H49" s="2">
        <v>102.85</v>
      </c>
      <c r="I49" t="str">
        <f t="shared" si="0"/>
        <v>May</v>
      </c>
      <c r="J49">
        <f t="shared" si="1"/>
        <v>2022</v>
      </c>
    </row>
    <row r="50" spans="1:10" x14ac:dyDescent="0.3">
      <c r="A50" s="1">
        <v>44706</v>
      </c>
      <c r="B50" t="s">
        <v>8</v>
      </c>
      <c r="C50" t="s">
        <v>9</v>
      </c>
      <c r="D50" t="s">
        <v>16</v>
      </c>
      <c r="E50" t="s">
        <v>19</v>
      </c>
      <c r="F50">
        <v>27</v>
      </c>
      <c r="G50" s="2">
        <v>2.1800000000000002</v>
      </c>
      <c r="H50" s="2">
        <v>58.860000000000007</v>
      </c>
      <c r="I50" t="str">
        <f t="shared" si="0"/>
        <v>May</v>
      </c>
      <c r="J50">
        <f t="shared" si="1"/>
        <v>2022</v>
      </c>
    </row>
    <row r="51" spans="1:10" x14ac:dyDescent="0.3">
      <c r="A51" s="1">
        <v>44709</v>
      </c>
      <c r="B51" t="s">
        <v>8</v>
      </c>
      <c r="C51" t="s">
        <v>9</v>
      </c>
      <c r="D51" t="s">
        <v>10</v>
      </c>
      <c r="E51" t="s">
        <v>11</v>
      </c>
      <c r="F51">
        <v>58</v>
      </c>
      <c r="G51" s="2">
        <v>1.77</v>
      </c>
      <c r="H51" s="2">
        <v>102.66</v>
      </c>
      <c r="I51" t="str">
        <f t="shared" si="0"/>
        <v>May</v>
      </c>
      <c r="J51">
        <f t="shared" si="1"/>
        <v>2022</v>
      </c>
    </row>
    <row r="52" spans="1:10" x14ac:dyDescent="0.3">
      <c r="A52" s="1">
        <v>44712</v>
      </c>
      <c r="B52" t="s">
        <v>8</v>
      </c>
      <c r="C52" t="s">
        <v>9</v>
      </c>
      <c r="D52" t="s">
        <v>12</v>
      </c>
      <c r="E52" t="s">
        <v>13</v>
      </c>
      <c r="F52">
        <v>33</v>
      </c>
      <c r="G52" s="2">
        <v>3.49</v>
      </c>
      <c r="H52" s="2">
        <v>115.17</v>
      </c>
      <c r="I52" t="str">
        <f t="shared" si="0"/>
        <v>May</v>
      </c>
      <c r="J52">
        <f t="shared" si="1"/>
        <v>2022</v>
      </c>
    </row>
    <row r="53" spans="1:10" x14ac:dyDescent="0.3">
      <c r="A53" s="1">
        <v>44715</v>
      </c>
      <c r="B53" t="s">
        <v>14</v>
      </c>
      <c r="C53" t="s">
        <v>15</v>
      </c>
      <c r="D53" t="s">
        <v>16</v>
      </c>
      <c r="E53" t="s">
        <v>22</v>
      </c>
      <c r="F53">
        <v>288</v>
      </c>
      <c r="G53" s="2">
        <v>2.84</v>
      </c>
      <c r="H53" s="2">
        <v>817.92</v>
      </c>
      <c r="I53" t="str">
        <f t="shared" si="0"/>
        <v>June</v>
      </c>
      <c r="J53">
        <f t="shared" si="1"/>
        <v>2022</v>
      </c>
    </row>
    <row r="54" spans="1:10" x14ac:dyDescent="0.3">
      <c r="A54" s="1">
        <v>44718</v>
      </c>
      <c r="B54" t="s">
        <v>8</v>
      </c>
      <c r="C54" t="s">
        <v>18</v>
      </c>
      <c r="D54" t="s">
        <v>16</v>
      </c>
      <c r="E54" t="s">
        <v>17</v>
      </c>
      <c r="F54">
        <v>76</v>
      </c>
      <c r="G54" s="2">
        <v>1.87</v>
      </c>
      <c r="H54" s="2">
        <v>142.12</v>
      </c>
      <c r="I54" t="str">
        <f t="shared" si="0"/>
        <v>June</v>
      </c>
      <c r="J54">
        <f t="shared" si="1"/>
        <v>2022</v>
      </c>
    </row>
    <row r="55" spans="1:10" x14ac:dyDescent="0.3">
      <c r="A55" s="1">
        <v>44721</v>
      </c>
      <c r="B55" t="s">
        <v>14</v>
      </c>
      <c r="C55" t="s">
        <v>24</v>
      </c>
      <c r="D55" t="s">
        <v>10</v>
      </c>
      <c r="E55" t="s">
        <v>11</v>
      </c>
      <c r="F55">
        <v>42</v>
      </c>
      <c r="G55" s="2">
        <v>1.77</v>
      </c>
      <c r="H55" s="2">
        <v>74.34</v>
      </c>
      <c r="I55" t="str">
        <f t="shared" si="0"/>
        <v>June</v>
      </c>
      <c r="J55">
        <f t="shared" si="1"/>
        <v>2022</v>
      </c>
    </row>
    <row r="56" spans="1:10" x14ac:dyDescent="0.3">
      <c r="A56" s="1">
        <v>44724</v>
      </c>
      <c r="B56" t="s">
        <v>14</v>
      </c>
      <c r="C56" t="s">
        <v>24</v>
      </c>
      <c r="D56" t="s">
        <v>12</v>
      </c>
      <c r="E56" t="s">
        <v>13</v>
      </c>
      <c r="F56">
        <v>20</v>
      </c>
      <c r="G56" s="2">
        <v>3.4899999999999998</v>
      </c>
      <c r="H56" s="2">
        <v>69.8</v>
      </c>
      <c r="I56" t="str">
        <f t="shared" si="0"/>
        <v>June</v>
      </c>
      <c r="J56">
        <f t="shared" si="1"/>
        <v>2022</v>
      </c>
    </row>
    <row r="57" spans="1:10" x14ac:dyDescent="0.3">
      <c r="A57" s="1">
        <v>44727</v>
      </c>
      <c r="B57" t="s">
        <v>8</v>
      </c>
      <c r="C57" t="s">
        <v>9</v>
      </c>
      <c r="D57" t="s">
        <v>10</v>
      </c>
      <c r="E57" t="s">
        <v>11</v>
      </c>
      <c r="F57">
        <v>75</v>
      </c>
      <c r="G57" s="2">
        <v>1.77</v>
      </c>
      <c r="H57" s="2">
        <v>132.75</v>
      </c>
      <c r="I57" t="str">
        <f t="shared" si="0"/>
        <v>June</v>
      </c>
      <c r="J57">
        <f t="shared" si="1"/>
        <v>2022</v>
      </c>
    </row>
    <row r="58" spans="1:10" x14ac:dyDescent="0.3">
      <c r="A58" s="1">
        <v>44730</v>
      </c>
      <c r="B58" t="s">
        <v>8</v>
      </c>
      <c r="C58" t="s">
        <v>9</v>
      </c>
      <c r="D58" t="s">
        <v>12</v>
      </c>
      <c r="E58" t="s">
        <v>13</v>
      </c>
      <c r="F58">
        <v>38</v>
      </c>
      <c r="G58" s="2">
        <v>3.49</v>
      </c>
      <c r="H58" s="2">
        <v>132.62</v>
      </c>
      <c r="I58" t="str">
        <f t="shared" si="0"/>
        <v>June</v>
      </c>
      <c r="J58">
        <f t="shared" si="1"/>
        <v>2022</v>
      </c>
    </row>
    <row r="59" spans="1:10" x14ac:dyDescent="0.3">
      <c r="A59" s="1">
        <v>44733</v>
      </c>
      <c r="B59" t="s">
        <v>14</v>
      </c>
      <c r="C59" t="s">
        <v>15</v>
      </c>
      <c r="D59" t="s">
        <v>10</v>
      </c>
      <c r="E59" t="s">
        <v>11</v>
      </c>
      <c r="F59">
        <v>306</v>
      </c>
      <c r="G59" s="2">
        <v>1.77</v>
      </c>
      <c r="H59" s="2">
        <v>541.62</v>
      </c>
      <c r="I59" t="str">
        <f t="shared" si="0"/>
        <v>June</v>
      </c>
      <c r="J59">
        <f t="shared" si="1"/>
        <v>2022</v>
      </c>
    </row>
    <row r="60" spans="1:10" x14ac:dyDescent="0.3">
      <c r="A60" s="1">
        <v>44736</v>
      </c>
      <c r="B60" t="s">
        <v>14</v>
      </c>
      <c r="C60" t="s">
        <v>15</v>
      </c>
      <c r="D60" t="s">
        <v>20</v>
      </c>
      <c r="E60" t="s">
        <v>21</v>
      </c>
      <c r="F60">
        <v>28</v>
      </c>
      <c r="G60" s="2">
        <v>1.68</v>
      </c>
      <c r="H60" s="2">
        <v>47.04</v>
      </c>
      <c r="I60" t="str">
        <f t="shared" si="0"/>
        <v>June</v>
      </c>
      <c r="J60">
        <f t="shared" si="1"/>
        <v>2022</v>
      </c>
    </row>
    <row r="61" spans="1:10" x14ac:dyDescent="0.3">
      <c r="A61" s="1">
        <v>44739</v>
      </c>
      <c r="B61" t="s">
        <v>8</v>
      </c>
      <c r="C61" t="s">
        <v>18</v>
      </c>
      <c r="D61" t="s">
        <v>10</v>
      </c>
      <c r="E61" t="s">
        <v>23</v>
      </c>
      <c r="F61">
        <v>110</v>
      </c>
      <c r="G61" s="2">
        <v>1.8699999999999999</v>
      </c>
      <c r="H61" s="2">
        <v>205.7</v>
      </c>
      <c r="I61" t="str">
        <f t="shared" si="0"/>
        <v>June</v>
      </c>
      <c r="J61">
        <f t="shared" si="1"/>
        <v>2022</v>
      </c>
    </row>
    <row r="62" spans="1:10" x14ac:dyDescent="0.3">
      <c r="A62" s="1">
        <v>44742</v>
      </c>
      <c r="B62" t="s">
        <v>8</v>
      </c>
      <c r="C62" t="s">
        <v>18</v>
      </c>
      <c r="D62" t="s">
        <v>16</v>
      </c>
      <c r="E62" t="s">
        <v>22</v>
      </c>
      <c r="F62">
        <v>51</v>
      </c>
      <c r="G62" s="2">
        <v>2.84</v>
      </c>
      <c r="H62" s="2">
        <v>144.84</v>
      </c>
      <c r="I62" t="str">
        <f t="shared" si="0"/>
        <v>June</v>
      </c>
      <c r="J62">
        <f t="shared" si="1"/>
        <v>2022</v>
      </c>
    </row>
    <row r="63" spans="1:10" x14ac:dyDescent="0.3">
      <c r="A63" s="1">
        <v>44745</v>
      </c>
      <c r="B63" t="s">
        <v>14</v>
      </c>
      <c r="C63" t="s">
        <v>24</v>
      </c>
      <c r="D63" t="s">
        <v>10</v>
      </c>
      <c r="E63" t="s">
        <v>11</v>
      </c>
      <c r="F63">
        <v>52</v>
      </c>
      <c r="G63" s="2">
        <v>1.77</v>
      </c>
      <c r="H63" s="2">
        <v>92.04</v>
      </c>
      <c r="I63" t="str">
        <f t="shared" si="0"/>
        <v>July</v>
      </c>
      <c r="J63">
        <f t="shared" si="1"/>
        <v>2022</v>
      </c>
    </row>
    <row r="64" spans="1:10" x14ac:dyDescent="0.3">
      <c r="A64" s="1">
        <v>44748</v>
      </c>
      <c r="B64" t="s">
        <v>14</v>
      </c>
      <c r="C64" t="s">
        <v>24</v>
      </c>
      <c r="D64" t="s">
        <v>12</v>
      </c>
      <c r="E64" t="s">
        <v>13</v>
      </c>
      <c r="F64">
        <v>28</v>
      </c>
      <c r="G64" s="2">
        <v>3.4899999999999998</v>
      </c>
      <c r="H64" s="2">
        <v>97.72</v>
      </c>
      <c r="I64" t="str">
        <f t="shared" si="0"/>
        <v>July</v>
      </c>
      <c r="J64">
        <f t="shared" si="1"/>
        <v>2022</v>
      </c>
    </row>
    <row r="65" spans="1:10" x14ac:dyDescent="0.3">
      <c r="A65" s="1">
        <v>44751</v>
      </c>
      <c r="B65" t="s">
        <v>8</v>
      </c>
      <c r="C65" t="s">
        <v>9</v>
      </c>
      <c r="D65" t="s">
        <v>10</v>
      </c>
      <c r="E65" t="s">
        <v>11</v>
      </c>
      <c r="F65">
        <v>136</v>
      </c>
      <c r="G65" s="2">
        <v>1.77</v>
      </c>
      <c r="H65" s="2">
        <v>240.72</v>
      </c>
      <c r="I65" t="str">
        <f t="shared" si="0"/>
        <v>July</v>
      </c>
      <c r="J65">
        <f t="shared" si="1"/>
        <v>2022</v>
      </c>
    </row>
    <row r="66" spans="1:10" x14ac:dyDescent="0.3">
      <c r="A66" s="1">
        <v>44754</v>
      </c>
      <c r="B66" t="s">
        <v>8</v>
      </c>
      <c r="C66" t="s">
        <v>9</v>
      </c>
      <c r="D66" t="s">
        <v>12</v>
      </c>
      <c r="E66" t="s">
        <v>13</v>
      </c>
      <c r="F66">
        <v>42</v>
      </c>
      <c r="G66" s="2">
        <v>3.49</v>
      </c>
      <c r="H66" s="2">
        <v>146.58000000000001</v>
      </c>
      <c r="I66" t="str">
        <f t="shared" si="0"/>
        <v>July</v>
      </c>
      <c r="J66">
        <f t="shared" si="1"/>
        <v>2022</v>
      </c>
    </row>
    <row r="67" spans="1:10" x14ac:dyDescent="0.3">
      <c r="A67" s="1">
        <v>44757</v>
      </c>
      <c r="B67" t="s">
        <v>14</v>
      </c>
      <c r="C67" t="s">
        <v>15</v>
      </c>
      <c r="D67" t="s">
        <v>16</v>
      </c>
      <c r="E67" t="s">
        <v>17</v>
      </c>
      <c r="F67">
        <v>75</v>
      </c>
      <c r="G67" s="2">
        <v>1.87</v>
      </c>
      <c r="H67" s="2">
        <v>140.25</v>
      </c>
      <c r="I67" t="str">
        <f t="shared" ref="I67:I130" si="2">IF(MONTH($A67)=1,"January",IF(MONTH($A67)=2,"February",IF(MONTH($A67)=3,"March",IF(MONTH($A67)=4,"April",IF(MONTH($A67)=5,"May",IF(MONTH($A67)=6,"June",IF(MONTH($A67)=7,"July",IF(MONTH($A67)=8,"August",IF(MONTH($A67)=9,"September",IF(MONTH($A67)=10,"October",IF(MONTH($A67)=11,"November",IF(MONTH($A67)=12,"December","Not A Number Of Month"))))))))))))</f>
        <v>July</v>
      </c>
      <c r="J67">
        <f t="shared" ref="J67:J130" si="3">YEAR($A67)</f>
        <v>2022</v>
      </c>
    </row>
    <row r="68" spans="1:10" x14ac:dyDescent="0.3">
      <c r="A68" s="1">
        <v>44760</v>
      </c>
      <c r="B68" t="s">
        <v>8</v>
      </c>
      <c r="C68" t="s">
        <v>18</v>
      </c>
      <c r="D68" t="s">
        <v>10</v>
      </c>
      <c r="E68" t="s">
        <v>23</v>
      </c>
      <c r="F68">
        <v>72</v>
      </c>
      <c r="G68" s="2">
        <v>1.8699999999999999</v>
      </c>
      <c r="H68" s="2">
        <v>134.63999999999999</v>
      </c>
      <c r="I68" t="str">
        <f t="shared" si="2"/>
        <v>July</v>
      </c>
      <c r="J68">
        <f t="shared" si="3"/>
        <v>2022</v>
      </c>
    </row>
    <row r="69" spans="1:10" x14ac:dyDescent="0.3">
      <c r="A69" s="1">
        <v>44763</v>
      </c>
      <c r="B69" t="s">
        <v>8</v>
      </c>
      <c r="C69" t="s">
        <v>18</v>
      </c>
      <c r="D69" t="s">
        <v>16</v>
      </c>
      <c r="E69" t="s">
        <v>22</v>
      </c>
      <c r="F69">
        <v>56</v>
      </c>
      <c r="G69" s="2">
        <v>2.84</v>
      </c>
      <c r="H69" s="2">
        <v>159.04</v>
      </c>
      <c r="I69" t="str">
        <f t="shared" si="2"/>
        <v>July</v>
      </c>
      <c r="J69">
        <f t="shared" si="3"/>
        <v>2022</v>
      </c>
    </row>
    <row r="70" spans="1:10" x14ac:dyDescent="0.3">
      <c r="A70" s="1">
        <v>44766</v>
      </c>
      <c r="B70" t="s">
        <v>14</v>
      </c>
      <c r="C70" t="s">
        <v>24</v>
      </c>
      <c r="D70" t="s">
        <v>10</v>
      </c>
      <c r="E70" t="s">
        <v>23</v>
      </c>
      <c r="F70">
        <v>51</v>
      </c>
      <c r="G70" s="2">
        <v>1.87</v>
      </c>
      <c r="H70" s="2">
        <v>95.37</v>
      </c>
      <c r="I70" t="str">
        <f t="shared" si="2"/>
        <v>July</v>
      </c>
      <c r="J70">
        <f t="shared" si="3"/>
        <v>2022</v>
      </c>
    </row>
    <row r="71" spans="1:10" x14ac:dyDescent="0.3">
      <c r="A71" s="1">
        <v>44769</v>
      </c>
      <c r="B71" t="s">
        <v>14</v>
      </c>
      <c r="C71" t="s">
        <v>24</v>
      </c>
      <c r="D71" t="s">
        <v>20</v>
      </c>
      <c r="E71" t="s">
        <v>21</v>
      </c>
      <c r="F71">
        <v>31</v>
      </c>
      <c r="G71" s="2">
        <v>1.68</v>
      </c>
      <c r="H71" s="2">
        <v>52.08</v>
      </c>
      <c r="I71" t="str">
        <f t="shared" si="2"/>
        <v>July</v>
      </c>
      <c r="J71">
        <f t="shared" si="3"/>
        <v>2022</v>
      </c>
    </row>
    <row r="72" spans="1:10" x14ac:dyDescent="0.3">
      <c r="A72" s="1">
        <v>44772</v>
      </c>
      <c r="B72" t="s">
        <v>8</v>
      </c>
      <c r="C72" t="s">
        <v>9</v>
      </c>
      <c r="D72" t="s">
        <v>10</v>
      </c>
      <c r="E72" t="s">
        <v>23</v>
      </c>
      <c r="F72">
        <v>56</v>
      </c>
      <c r="G72" s="2">
        <v>1.8699999999999999</v>
      </c>
      <c r="H72" s="2">
        <v>104.72</v>
      </c>
      <c r="I72" t="str">
        <f t="shared" si="2"/>
        <v>July</v>
      </c>
      <c r="J72">
        <f t="shared" si="3"/>
        <v>2022</v>
      </c>
    </row>
    <row r="73" spans="1:10" x14ac:dyDescent="0.3">
      <c r="A73" s="1">
        <v>44775</v>
      </c>
      <c r="B73" t="s">
        <v>8</v>
      </c>
      <c r="C73" t="s">
        <v>9</v>
      </c>
      <c r="D73" t="s">
        <v>16</v>
      </c>
      <c r="E73" t="s">
        <v>22</v>
      </c>
      <c r="F73">
        <v>137</v>
      </c>
      <c r="G73" s="2">
        <v>2.84</v>
      </c>
      <c r="H73" s="2">
        <v>389.08</v>
      </c>
      <c r="I73" t="str">
        <f t="shared" si="2"/>
        <v>August</v>
      </c>
      <c r="J73">
        <f t="shared" si="3"/>
        <v>2022</v>
      </c>
    </row>
    <row r="74" spans="1:10" x14ac:dyDescent="0.3">
      <c r="A74" s="1">
        <v>44778</v>
      </c>
      <c r="B74" t="s">
        <v>14</v>
      </c>
      <c r="C74" t="s">
        <v>15</v>
      </c>
      <c r="D74" t="s">
        <v>16</v>
      </c>
      <c r="E74" t="s">
        <v>17</v>
      </c>
      <c r="F74">
        <v>107</v>
      </c>
      <c r="G74" s="2">
        <v>1.87</v>
      </c>
      <c r="H74" s="2">
        <v>200.09</v>
      </c>
      <c r="I74" t="str">
        <f t="shared" si="2"/>
        <v>August</v>
      </c>
      <c r="J74">
        <f t="shared" si="3"/>
        <v>2022</v>
      </c>
    </row>
    <row r="75" spans="1:10" x14ac:dyDescent="0.3">
      <c r="A75" s="1">
        <v>44781</v>
      </c>
      <c r="B75" t="s">
        <v>8</v>
      </c>
      <c r="C75" t="s">
        <v>18</v>
      </c>
      <c r="D75" t="s">
        <v>10</v>
      </c>
      <c r="E75" t="s">
        <v>11</v>
      </c>
      <c r="F75">
        <v>24</v>
      </c>
      <c r="G75" s="2">
        <v>1.7699999999999998</v>
      </c>
      <c r="H75" s="2">
        <v>42.48</v>
      </c>
      <c r="I75" t="str">
        <f t="shared" si="2"/>
        <v>August</v>
      </c>
      <c r="J75">
        <f t="shared" si="3"/>
        <v>2022</v>
      </c>
    </row>
    <row r="76" spans="1:10" x14ac:dyDescent="0.3">
      <c r="A76" s="1">
        <v>44784</v>
      </c>
      <c r="B76" t="s">
        <v>8</v>
      </c>
      <c r="C76" t="s">
        <v>18</v>
      </c>
      <c r="D76" t="s">
        <v>12</v>
      </c>
      <c r="E76" t="s">
        <v>13</v>
      </c>
      <c r="F76">
        <v>30</v>
      </c>
      <c r="G76" s="2">
        <v>3.49</v>
      </c>
      <c r="H76" s="2">
        <v>104.7</v>
      </c>
      <c r="I76" t="str">
        <f t="shared" si="2"/>
        <v>August</v>
      </c>
      <c r="J76">
        <f t="shared" si="3"/>
        <v>2022</v>
      </c>
    </row>
    <row r="77" spans="1:10" x14ac:dyDescent="0.3">
      <c r="A77" s="1">
        <v>44787</v>
      </c>
      <c r="B77" t="s">
        <v>14</v>
      </c>
      <c r="C77" t="s">
        <v>24</v>
      </c>
      <c r="D77" t="s">
        <v>16</v>
      </c>
      <c r="E77" t="s">
        <v>17</v>
      </c>
      <c r="F77">
        <v>70</v>
      </c>
      <c r="G77" s="2">
        <v>1.87</v>
      </c>
      <c r="H77" s="2">
        <v>130.9</v>
      </c>
      <c r="I77" t="str">
        <f t="shared" si="2"/>
        <v>August</v>
      </c>
      <c r="J77">
        <f t="shared" si="3"/>
        <v>2022</v>
      </c>
    </row>
    <row r="78" spans="1:10" x14ac:dyDescent="0.3">
      <c r="A78" s="1">
        <v>44790</v>
      </c>
      <c r="B78" t="s">
        <v>8</v>
      </c>
      <c r="C78" t="s">
        <v>9</v>
      </c>
      <c r="D78" t="s">
        <v>16</v>
      </c>
      <c r="E78" t="s">
        <v>19</v>
      </c>
      <c r="F78">
        <v>31</v>
      </c>
      <c r="G78" s="2">
        <v>2.1800000000000002</v>
      </c>
      <c r="H78" s="2">
        <v>67.58</v>
      </c>
      <c r="I78" t="str">
        <f t="shared" si="2"/>
        <v>August</v>
      </c>
      <c r="J78">
        <f t="shared" si="3"/>
        <v>2022</v>
      </c>
    </row>
    <row r="79" spans="1:10" x14ac:dyDescent="0.3">
      <c r="A79" s="1">
        <v>44793</v>
      </c>
      <c r="B79" t="s">
        <v>8</v>
      </c>
      <c r="C79" t="s">
        <v>9</v>
      </c>
      <c r="D79" t="s">
        <v>10</v>
      </c>
      <c r="E79" t="s">
        <v>11</v>
      </c>
      <c r="F79">
        <v>109</v>
      </c>
      <c r="G79" s="2">
        <v>1.77</v>
      </c>
      <c r="H79" s="2">
        <v>192.93</v>
      </c>
      <c r="I79" t="str">
        <f t="shared" si="2"/>
        <v>August</v>
      </c>
      <c r="J79">
        <f t="shared" si="3"/>
        <v>2022</v>
      </c>
    </row>
    <row r="80" spans="1:10" x14ac:dyDescent="0.3">
      <c r="A80" s="1">
        <v>44796</v>
      </c>
      <c r="B80" t="s">
        <v>8</v>
      </c>
      <c r="C80" t="s">
        <v>9</v>
      </c>
      <c r="D80" t="s">
        <v>12</v>
      </c>
      <c r="E80" t="s">
        <v>13</v>
      </c>
      <c r="F80">
        <v>21</v>
      </c>
      <c r="G80" s="2">
        <v>3.49</v>
      </c>
      <c r="H80" s="2">
        <v>73.290000000000006</v>
      </c>
      <c r="I80" t="str">
        <f t="shared" si="2"/>
        <v>August</v>
      </c>
      <c r="J80">
        <f t="shared" si="3"/>
        <v>2022</v>
      </c>
    </row>
    <row r="81" spans="1:10" x14ac:dyDescent="0.3">
      <c r="A81" s="1">
        <v>44799</v>
      </c>
      <c r="B81" t="s">
        <v>14</v>
      </c>
      <c r="C81" t="s">
        <v>15</v>
      </c>
      <c r="D81" t="s">
        <v>16</v>
      </c>
      <c r="E81" t="s">
        <v>17</v>
      </c>
      <c r="F81">
        <v>80</v>
      </c>
      <c r="G81" s="2">
        <v>1.8699999999999999</v>
      </c>
      <c r="H81" s="2">
        <v>149.6</v>
      </c>
      <c r="I81" t="str">
        <f t="shared" si="2"/>
        <v>August</v>
      </c>
      <c r="J81">
        <f t="shared" si="3"/>
        <v>2022</v>
      </c>
    </row>
    <row r="82" spans="1:10" x14ac:dyDescent="0.3">
      <c r="A82" s="1">
        <v>44802</v>
      </c>
      <c r="B82" t="s">
        <v>8</v>
      </c>
      <c r="C82" t="s">
        <v>18</v>
      </c>
      <c r="D82" t="s">
        <v>10</v>
      </c>
      <c r="E82" t="s">
        <v>23</v>
      </c>
      <c r="F82">
        <v>75</v>
      </c>
      <c r="G82" s="2">
        <v>1.87</v>
      </c>
      <c r="H82" s="2">
        <v>140.25</v>
      </c>
      <c r="I82" t="str">
        <f t="shared" si="2"/>
        <v>August</v>
      </c>
      <c r="J82">
        <f t="shared" si="3"/>
        <v>2022</v>
      </c>
    </row>
    <row r="83" spans="1:10" x14ac:dyDescent="0.3">
      <c r="A83" s="1">
        <v>44805</v>
      </c>
      <c r="B83" t="s">
        <v>8</v>
      </c>
      <c r="C83" t="s">
        <v>18</v>
      </c>
      <c r="D83" t="s">
        <v>16</v>
      </c>
      <c r="E83" t="s">
        <v>22</v>
      </c>
      <c r="F83">
        <v>74</v>
      </c>
      <c r="G83" s="2">
        <v>2.84</v>
      </c>
      <c r="H83" s="2">
        <v>210.16</v>
      </c>
      <c r="I83" t="str">
        <f t="shared" si="2"/>
        <v>September</v>
      </c>
      <c r="J83">
        <f t="shared" si="3"/>
        <v>2022</v>
      </c>
    </row>
    <row r="84" spans="1:10" x14ac:dyDescent="0.3">
      <c r="A84" s="1">
        <v>44808</v>
      </c>
      <c r="B84" t="s">
        <v>14</v>
      </c>
      <c r="C84" t="s">
        <v>24</v>
      </c>
      <c r="D84" t="s">
        <v>10</v>
      </c>
      <c r="E84" t="s">
        <v>11</v>
      </c>
      <c r="F84">
        <v>45</v>
      </c>
      <c r="G84" s="2">
        <v>1.77</v>
      </c>
      <c r="H84" s="2">
        <v>79.650000000000006</v>
      </c>
      <c r="I84" t="str">
        <f t="shared" si="2"/>
        <v>September</v>
      </c>
      <c r="J84">
        <f t="shared" si="3"/>
        <v>2022</v>
      </c>
    </row>
    <row r="85" spans="1:10" x14ac:dyDescent="0.3">
      <c r="A85" s="1">
        <v>44811</v>
      </c>
      <c r="B85" t="s">
        <v>8</v>
      </c>
      <c r="C85" t="s">
        <v>9</v>
      </c>
      <c r="D85" t="s">
        <v>16</v>
      </c>
      <c r="E85" t="s">
        <v>19</v>
      </c>
      <c r="F85">
        <v>28</v>
      </c>
      <c r="G85" s="2">
        <v>2.1800000000000002</v>
      </c>
      <c r="H85" s="2">
        <v>61.040000000000006</v>
      </c>
      <c r="I85" t="str">
        <f t="shared" si="2"/>
        <v>September</v>
      </c>
      <c r="J85">
        <f t="shared" si="3"/>
        <v>2022</v>
      </c>
    </row>
    <row r="86" spans="1:10" x14ac:dyDescent="0.3">
      <c r="A86" s="1">
        <v>44814</v>
      </c>
      <c r="B86" t="s">
        <v>8</v>
      </c>
      <c r="C86" t="s">
        <v>9</v>
      </c>
      <c r="D86" t="s">
        <v>10</v>
      </c>
      <c r="E86" t="s">
        <v>11</v>
      </c>
      <c r="F86">
        <v>143</v>
      </c>
      <c r="G86" s="2">
        <v>1.77</v>
      </c>
      <c r="H86" s="2">
        <v>253.11</v>
      </c>
      <c r="I86" t="str">
        <f t="shared" si="2"/>
        <v>September</v>
      </c>
      <c r="J86">
        <f t="shared" si="3"/>
        <v>2022</v>
      </c>
    </row>
    <row r="87" spans="1:10" x14ac:dyDescent="0.3">
      <c r="A87" s="1">
        <v>44817</v>
      </c>
      <c r="B87" t="s">
        <v>8</v>
      </c>
      <c r="C87" t="s">
        <v>9</v>
      </c>
      <c r="D87" t="s">
        <v>20</v>
      </c>
      <c r="E87" t="s">
        <v>25</v>
      </c>
      <c r="F87">
        <v>27</v>
      </c>
      <c r="G87" s="2">
        <v>3.15</v>
      </c>
      <c r="H87" s="2">
        <v>85.05</v>
      </c>
      <c r="I87" t="str">
        <f t="shared" si="2"/>
        <v>September</v>
      </c>
      <c r="J87">
        <f t="shared" si="3"/>
        <v>2022</v>
      </c>
    </row>
    <row r="88" spans="1:10" x14ac:dyDescent="0.3">
      <c r="A88" s="1">
        <v>44820</v>
      </c>
      <c r="B88" t="s">
        <v>14</v>
      </c>
      <c r="C88" t="s">
        <v>15</v>
      </c>
      <c r="D88" t="s">
        <v>10</v>
      </c>
      <c r="E88" t="s">
        <v>11</v>
      </c>
      <c r="F88">
        <v>133</v>
      </c>
      <c r="G88" s="2">
        <v>1.77</v>
      </c>
      <c r="H88" s="2">
        <v>235.41</v>
      </c>
      <c r="I88" t="str">
        <f t="shared" si="2"/>
        <v>September</v>
      </c>
      <c r="J88">
        <f t="shared" si="3"/>
        <v>2022</v>
      </c>
    </row>
    <row r="89" spans="1:10" x14ac:dyDescent="0.3">
      <c r="A89" s="1">
        <v>44823</v>
      </c>
      <c r="B89" t="s">
        <v>8</v>
      </c>
      <c r="C89" t="s">
        <v>18</v>
      </c>
      <c r="D89" t="s">
        <v>16</v>
      </c>
      <c r="E89" t="s">
        <v>19</v>
      </c>
      <c r="F89">
        <v>110</v>
      </c>
      <c r="G89" s="2">
        <v>2.1800000000000002</v>
      </c>
      <c r="H89" s="2">
        <v>239.8</v>
      </c>
      <c r="I89" t="str">
        <f t="shared" si="2"/>
        <v>September</v>
      </c>
      <c r="J89">
        <f t="shared" si="3"/>
        <v>2022</v>
      </c>
    </row>
    <row r="90" spans="1:10" x14ac:dyDescent="0.3">
      <c r="A90" s="1">
        <v>44826</v>
      </c>
      <c r="B90" t="s">
        <v>8</v>
      </c>
      <c r="C90" t="s">
        <v>18</v>
      </c>
      <c r="D90" t="s">
        <v>16</v>
      </c>
      <c r="E90" t="s">
        <v>17</v>
      </c>
      <c r="F90">
        <v>65</v>
      </c>
      <c r="G90" s="2">
        <v>1.8699999999999999</v>
      </c>
      <c r="H90" s="2">
        <v>121.55</v>
      </c>
      <c r="I90" t="str">
        <f t="shared" si="2"/>
        <v>September</v>
      </c>
      <c r="J90">
        <f t="shared" si="3"/>
        <v>2022</v>
      </c>
    </row>
    <row r="91" spans="1:10" x14ac:dyDescent="0.3">
      <c r="A91" s="1">
        <v>44829</v>
      </c>
      <c r="B91" t="s">
        <v>14</v>
      </c>
      <c r="C91" t="s">
        <v>24</v>
      </c>
      <c r="D91" t="s">
        <v>10</v>
      </c>
      <c r="E91" t="s">
        <v>23</v>
      </c>
      <c r="F91">
        <v>33</v>
      </c>
      <c r="G91" s="2">
        <v>1.87</v>
      </c>
      <c r="H91" s="2">
        <v>61.71</v>
      </c>
      <c r="I91" t="str">
        <f t="shared" si="2"/>
        <v>September</v>
      </c>
      <c r="J91">
        <f t="shared" si="3"/>
        <v>2022</v>
      </c>
    </row>
    <row r="92" spans="1:10" x14ac:dyDescent="0.3">
      <c r="A92" s="1">
        <v>44832</v>
      </c>
      <c r="B92" t="s">
        <v>8</v>
      </c>
      <c r="C92" t="s">
        <v>9</v>
      </c>
      <c r="D92" t="s">
        <v>16</v>
      </c>
      <c r="E92" t="s">
        <v>19</v>
      </c>
      <c r="F92">
        <v>81</v>
      </c>
      <c r="G92" s="2">
        <v>2.1800000000000002</v>
      </c>
      <c r="H92" s="2">
        <v>176.58</v>
      </c>
      <c r="I92" t="str">
        <f t="shared" si="2"/>
        <v>September</v>
      </c>
      <c r="J92">
        <f t="shared" si="3"/>
        <v>2022</v>
      </c>
    </row>
    <row r="93" spans="1:10" x14ac:dyDescent="0.3">
      <c r="A93" s="1">
        <v>44835</v>
      </c>
      <c r="B93" t="s">
        <v>8</v>
      </c>
      <c r="C93" t="s">
        <v>9</v>
      </c>
      <c r="D93" t="s">
        <v>10</v>
      </c>
      <c r="E93" t="s">
        <v>11</v>
      </c>
      <c r="F93">
        <v>77</v>
      </c>
      <c r="G93" s="2">
        <v>1.7699999999999998</v>
      </c>
      <c r="H93" s="2">
        <v>136.29</v>
      </c>
      <c r="I93" t="str">
        <f t="shared" si="2"/>
        <v>October</v>
      </c>
      <c r="J93">
        <f t="shared" si="3"/>
        <v>2022</v>
      </c>
    </row>
    <row r="94" spans="1:10" x14ac:dyDescent="0.3">
      <c r="A94" s="1">
        <v>44838</v>
      </c>
      <c r="B94" t="s">
        <v>8</v>
      </c>
      <c r="C94" t="s">
        <v>9</v>
      </c>
      <c r="D94" t="s">
        <v>12</v>
      </c>
      <c r="E94" t="s">
        <v>13</v>
      </c>
      <c r="F94">
        <v>38</v>
      </c>
      <c r="G94" s="2">
        <v>3.49</v>
      </c>
      <c r="H94" s="2">
        <v>132.62</v>
      </c>
      <c r="I94" t="str">
        <f t="shared" si="2"/>
        <v>October</v>
      </c>
      <c r="J94">
        <f t="shared" si="3"/>
        <v>2022</v>
      </c>
    </row>
    <row r="95" spans="1:10" x14ac:dyDescent="0.3">
      <c r="A95" s="1">
        <v>44841</v>
      </c>
      <c r="B95" t="s">
        <v>14</v>
      </c>
      <c r="C95" t="s">
        <v>15</v>
      </c>
      <c r="D95" t="s">
        <v>10</v>
      </c>
      <c r="E95" t="s">
        <v>11</v>
      </c>
      <c r="F95">
        <v>40</v>
      </c>
      <c r="G95" s="2">
        <v>1.77</v>
      </c>
      <c r="H95" s="2">
        <v>70.8</v>
      </c>
      <c r="I95" t="str">
        <f t="shared" si="2"/>
        <v>October</v>
      </c>
      <c r="J95">
        <f t="shared" si="3"/>
        <v>2022</v>
      </c>
    </row>
    <row r="96" spans="1:10" x14ac:dyDescent="0.3">
      <c r="A96" s="1">
        <v>44844</v>
      </c>
      <c r="B96" t="s">
        <v>14</v>
      </c>
      <c r="C96" t="s">
        <v>15</v>
      </c>
      <c r="D96" t="s">
        <v>20</v>
      </c>
      <c r="E96" t="s">
        <v>21</v>
      </c>
      <c r="F96">
        <v>114</v>
      </c>
      <c r="G96" s="2">
        <v>1.6800000000000002</v>
      </c>
      <c r="H96" s="2">
        <v>191.52</v>
      </c>
      <c r="I96" t="str">
        <f t="shared" si="2"/>
        <v>October</v>
      </c>
      <c r="J96">
        <f t="shared" si="3"/>
        <v>2022</v>
      </c>
    </row>
    <row r="97" spans="1:10" x14ac:dyDescent="0.3">
      <c r="A97" s="1">
        <v>44847</v>
      </c>
      <c r="B97" t="s">
        <v>8</v>
      </c>
      <c r="C97" t="s">
        <v>18</v>
      </c>
      <c r="D97" t="s">
        <v>16</v>
      </c>
      <c r="E97" t="s">
        <v>19</v>
      </c>
      <c r="F97">
        <v>224</v>
      </c>
      <c r="G97" s="2">
        <v>2.1800000000000002</v>
      </c>
      <c r="H97" s="2">
        <v>488.32000000000005</v>
      </c>
      <c r="I97" t="str">
        <f t="shared" si="2"/>
        <v>October</v>
      </c>
      <c r="J97">
        <f t="shared" si="3"/>
        <v>2022</v>
      </c>
    </row>
    <row r="98" spans="1:10" x14ac:dyDescent="0.3">
      <c r="A98" s="1">
        <v>44850</v>
      </c>
      <c r="B98" t="s">
        <v>8</v>
      </c>
      <c r="C98" t="s">
        <v>18</v>
      </c>
      <c r="D98" t="s">
        <v>10</v>
      </c>
      <c r="E98" t="s">
        <v>11</v>
      </c>
      <c r="F98">
        <v>141</v>
      </c>
      <c r="G98" s="2">
        <v>1.77</v>
      </c>
      <c r="H98" s="2">
        <v>249.57</v>
      </c>
      <c r="I98" t="str">
        <f t="shared" si="2"/>
        <v>October</v>
      </c>
      <c r="J98">
        <f t="shared" si="3"/>
        <v>2022</v>
      </c>
    </row>
    <row r="99" spans="1:10" x14ac:dyDescent="0.3">
      <c r="A99" s="1">
        <v>44853</v>
      </c>
      <c r="B99" t="s">
        <v>8</v>
      </c>
      <c r="C99" t="s">
        <v>18</v>
      </c>
      <c r="D99" t="s">
        <v>12</v>
      </c>
      <c r="E99" t="s">
        <v>13</v>
      </c>
      <c r="F99">
        <v>32</v>
      </c>
      <c r="G99" s="2">
        <v>3.49</v>
      </c>
      <c r="H99" s="2">
        <v>111.68</v>
      </c>
      <c r="I99" t="str">
        <f t="shared" si="2"/>
        <v>October</v>
      </c>
      <c r="J99">
        <f t="shared" si="3"/>
        <v>2022</v>
      </c>
    </row>
    <row r="100" spans="1:10" x14ac:dyDescent="0.3">
      <c r="A100" s="1">
        <v>44856</v>
      </c>
      <c r="B100" t="s">
        <v>14</v>
      </c>
      <c r="C100" t="s">
        <v>24</v>
      </c>
      <c r="D100" t="s">
        <v>10</v>
      </c>
      <c r="E100" t="s">
        <v>11</v>
      </c>
      <c r="F100">
        <v>20</v>
      </c>
      <c r="G100" s="2">
        <v>1.77</v>
      </c>
      <c r="H100" s="2">
        <v>35.4</v>
      </c>
      <c r="I100" t="str">
        <f t="shared" si="2"/>
        <v>October</v>
      </c>
      <c r="J100">
        <f t="shared" si="3"/>
        <v>2022</v>
      </c>
    </row>
    <row r="101" spans="1:10" x14ac:dyDescent="0.3">
      <c r="A101" s="1">
        <v>44859</v>
      </c>
      <c r="B101" t="s">
        <v>8</v>
      </c>
      <c r="C101" t="s">
        <v>9</v>
      </c>
      <c r="D101" t="s">
        <v>16</v>
      </c>
      <c r="E101" t="s">
        <v>19</v>
      </c>
      <c r="F101">
        <v>40</v>
      </c>
      <c r="G101" s="2">
        <v>2.1800000000000002</v>
      </c>
      <c r="H101" s="2">
        <v>87.2</v>
      </c>
      <c r="I101" t="str">
        <f t="shared" si="2"/>
        <v>October</v>
      </c>
      <c r="J101">
        <f t="shared" si="3"/>
        <v>2022</v>
      </c>
    </row>
    <row r="102" spans="1:10" x14ac:dyDescent="0.3">
      <c r="A102" s="1">
        <v>44862</v>
      </c>
      <c r="B102" t="s">
        <v>8</v>
      </c>
      <c r="C102" t="s">
        <v>9</v>
      </c>
      <c r="D102" t="s">
        <v>16</v>
      </c>
      <c r="E102" t="s">
        <v>17</v>
      </c>
      <c r="F102">
        <v>49</v>
      </c>
      <c r="G102" s="2">
        <v>1.8699999999999999</v>
      </c>
      <c r="H102" s="2">
        <v>91.63</v>
      </c>
      <c r="I102" t="str">
        <f t="shared" si="2"/>
        <v>October</v>
      </c>
      <c r="J102">
        <f t="shared" si="3"/>
        <v>2022</v>
      </c>
    </row>
    <row r="103" spans="1:10" x14ac:dyDescent="0.3">
      <c r="A103" s="1">
        <v>44865</v>
      </c>
      <c r="B103" t="s">
        <v>8</v>
      </c>
      <c r="C103" t="s">
        <v>9</v>
      </c>
      <c r="D103" t="s">
        <v>12</v>
      </c>
      <c r="E103" t="s">
        <v>13</v>
      </c>
      <c r="F103">
        <v>46</v>
      </c>
      <c r="G103" s="2">
        <v>3.4899999999999998</v>
      </c>
      <c r="H103" s="2">
        <v>160.54</v>
      </c>
      <c r="I103" t="str">
        <f t="shared" si="2"/>
        <v>October</v>
      </c>
      <c r="J103">
        <f t="shared" si="3"/>
        <v>2022</v>
      </c>
    </row>
    <row r="104" spans="1:10" x14ac:dyDescent="0.3">
      <c r="A104" s="1">
        <v>44868</v>
      </c>
      <c r="B104" t="s">
        <v>14</v>
      </c>
      <c r="C104" t="s">
        <v>15</v>
      </c>
      <c r="D104" t="s">
        <v>10</v>
      </c>
      <c r="E104" t="s">
        <v>11</v>
      </c>
      <c r="F104">
        <v>39</v>
      </c>
      <c r="G104" s="2">
        <v>1.77</v>
      </c>
      <c r="H104" s="2">
        <v>69.03</v>
      </c>
      <c r="I104" t="str">
        <f t="shared" si="2"/>
        <v>November</v>
      </c>
      <c r="J104">
        <f t="shared" si="3"/>
        <v>2022</v>
      </c>
    </row>
    <row r="105" spans="1:10" x14ac:dyDescent="0.3">
      <c r="A105" s="1">
        <v>44871</v>
      </c>
      <c r="B105" t="s">
        <v>14</v>
      </c>
      <c r="C105" t="s">
        <v>15</v>
      </c>
      <c r="D105" t="s">
        <v>20</v>
      </c>
      <c r="E105" t="s">
        <v>21</v>
      </c>
      <c r="F105">
        <v>62</v>
      </c>
      <c r="G105" s="2">
        <v>1.68</v>
      </c>
      <c r="H105" s="2">
        <v>104.16</v>
      </c>
      <c r="I105" t="str">
        <f t="shared" si="2"/>
        <v>November</v>
      </c>
      <c r="J105">
        <f t="shared" si="3"/>
        <v>2022</v>
      </c>
    </row>
    <row r="106" spans="1:10" x14ac:dyDescent="0.3">
      <c r="A106" s="1">
        <v>44874</v>
      </c>
      <c r="B106" t="s">
        <v>8</v>
      </c>
      <c r="C106" t="s">
        <v>18</v>
      </c>
      <c r="D106" t="s">
        <v>10</v>
      </c>
      <c r="E106" t="s">
        <v>11</v>
      </c>
      <c r="F106">
        <v>90</v>
      </c>
      <c r="G106" s="2">
        <v>1.77</v>
      </c>
      <c r="H106" s="2">
        <v>159.30000000000001</v>
      </c>
      <c r="I106" t="str">
        <f t="shared" si="2"/>
        <v>November</v>
      </c>
      <c r="J106">
        <f t="shared" si="3"/>
        <v>2022</v>
      </c>
    </row>
    <row r="107" spans="1:10" x14ac:dyDescent="0.3">
      <c r="A107" s="1">
        <v>44877</v>
      </c>
      <c r="B107" t="s">
        <v>14</v>
      </c>
      <c r="C107" t="s">
        <v>24</v>
      </c>
      <c r="D107" t="s">
        <v>16</v>
      </c>
      <c r="E107" t="s">
        <v>19</v>
      </c>
      <c r="F107">
        <v>103</v>
      </c>
      <c r="G107" s="2">
        <v>2.1799999999999997</v>
      </c>
      <c r="H107" s="2">
        <v>224.53999999999996</v>
      </c>
      <c r="I107" t="str">
        <f t="shared" si="2"/>
        <v>November</v>
      </c>
      <c r="J107">
        <f t="shared" si="3"/>
        <v>2022</v>
      </c>
    </row>
    <row r="108" spans="1:10" x14ac:dyDescent="0.3">
      <c r="A108" s="1">
        <v>44880</v>
      </c>
      <c r="B108" t="s">
        <v>14</v>
      </c>
      <c r="C108" t="s">
        <v>24</v>
      </c>
      <c r="D108" t="s">
        <v>16</v>
      </c>
      <c r="E108" t="s">
        <v>22</v>
      </c>
      <c r="F108">
        <v>32</v>
      </c>
      <c r="G108" s="2">
        <v>2.84</v>
      </c>
      <c r="H108" s="2">
        <v>90.88</v>
      </c>
      <c r="I108" t="str">
        <f t="shared" si="2"/>
        <v>November</v>
      </c>
      <c r="J108">
        <f t="shared" si="3"/>
        <v>2022</v>
      </c>
    </row>
    <row r="109" spans="1:10" x14ac:dyDescent="0.3">
      <c r="A109" s="1">
        <v>44883</v>
      </c>
      <c r="B109" t="s">
        <v>8</v>
      </c>
      <c r="C109" t="s">
        <v>9</v>
      </c>
      <c r="D109" t="s">
        <v>10</v>
      </c>
      <c r="E109" t="s">
        <v>23</v>
      </c>
      <c r="F109">
        <v>66</v>
      </c>
      <c r="G109" s="2">
        <v>1.87</v>
      </c>
      <c r="H109" s="2">
        <v>123.42</v>
      </c>
      <c r="I109" t="str">
        <f t="shared" si="2"/>
        <v>November</v>
      </c>
      <c r="J109">
        <f t="shared" si="3"/>
        <v>2022</v>
      </c>
    </row>
    <row r="110" spans="1:10" x14ac:dyDescent="0.3">
      <c r="A110" s="1">
        <v>44886</v>
      </c>
      <c r="B110" t="s">
        <v>8</v>
      </c>
      <c r="C110" t="s">
        <v>9</v>
      </c>
      <c r="D110" t="s">
        <v>16</v>
      </c>
      <c r="E110" t="s">
        <v>22</v>
      </c>
      <c r="F110">
        <v>97</v>
      </c>
      <c r="G110" s="2">
        <v>2.8400000000000003</v>
      </c>
      <c r="H110" s="2">
        <v>275.48</v>
      </c>
      <c r="I110" t="str">
        <f t="shared" si="2"/>
        <v>November</v>
      </c>
      <c r="J110">
        <f t="shared" si="3"/>
        <v>2022</v>
      </c>
    </row>
    <row r="111" spans="1:10" x14ac:dyDescent="0.3">
      <c r="A111" s="1">
        <v>44889</v>
      </c>
      <c r="B111" t="s">
        <v>14</v>
      </c>
      <c r="C111" t="s">
        <v>15</v>
      </c>
      <c r="D111" t="s">
        <v>10</v>
      </c>
      <c r="E111" t="s">
        <v>11</v>
      </c>
      <c r="F111">
        <v>30</v>
      </c>
      <c r="G111" s="2">
        <v>1.77</v>
      </c>
      <c r="H111" s="2">
        <v>53.1</v>
      </c>
      <c r="I111" t="str">
        <f t="shared" si="2"/>
        <v>November</v>
      </c>
      <c r="J111">
        <f t="shared" si="3"/>
        <v>2022</v>
      </c>
    </row>
    <row r="112" spans="1:10" x14ac:dyDescent="0.3">
      <c r="A112" s="1">
        <v>44892</v>
      </c>
      <c r="B112" t="s">
        <v>14</v>
      </c>
      <c r="C112" t="s">
        <v>15</v>
      </c>
      <c r="D112" t="s">
        <v>20</v>
      </c>
      <c r="E112" t="s">
        <v>21</v>
      </c>
      <c r="F112">
        <v>29</v>
      </c>
      <c r="G112" s="2">
        <v>1.68</v>
      </c>
      <c r="H112" s="2">
        <v>48.72</v>
      </c>
      <c r="I112" t="str">
        <f t="shared" si="2"/>
        <v>November</v>
      </c>
      <c r="J112">
        <f t="shared" si="3"/>
        <v>2022</v>
      </c>
    </row>
    <row r="113" spans="1:10" x14ac:dyDescent="0.3">
      <c r="A113" s="1">
        <v>44895</v>
      </c>
      <c r="B113" t="s">
        <v>8</v>
      </c>
      <c r="C113" t="s">
        <v>18</v>
      </c>
      <c r="D113" t="s">
        <v>10</v>
      </c>
      <c r="E113" t="s">
        <v>11</v>
      </c>
      <c r="F113">
        <v>92</v>
      </c>
      <c r="G113" s="2">
        <v>1.77</v>
      </c>
      <c r="H113" s="2">
        <v>162.84</v>
      </c>
      <c r="I113" t="str">
        <f t="shared" si="2"/>
        <v>November</v>
      </c>
      <c r="J113">
        <f t="shared" si="3"/>
        <v>2022</v>
      </c>
    </row>
    <row r="114" spans="1:10" x14ac:dyDescent="0.3">
      <c r="A114" s="1">
        <v>44898</v>
      </c>
      <c r="B114" t="s">
        <v>14</v>
      </c>
      <c r="C114" t="s">
        <v>24</v>
      </c>
      <c r="D114" t="s">
        <v>16</v>
      </c>
      <c r="E114" t="s">
        <v>19</v>
      </c>
      <c r="F114">
        <v>139</v>
      </c>
      <c r="G114" s="2">
        <v>2.1799999999999997</v>
      </c>
      <c r="H114" s="2">
        <v>303.02</v>
      </c>
      <c r="I114" t="str">
        <f t="shared" si="2"/>
        <v>December</v>
      </c>
      <c r="J114">
        <f t="shared" si="3"/>
        <v>2022</v>
      </c>
    </row>
    <row r="115" spans="1:10" x14ac:dyDescent="0.3">
      <c r="A115" s="1">
        <v>44901</v>
      </c>
      <c r="B115" t="s">
        <v>14</v>
      </c>
      <c r="C115" t="s">
        <v>24</v>
      </c>
      <c r="D115" t="s">
        <v>16</v>
      </c>
      <c r="E115" t="s">
        <v>22</v>
      </c>
      <c r="F115">
        <v>29</v>
      </c>
      <c r="G115" s="2">
        <v>2.84</v>
      </c>
      <c r="H115" s="2">
        <v>82.36</v>
      </c>
      <c r="I115" t="str">
        <f t="shared" si="2"/>
        <v>December</v>
      </c>
      <c r="J115">
        <f t="shared" si="3"/>
        <v>2022</v>
      </c>
    </row>
    <row r="116" spans="1:10" x14ac:dyDescent="0.3">
      <c r="A116" s="1">
        <v>44904</v>
      </c>
      <c r="B116" t="s">
        <v>8</v>
      </c>
      <c r="C116" t="s">
        <v>9</v>
      </c>
      <c r="D116" t="s">
        <v>10</v>
      </c>
      <c r="E116" t="s">
        <v>26</v>
      </c>
      <c r="F116">
        <v>30</v>
      </c>
      <c r="G116" s="2">
        <v>2.27</v>
      </c>
      <c r="H116" s="2">
        <v>68.099999999999994</v>
      </c>
      <c r="I116" t="str">
        <f t="shared" si="2"/>
        <v>December</v>
      </c>
      <c r="J116">
        <f t="shared" si="3"/>
        <v>2022</v>
      </c>
    </row>
    <row r="117" spans="1:10" x14ac:dyDescent="0.3">
      <c r="A117" s="1">
        <v>44907</v>
      </c>
      <c r="B117" t="s">
        <v>8</v>
      </c>
      <c r="C117" t="s">
        <v>9</v>
      </c>
      <c r="D117" t="s">
        <v>16</v>
      </c>
      <c r="E117" t="s">
        <v>17</v>
      </c>
      <c r="F117">
        <v>36</v>
      </c>
      <c r="G117" s="2">
        <v>1.8699999999999999</v>
      </c>
      <c r="H117" s="2">
        <v>67.319999999999993</v>
      </c>
      <c r="I117" t="str">
        <f t="shared" si="2"/>
        <v>December</v>
      </c>
      <c r="J117">
        <f t="shared" si="3"/>
        <v>2022</v>
      </c>
    </row>
    <row r="118" spans="1:10" x14ac:dyDescent="0.3">
      <c r="A118" s="1">
        <v>44910</v>
      </c>
      <c r="B118" t="s">
        <v>8</v>
      </c>
      <c r="C118" t="s">
        <v>9</v>
      </c>
      <c r="D118" t="s">
        <v>12</v>
      </c>
      <c r="E118" t="s">
        <v>13</v>
      </c>
      <c r="F118">
        <v>41</v>
      </c>
      <c r="G118" s="2">
        <v>3.49</v>
      </c>
      <c r="H118" s="2">
        <v>143.09</v>
      </c>
      <c r="I118" t="str">
        <f t="shared" si="2"/>
        <v>December</v>
      </c>
      <c r="J118">
        <f t="shared" si="3"/>
        <v>2022</v>
      </c>
    </row>
    <row r="119" spans="1:10" x14ac:dyDescent="0.3">
      <c r="A119" s="1">
        <v>44913</v>
      </c>
      <c r="B119" t="s">
        <v>14</v>
      </c>
      <c r="C119" t="s">
        <v>15</v>
      </c>
      <c r="D119" t="s">
        <v>10</v>
      </c>
      <c r="E119" t="s">
        <v>11</v>
      </c>
      <c r="F119">
        <v>44</v>
      </c>
      <c r="G119" s="2">
        <v>1.7699999999999998</v>
      </c>
      <c r="H119" s="2">
        <v>77.88</v>
      </c>
      <c r="I119" t="str">
        <f t="shared" si="2"/>
        <v>December</v>
      </c>
      <c r="J119">
        <f t="shared" si="3"/>
        <v>2022</v>
      </c>
    </row>
    <row r="120" spans="1:10" x14ac:dyDescent="0.3">
      <c r="A120" s="1">
        <v>44916</v>
      </c>
      <c r="B120" t="s">
        <v>14</v>
      </c>
      <c r="C120" t="s">
        <v>15</v>
      </c>
      <c r="D120" t="s">
        <v>20</v>
      </c>
      <c r="E120" t="s">
        <v>21</v>
      </c>
      <c r="F120">
        <v>29</v>
      </c>
      <c r="G120" s="2">
        <v>1.68</v>
      </c>
      <c r="H120" s="2">
        <v>48.72</v>
      </c>
      <c r="I120" t="str">
        <f t="shared" si="2"/>
        <v>December</v>
      </c>
      <c r="J120">
        <f t="shared" si="3"/>
        <v>2022</v>
      </c>
    </row>
    <row r="121" spans="1:10" x14ac:dyDescent="0.3">
      <c r="A121" s="1">
        <v>44919</v>
      </c>
      <c r="B121" t="s">
        <v>8</v>
      </c>
      <c r="C121" t="s">
        <v>18</v>
      </c>
      <c r="D121" t="s">
        <v>16</v>
      </c>
      <c r="E121" t="s">
        <v>19</v>
      </c>
      <c r="F121">
        <v>237</v>
      </c>
      <c r="G121" s="2">
        <v>2.1799999999999997</v>
      </c>
      <c r="H121" s="2">
        <v>516.66</v>
      </c>
      <c r="I121" t="str">
        <f t="shared" si="2"/>
        <v>December</v>
      </c>
      <c r="J121">
        <f t="shared" si="3"/>
        <v>2022</v>
      </c>
    </row>
    <row r="122" spans="1:10" x14ac:dyDescent="0.3">
      <c r="A122" s="1">
        <v>44922</v>
      </c>
      <c r="B122" t="s">
        <v>8</v>
      </c>
      <c r="C122" t="s">
        <v>18</v>
      </c>
      <c r="D122" t="s">
        <v>16</v>
      </c>
      <c r="E122" t="s">
        <v>17</v>
      </c>
      <c r="F122">
        <v>65</v>
      </c>
      <c r="G122" s="2">
        <v>1.8699999999999999</v>
      </c>
      <c r="H122" s="2">
        <v>121.55</v>
      </c>
      <c r="I122" t="str">
        <f t="shared" si="2"/>
        <v>December</v>
      </c>
      <c r="J122">
        <f t="shared" si="3"/>
        <v>2022</v>
      </c>
    </row>
    <row r="123" spans="1:10" x14ac:dyDescent="0.3">
      <c r="A123" s="1">
        <v>44925</v>
      </c>
      <c r="B123" t="s">
        <v>14</v>
      </c>
      <c r="C123" t="s">
        <v>24</v>
      </c>
      <c r="D123" t="s">
        <v>16</v>
      </c>
      <c r="E123" t="s">
        <v>19</v>
      </c>
      <c r="F123">
        <v>83</v>
      </c>
      <c r="G123" s="2">
        <v>2.1800000000000002</v>
      </c>
      <c r="H123" s="2">
        <v>180.94000000000003</v>
      </c>
      <c r="I123" t="str">
        <f t="shared" si="2"/>
        <v>December</v>
      </c>
      <c r="J123">
        <f t="shared" si="3"/>
        <v>2022</v>
      </c>
    </row>
    <row r="124" spans="1:10" x14ac:dyDescent="0.3">
      <c r="A124" s="1">
        <v>44928</v>
      </c>
      <c r="B124" t="s">
        <v>8</v>
      </c>
      <c r="C124" t="s">
        <v>9</v>
      </c>
      <c r="D124" t="s">
        <v>16</v>
      </c>
      <c r="E124" t="s">
        <v>19</v>
      </c>
      <c r="F124">
        <v>32</v>
      </c>
      <c r="G124" s="2">
        <v>2.1800000000000002</v>
      </c>
      <c r="H124" s="2">
        <v>69.760000000000005</v>
      </c>
      <c r="I124" t="str">
        <f t="shared" si="2"/>
        <v>January</v>
      </c>
      <c r="J124">
        <f t="shared" si="3"/>
        <v>2023</v>
      </c>
    </row>
    <row r="125" spans="1:10" x14ac:dyDescent="0.3">
      <c r="A125" s="1">
        <v>44931</v>
      </c>
      <c r="B125" t="s">
        <v>8</v>
      </c>
      <c r="C125" t="s">
        <v>9</v>
      </c>
      <c r="D125" t="s">
        <v>10</v>
      </c>
      <c r="E125" t="s">
        <v>11</v>
      </c>
      <c r="F125">
        <v>63</v>
      </c>
      <c r="G125" s="2">
        <v>1.77</v>
      </c>
      <c r="H125" s="2">
        <v>111.51</v>
      </c>
      <c r="I125" t="str">
        <f t="shared" si="2"/>
        <v>January</v>
      </c>
      <c r="J125">
        <f t="shared" si="3"/>
        <v>2023</v>
      </c>
    </row>
    <row r="126" spans="1:10" x14ac:dyDescent="0.3">
      <c r="A126" s="1">
        <v>44934</v>
      </c>
      <c r="B126" t="s">
        <v>8</v>
      </c>
      <c r="C126" t="s">
        <v>9</v>
      </c>
      <c r="D126" t="s">
        <v>20</v>
      </c>
      <c r="E126" t="s">
        <v>25</v>
      </c>
      <c r="F126">
        <v>29</v>
      </c>
      <c r="G126" s="2">
        <v>3.15</v>
      </c>
      <c r="H126" s="2">
        <v>91.35</v>
      </c>
      <c r="I126" t="str">
        <f t="shared" si="2"/>
        <v>January</v>
      </c>
      <c r="J126">
        <f t="shared" si="3"/>
        <v>2023</v>
      </c>
    </row>
    <row r="127" spans="1:10" x14ac:dyDescent="0.3">
      <c r="A127" s="1">
        <v>44937</v>
      </c>
      <c r="B127" t="s">
        <v>14</v>
      </c>
      <c r="C127" t="s">
        <v>15</v>
      </c>
      <c r="D127" t="s">
        <v>10</v>
      </c>
      <c r="E127" t="s">
        <v>23</v>
      </c>
      <c r="F127">
        <v>77</v>
      </c>
      <c r="G127" s="2">
        <v>1.87</v>
      </c>
      <c r="H127" s="2">
        <v>143.99</v>
      </c>
      <c r="I127" t="str">
        <f t="shared" si="2"/>
        <v>January</v>
      </c>
      <c r="J127">
        <f t="shared" si="3"/>
        <v>2023</v>
      </c>
    </row>
    <row r="128" spans="1:10" x14ac:dyDescent="0.3">
      <c r="A128" s="1">
        <v>44940</v>
      </c>
      <c r="B128" t="s">
        <v>14</v>
      </c>
      <c r="C128" t="s">
        <v>15</v>
      </c>
      <c r="D128" t="s">
        <v>16</v>
      </c>
      <c r="E128" t="s">
        <v>22</v>
      </c>
      <c r="F128">
        <v>80</v>
      </c>
      <c r="G128" s="2">
        <v>2.84</v>
      </c>
      <c r="H128" s="2">
        <v>227.2</v>
      </c>
      <c r="I128" t="str">
        <f t="shared" si="2"/>
        <v>January</v>
      </c>
      <c r="J128">
        <f t="shared" si="3"/>
        <v>2023</v>
      </c>
    </row>
    <row r="129" spans="1:10" x14ac:dyDescent="0.3">
      <c r="A129" s="1">
        <v>44943</v>
      </c>
      <c r="B129" t="s">
        <v>8</v>
      </c>
      <c r="C129" t="s">
        <v>18</v>
      </c>
      <c r="D129" t="s">
        <v>10</v>
      </c>
      <c r="E129" t="s">
        <v>11</v>
      </c>
      <c r="F129">
        <v>102</v>
      </c>
      <c r="G129" s="2">
        <v>1.77</v>
      </c>
      <c r="H129" s="2">
        <v>180.54</v>
      </c>
      <c r="I129" t="str">
        <f t="shared" si="2"/>
        <v>January</v>
      </c>
      <c r="J129">
        <f t="shared" si="3"/>
        <v>2023</v>
      </c>
    </row>
    <row r="130" spans="1:10" x14ac:dyDescent="0.3">
      <c r="A130" s="1">
        <v>44946</v>
      </c>
      <c r="B130" t="s">
        <v>8</v>
      </c>
      <c r="C130" t="s">
        <v>18</v>
      </c>
      <c r="D130" t="s">
        <v>12</v>
      </c>
      <c r="E130" t="s">
        <v>13</v>
      </c>
      <c r="F130">
        <v>31</v>
      </c>
      <c r="G130" s="2">
        <v>3.4899999999999998</v>
      </c>
      <c r="H130" s="2">
        <v>108.19</v>
      </c>
      <c r="I130" t="str">
        <f t="shared" si="2"/>
        <v>January</v>
      </c>
      <c r="J130">
        <f t="shared" si="3"/>
        <v>2023</v>
      </c>
    </row>
    <row r="131" spans="1:10" x14ac:dyDescent="0.3">
      <c r="A131" s="1">
        <v>44949</v>
      </c>
      <c r="B131" t="s">
        <v>14</v>
      </c>
      <c r="C131" t="s">
        <v>24</v>
      </c>
      <c r="D131" t="s">
        <v>10</v>
      </c>
      <c r="E131" t="s">
        <v>11</v>
      </c>
      <c r="F131">
        <v>56</v>
      </c>
      <c r="G131" s="2">
        <v>1.77</v>
      </c>
      <c r="H131" s="2">
        <v>99.12</v>
      </c>
      <c r="I131" t="str">
        <f t="shared" ref="I131:I194" si="4">IF(MONTH($A131)=1,"January",IF(MONTH($A131)=2,"February",IF(MONTH($A131)=3,"March",IF(MONTH($A131)=4,"April",IF(MONTH($A131)=5,"May",IF(MONTH($A131)=6,"June",IF(MONTH($A131)=7,"July",IF(MONTH($A131)=8,"August",IF(MONTH($A131)=9,"September",IF(MONTH($A131)=10,"October",IF(MONTH($A131)=11,"November",IF(MONTH($A131)=12,"December","Not A Number Of Month"))))))))))))</f>
        <v>January</v>
      </c>
      <c r="J131">
        <f t="shared" ref="J131:J194" si="5">YEAR($A131)</f>
        <v>2023</v>
      </c>
    </row>
    <row r="132" spans="1:10" x14ac:dyDescent="0.3">
      <c r="A132" s="1">
        <v>44952</v>
      </c>
      <c r="B132" t="s">
        <v>8</v>
      </c>
      <c r="C132" t="s">
        <v>9</v>
      </c>
      <c r="D132" t="s">
        <v>16</v>
      </c>
      <c r="E132" t="s">
        <v>19</v>
      </c>
      <c r="F132">
        <v>52</v>
      </c>
      <c r="G132" s="2">
        <v>2.1800000000000002</v>
      </c>
      <c r="H132" s="2">
        <v>113.36000000000001</v>
      </c>
      <c r="I132" t="str">
        <f t="shared" si="4"/>
        <v>January</v>
      </c>
      <c r="J132">
        <f t="shared" si="5"/>
        <v>2023</v>
      </c>
    </row>
    <row r="133" spans="1:10" x14ac:dyDescent="0.3">
      <c r="A133" s="1">
        <v>44955</v>
      </c>
      <c r="B133" t="s">
        <v>8</v>
      </c>
      <c r="C133" t="s">
        <v>9</v>
      </c>
      <c r="D133" t="s">
        <v>10</v>
      </c>
      <c r="E133" t="s">
        <v>11</v>
      </c>
      <c r="F133">
        <v>51</v>
      </c>
      <c r="G133" s="2">
        <v>1.77</v>
      </c>
      <c r="H133" s="2">
        <v>90.27</v>
      </c>
      <c r="I133" t="str">
        <f t="shared" si="4"/>
        <v>January</v>
      </c>
      <c r="J133">
        <f t="shared" si="5"/>
        <v>2023</v>
      </c>
    </row>
    <row r="134" spans="1:10" x14ac:dyDescent="0.3">
      <c r="A134" s="1">
        <v>44958</v>
      </c>
      <c r="B134" t="s">
        <v>8</v>
      </c>
      <c r="C134" t="s">
        <v>9</v>
      </c>
      <c r="D134" t="s">
        <v>20</v>
      </c>
      <c r="E134" t="s">
        <v>21</v>
      </c>
      <c r="F134">
        <v>24</v>
      </c>
      <c r="G134" s="2">
        <v>1.68</v>
      </c>
      <c r="H134" s="2">
        <v>40.32</v>
      </c>
      <c r="I134" t="str">
        <f t="shared" si="4"/>
        <v>February</v>
      </c>
      <c r="J134">
        <f t="shared" si="5"/>
        <v>2023</v>
      </c>
    </row>
    <row r="135" spans="1:10" x14ac:dyDescent="0.3">
      <c r="A135" s="1">
        <v>44961</v>
      </c>
      <c r="B135" t="s">
        <v>14</v>
      </c>
      <c r="C135" t="s">
        <v>15</v>
      </c>
      <c r="D135" t="s">
        <v>16</v>
      </c>
      <c r="E135" t="s">
        <v>19</v>
      </c>
      <c r="F135">
        <v>58</v>
      </c>
      <c r="G135" s="2">
        <v>2.1800000000000002</v>
      </c>
      <c r="H135" s="2">
        <v>126.44000000000001</v>
      </c>
      <c r="I135" t="str">
        <f t="shared" si="4"/>
        <v>February</v>
      </c>
      <c r="J135">
        <f t="shared" si="5"/>
        <v>2023</v>
      </c>
    </row>
    <row r="136" spans="1:10" x14ac:dyDescent="0.3">
      <c r="A136" s="1">
        <v>44964</v>
      </c>
      <c r="B136" t="s">
        <v>14</v>
      </c>
      <c r="C136" t="s">
        <v>15</v>
      </c>
      <c r="D136" t="s">
        <v>16</v>
      </c>
      <c r="E136" t="s">
        <v>17</v>
      </c>
      <c r="F136">
        <v>34</v>
      </c>
      <c r="G136" s="2">
        <v>1.8699999999999999</v>
      </c>
      <c r="H136" s="2">
        <v>63.58</v>
      </c>
      <c r="I136" t="str">
        <f t="shared" si="4"/>
        <v>February</v>
      </c>
      <c r="J136">
        <f t="shared" si="5"/>
        <v>2023</v>
      </c>
    </row>
    <row r="137" spans="1:10" x14ac:dyDescent="0.3">
      <c r="A137" s="1">
        <v>44967</v>
      </c>
      <c r="B137" t="s">
        <v>8</v>
      </c>
      <c r="C137" t="s">
        <v>18</v>
      </c>
      <c r="D137" t="s">
        <v>10</v>
      </c>
      <c r="E137" t="s">
        <v>11</v>
      </c>
      <c r="F137">
        <v>34</v>
      </c>
      <c r="G137" s="2">
        <v>1.77</v>
      </c>
      <c r="H137" s="2">
        <v>60.18</v>
      </c>
      <c r="I137" t="str">
        <f t="shared" si="4"/>
        <v>February</v>
      </c>
      <c r="J137">
        <f t="shared" si="5"/>
        <v>2023</v>
      </c>
    </row>
    <row r="138" spans="1:10" x14ac:dyDescent="0.3">
      <c r="A138" s="1">
        <v>44970</v>
      </c>
      <c r="B138" t="s">
        <v>8</v>
      </c>
      <c r="C138" t="s">
        <v>18</v>
      </c>
      <c r="D138" t="s">
        <v>20</v>
      </c>
      <c r="E138" t="s">
        <v>21</v>
      </c>
      <c r="F138">
        <v>21</v>
      </c>
      <c r="G138" s="2">
        <v>1.6800000000000002</v>
      </c>
      <c r="H138" s="2">
        <v>35.28</v>
      </c>
      <c r="I138" t="str">
        <f t="shared" si="4"/>
        <v>February</v>
      </c>
      <c r="J138">
        <f t="shared" si="5"/>
        <v>2023</v>
      </c>
    </row>
    <row r="139" spans="1:10" x14ac:dyDescent="0.3">
      <c r="A139" s="1">
        <v>44973</v>
      </c>
      <c r="B139" t="s">
        <v>14</v>
      </c>
      <c r="C139" t="s">
        <v>24</v>
      </c>
      <c r="D139" t="s">
        <v>16</v>
      </c>
      <c r="E139" t="s">
        <v>22</v>
      </c>
      <c r="F139">
        <v>29</v>
      </c>
      <c r="G139" s="2">
        <v>2.84</v>
      </c>
      <c r="H139" s="2">
        <v>82.36</v>
      </c>
      <c r="I139" t="str">
        <f t="shared" si="4"/>
        <v>February</v>
      </c>
      <c r="J139">
        <f t="shared" si="5"/>
        <v>2023</v>
      </c>
    </row>
    <row r="140" spans="1:10" x14ac:dyDescent="0.3">
      <c r="A140" s="1">
        <v>44976</v>
      </c>
      <c r="B140" t="s">
        <v>8</v>
      </c>
      <c r="C140" t="s">
        <v>9</v>
      </c>
      <c r="D140" t="s">
        <v>10</v>
      </c>
      <c r="E140" t="s">
        <v>11</v>
      </c>
      <c r="F140">
        <v>68</v>
      </c>
      <c r="G140" s="2">
        <v>1.77</v>
      </c>
      <c r="H140" s="2">
        <v>120.36</v>
      </c>
      <c r="I140" t="str">
        <f t="shared" si="4"/>
        <v>February</v>
      </c>
      <c r="J140">
        <f t="shared" si="5"/>
        <v>2023</v>
      </c>
    </row>
    <row r="141" spans="1:10" x14ac:dyDescent="0.3">
      <c r="A141" s="1">
        <v>44979</v>
      </c>
      <c r="B141" t="s">
        <v>8</v>
      </c>
      <c r="C141" t="s">
        <v>9</v>
      </c>
      <c r="D141" t="s">
        <v>20</v>
      </c>
      <c r="E141" t="s">
        <v>25</v>
      </c>
      <c r="F141">
        <v>31</v>
      </c>
      <c r="G141" s="2">
        <v>3.1500000000000004</v>
      </c>
      <c r="H141" s="2">
        <v>97.65</v>
      </c>
      <c r="I141" t="str">
        <f t="shared" si="4"/>
        <v>February</v>
      </c>
      <c r="J141">
        <f t="shared" si="5"/>
        <v>2023</v>
      </c>
    </row>
    <row r="142" spans="1:10" x14ac:dyDescent="0.3">
      <c r="A142" s="1">
        <v>44982</v>
      </c>
      <c r="B142" t="s">
        <v>14</v>
      </c>
      <c r="C142" t="s">
        <v>15</v>
      </c>
      <c r="D142" t="s">
        <v>16</v>
      </c>
      <c r="E142" t="s">
        <v>19</v>
      </c>
      <c r="F142">
        <v>30</v>
      </c>
      <c r="G142" s="2">
        <v>2.1800000000000002</v>
      </c>
      <c r="H142" s="2">
        <v>65.400000000000006</v>
      </c>
      <c r="I142" t="str">
        <f t="shared" si="4"/>
        <v>February</v>
      </c>
      <c r="J142">
        <f t="shared" si="5"/>
        <v>2023</v>
      </c>
    </row>
    <row r="143" spans="1:10" x14ac:dyDescent="0.3">
      <c r="A143" s="1">
        <v>44985</v>
      </c>
      <c r="B143" t="s">
        <v>14</v>
      </c>
      <c r="C143" t="s">
        <v>15</v>
      </c>
      <c r="D143" t="s">
        <v>16</v>
      </c>
      <c r="E143" t="s">
        <v>17</v>
      </c>
      <c r="F143">
        <v>232</v>
      </c>
      <c r="G143" s="2">
        <v>1.8699999999999999</v>
      </c>
      <c r="H143" s="2">
        <v>433.84</v>
      </c>
      <c r="I143" t="str">
        <f t="shared" si="4"/>
        <v>February</v>
      </c>
      <c r="J143">
        <f t="shared" si="5"/>
        <v>2023</v>
      </c>
    </row>
    <row r="144" spans="1:10" x14ac:dyDescent="0.3">
      <c r="A144" s="1">
        <v>44987</v>
      </c>
      <c r="B144" t="s">
        <v>8</v>
      </c>
      <c r="C144" t="s">
        <v>18</v>
      </c>
      <c r="D144" t="s">
        <v>10</v>
      </c>
      <c r="E144" t="s">
        <v>23</v>
      </c>
      <c r="F144">
        <v>68</v>
      </c>
      <c r="G144" s="2">
        <v>1.8699999999999999</v>
      </c>
      <c r="H144" s="2">
        <v>127.16</v>
      </c>
      <c r="I144" t="str">
        <f t="shared" si="4"/>
        <v>March</v>
      </c>
      <c r="J144">
        <f t="shared" si="5"/>
        <v>2023</v>
      </c>
    </row>
    <row r="145" spans="1:10" x14ac:dyDescent="0.3">
      <c r="A145" s="1">
        <v>44990</v>
      </c>
      <c r="B145" t="s">
        <v>8</v>
      </c>
      <c r="C145" t="s">
        <v>18</v>
      </c>
      <c r="D145" t="s">
        <v>16</v>
      </c>
      <c r="E145" t="s">
        <v>22</v>
      </c>
      <c r="F145">
        <v>97</v>
      </c>
      <c r="G145" s="2">
        <v>2.8400000000000003</v>
      </c>
      <c r="H145" s="2">
        <v>275.48</v>
      </c>
      <c r="I145" t="str">
        <f t="shared" si="4"/>
        <v>March</v>
      </c>
      <c r="J145">
        <f t="shared" si="5"/>
        <v>2023</v>
      </c>
    </row>
    <row r="146" spans="1:10" x14ac:dyDescent="0.3">
      <c r="A146" s="1">
        <v>44993</v>
      </c>
      <c r="B146" t="s">
        <v>14</v>
      </c>
      <c r="C146" t="s">
        <v>24</v>
      </c>
      <c r="D146" t="s">
        <v>10</v>
      </c>
      <c r="E146" t="s">
        <v>23</v>
      </c>
      <c r="F146">
        <v>86</v>
      </c>
      <c r="G146" s="2">
        <v>1.8699999999999999</v>
      </c>
      <c r="H146" s="2">
        <v>160.82</v>
      </c>
      <c r="I146" t="str">
        <f t="shared" si="4"/>
        <v>March</v>
      </c>
      <c r="J146">
        <f t="shared" si="5"/>
        <v>2023</v>
      </c>
    </row>
    <row r="147" spans="1:10" x14ac:dyDescent="0.3">
      <c r="A147" s="1">
        <v>44996</v>
      </c>
      <c r="B147" t="s">
        <v>14</v>
      </c>
      <c r="C147" t="s">
        <v>24</v>
      </c>
      <c r="D147" t="s">
        <v>20</v>
      </c>
      <c r="E147" t="s">
        <v>21</v>
      </c>
      <c r="F147">
        <v>41</v>
      </c>
      <c r="G147" s="2">
        <v>1.68</v>
      </c>
      <c r="H147" s="2">
        <v>68.88</v>
      </c>
      <c r="I147" t="str">
        <f t="shared" si="4"/>
        <v>March</v>
      </c>
      <c r="J147">
        <f t="shared" si="5"/>
        <v>2023</v>
      </c>
    </row>
    <row r="148" spans="1:10" x14ac:dyDescent="0.3">
      <c r="A148" s="1">
        <v>44999</v>
      </c>
      <c r="B148" t="s">
        <v>8</v>
      </c>
      <c r="C148" t="s">
        <v>9</v>
      </c>
      <c r="D148" t="s">
        <v>10</v>
      </c>
      <c r="E148" t="s">
        <v>11</v>
      </c>
      <c r="F148">
        <v>93</v>
      </c>
      <c r="G148" s="2">
        <v>1.7700000000000002</v>
      </c>
      <c r="H148" s="2">
        <v>164.61</v>
      </c>
      <c r="I148" t="str">
        <f t="shared" si="4"/>
        <v>March</v>
      </c>
      <c r="J148">
        <f t="shared" si="5"/>
        <v>2023</v>
      </c>
    </row>
    <row r="149" spans="1:10" x14ac:dyDescent="0.3">
      <c r="A149" s="1">
        <v>45002</v>
      </c>
      <c r="B149" t="s">
        <v>8</v>
      </c>
      <c r="C149" t="s">
        <v>9</v>
      </c>
      <c r="D149" t="s">
        <v>20</v>
      </c>
      <c r="E149" t="s">
        <v>21</v>
      </c>
      <c r="F149">
        <v>47</v>
      </c>
      <c r="G149" s="2">
        <v>1.68</v>
      </c>
      <c r="H149" s="2">
        <v>78.959999999999994</v>
      </c>
      <c r="I149" t="str">
        <f t="shared" si="4"/>
        <v>March</v>
      </c>
      <c r="J149">
        <f t="shared" si="5"/>
        <v>2023</v>
      </c>
    </row>
    <row r="150" spans="1:10" x14ac:dyDescent="0.3">
      <c r="A150" s="1">
        <v>45005</v>
      </c>
      <c r="B150" t="s">
        <v>14</v>
      </c>
      <c r="C150" t="s">
        <v>15</v>
      </c>
      <c r="D150" t="s">
        <v>10</v>
      </c>
      <c r="E150" t="s">
        <v>11</v>
      </c>
      <c r="F150">
        <v>103</v>
      </c>
      <c r="G150" s="2">
        <v>1.77</v>
      </c>
      <c r="H150" s="2">
        <v>182.31</v>
      </c>
      <c r="I150" t="str">
        <f t="shared" si="4"/>
        <v>March</v>
      </c>
      <c r="J150">
        <f t="shared" si="5"/>
        <v>2023</v>
      </c>
    </row>
    <row r="151" spans="1:10" x14ac:dyDescent="0.3">
      <c r="A151" s="1">
        <v>45008</v>
      </c>
      <c r="B151" t="s">
        <v>14</v>
      </c>
      <c r="C151" t="s">
        <v>15</v>
      </c>
      <c r="D151" t="s">
        <v>20</v>
      </c>
      <c r="E151" t="s">
        <v>21</v>
      </c>
      <c r="F151">
        <v>33</v>
      </c>
      <c r="G151" s="2">
        <v>1.68</v>
      </c>
      <c r="H151" s="2">
        <v>55.44</v>
      </c>
      <c r="I151" t="str">
        <f t="shared" si="4"/>
        <v>March</v>
      </c>
      <c r="J151">
        <f t="shared" si="5"/>
        <v>2023</v>
      </c>
    </row>
    <row r="152" spans="1:10" x14ac:dyDescent="0.3">
      <c r="A152" s="1">
        <v>45011</v>
      </c>
      <c r="B152" t="s">
        <v>8</v>
      </c>
      <c r="C152" t="s">
        <v>18</v>
      </c>
      <c r="D152" t="s">
        <v>10</v>
      </c>
      <c r="E152" t="s">
        <v>23</v>
      </c>
      <c r="F152">
        <v>57</v>
      </c>
      <c r="G152" s="2">
        <v>1.87</v>
      </c>
      <c r="H152" s="2">
        <v>106.59</v>
      </c>
      <c r="I152" t="str">
        <f t="shared" si="4"/>
        <v>March</v>
      </c>
      <c r="J152">
        <f t="shared" si="5"/>
        <v>2023</v>
      </c>
    </row>
    <row r="153" spans="1:10" x14ac:dyDescent="0.3">
      <c r="A153" s="1">
        <v>45014</v>
      </c>
      <c r="B153" t="s">
        <v>8</v>
      </c>
      <c r="C153" t="s">
        <v>18</v>
      </c>
      <c r="D153" t="s">
        <v>16</v>
      </c>
      <c r="E153" t="s">
        <v>22</v>
      </c>
      <c r="F153">
        <v>65</v>
      </c>
      <c r="G153" s="2">
        <v>2.84</v>
      </c>
      <c r="H153" s="2">
        <v>184.6</v>
      </c>
      <c r="I153" t="str">
        <f t="shared" si="4"/>
        <v>March</v>
      </c>
      <c r="J153">
        <f t="shared" si="5"/>
        <v>2023</v>
      </c>
    </row>
    <row r="154" spans="1:10" x14ac:dyDescent="0.3">
      <c r="A154" s="1">
        <v>45017</v>
      </c>
      <c r="B154" t="s">
        <v>14</v>
      </c>
      <c r="C154" t="s">
        <v>24</v>
      </c>
      <c r="D154" t="s">
        <v>10</v>
      </c>
      <c r="E154" t="s">
        <v>11</v>
      </c>
      <c r="F154">
        <v>118</v>
      </c>
      <c r="G154" s="2">
        <v>1.77</v>
      </c>
      <c r="H154" s="2">
        <v>208.86</v>
      </c>
      <c r="I154" t="str">
        <f t="shared" si="4"/>
        <v>April</v>
      </c>
      <c r="J154">
        <f t="shared" si="5"/>
        <v>2023</v>
      </c>
    </row>
    <row r="155" spans="1:10" x14ac:dyDescent="0.3">
      <c r="A155" s="1">
        <v>45020</v>
      </c>
      <c r="B155" t="s">
        <v>8</v>
      </c>
      <c r="C155" t="s">
        <v>9</v>
      </c>
      <c r="D155" t="s">
        <v>16</v>
      </c>
      <c r="E155" t="s">
        <v>19</v>
      </c>
      <c r="F155">
        <v>36</v>
      </c>
      <c r="G155" s="2">
        <v>2.1800000000000002</v>
      </c>
      <c r="H155" s="2">
        <v>78.48</v>
      </c>
      <c r="I155" t="str">
        <f t="shared" si="4"/>
        <v>April</v>
      </c>
      <c r="J155">
        <f t="shared" si="5"/>
        <v>2023</v>
      </c>
    </row>
    <row r="156" spans="1:10" x14ac:dyDescent="0.3">
      <c r="A156" s="1">
        <v>45023</v>
      </c>
      <c r="B156" t="s">
        <v>8</v>
      </c>
      <c r="C156" t="s">
        <v>9</v>
      </c>
      <c r="D156" t="s">
        <v>16</v>
      </c>
      <c r="E156" t="s">
        <v>22</v>
      </c>
      <c r="F156">
        <v>123</v>
      </c>
      <c r="G156" s="2">
        <v>2.84</v>
      </c>
      <c r="H156" s="2">
        <v>349.32</v>
      </c>
      <c r="I156" t="str">
        <f t="shared" si="4"/>
        <v>April</v>
      </c>
      <c r="J156">
        <f t="shared" si="5"/>
        <v>2023</v>
      </c>
    </row>
    <row r="157" spans="1:10" x14ac:dyDescent="0.3">
      <c r="A157" s="1">
        <v>45026</v>
      </c>
      <c r="B157" t="s">
        <v>14</v>
      </c>
      <c r="C157" t="s">
        <v>15</v>
      </c>
      <c r="D157" t="s">
        <v>10</v>
      </c>
      <c r="E157" t="s">
        <v>11</v>
      </c>
      <c r="F157">
        <v>90</v>
      </c>
      <c r="G157" s="2">
        <v>1.77</v>
      </c>
      <c r="H157" s="2">
        <v>159.30000000000001</v>
      </c>
      <c r="I157" t="str">
        <f t="shared" si="4"/>
        <v>April</v>
      </c>
      <c r="J157">
        <f t="shared" si="5"/>
        <v>2023</v>
      </c>
    </row>
    <row r="158" spans="1:10" x14ac:dyDescent="0.3">
      <c r="A158" s="1">
        <v>45029</v>
      </c>
      <c r="B158" t="s">
        <v>14</v>
      </c>
      <c r="C158" t="s">
        <v>15</v>
      </c>
      <c r="D158" t="s">
        <v>12</v>
      </c>
      <c r="E158" t="s">
        <v>13</v>
      </c>
      <c r="F158">
        <v>21</v>
      </c>
      <c r="G158" s="2">
        <v>3.49</v>
      </c>
      <c r="H158" s="2">
        <v>73.290000000000006</v>
      </c>
      <c r="I158" t="str">
        <f t="shared" si="4"/>
        <v>April</v>
      </c>
      <c r="J158">
        <f t="shared" si="5"/>
        <v>2023</v>
      </c>
    </row>
    <row r="159" spans="1:10" x14ac:dyDescent="0.3">
      <c r="A159" s="1">
        <v>45032</v>
      </c>
      <c r="B159" t="s">
        <v>8</v>
      </c>
      <c r="C159" t="s">
        <v>18</v>
      </c>
      <c r="D159" t="s">
        <v>10</v>
      </c>
      <c r="E159" t="s">
        <v>11</v>
      </c>
      <c r="F159">
        <v>48</v>
      </c>
      <c r="G159" s="2">
        <v>1.7699999999999998</v>
      </c>
      <c r="H159" s="2">
        <v>84.96</v>
      </c>
      <c r="I159" t="str">
        <f t="shared" si="4"/>
        <v>April</v>
      </c>
      <c r="J159">
        <f t="shared" si="5"/>
        <v>2023</v>
      </c>
    </row>
    <row r="160" spans="1:10" x14ac:dyDescent="0.3">
      <c r="A160" s="1">
        <v>45035</v>
      </c>
      <c r="B160" t="s">
        <v>8</v>
      </c>
      <c r="C160" t="s">
        <v>18</v>
      </c>
      <c r="D160" t="s">
        <v>20</v>
      </c>
      <c r="E160" t="s">
        <v>21</v>
      </c>
      <c r="F160">
        <v>24</v>
      </c>
      <c r="G160" s="2">
        <v>1.68</v>
      </c>
      <c r="H160" s="2">
        <v>40.32</v>
      </c>
      <c r="I160" t="str">
        <f t="shared" si="4"/>
        <v>April</v>
      </c>
      <c r="J160">
        <f t="shared" si="5"/>
        <v>2023</v>
      </c>
    </row>
    <row r="161" spans="1:10" x14ac:dyDescent="0.3">
      <c r="A161" s="1">
        <v>45038</v>
      </c>
      <c r="B161" t="s">
        <v>14</v>
      </c>
      <c r="C161" t="s">
        <v>24</v>
      </c>
      <c r="D161" t="s">
        <v>16</v>
      </c>
      <c r="E161" t="s">
        <v>17</v>
      </c>
      <c r="F161">
        <v>67</v>
      </c>
      <c r="G161" s="2">
        <v>1.87</v>
      </c>
      <c r="H161" s="2">
        <v>125.29</v>
      </c>
      <c r="I161" t="str">
        <f t="shared" si="4"/>
        <v>April</v>
      </c>
      <c r="J161">
        <f t="shared" si="5"/>
        <v>2023</v>
      </c>
    </row>
    <row r="162" spans="1:10" x14ac:dyDescent="0.3">
      <c r="A162" s="1">
        <v>45041</v>
      </c>
      <c r="B162" t="s">
        <v>8</v>
      </c>
      <c r="C162" t="s">
        <v>9</v>
      </c>
      <c r="D162" t="s">
        <v>10</v>
      </c>
      <c r="E162" t="s">
        <v>23</v>
      </c>
      <c r="F162">
        <v>27</v>
      </c>
      <c r="G162" s="2">
        <v>1.87</v>
      </c>
      <c r="H162" s="2">
        <v>50.49</v>
      </c>
      <c r="I162" t="str">
        <f t="shared" si="4"/>
        <v>April</v>
      </c>
      <c r="J162">
        <f t="shared" si="5"/>
        <v>2023</v>
      </c>
    </row>
    <row r="163" spans="1:10" x14ac:dyDescent="0.3">
      <c r="A163" s="1">
        <v>45044</v>
      </c>
      <c r="B163" t="s">
        <v>8</v>
      </c>
      <c r="C163" t="s">
        <v>9</v>
      </c>
      <c r="D163" t="s">
        <v>16</v>
      </c>
      <c r="E163" t="s">
        <v>22</v>
      </c>
      <c r="F163">
        <v>129</v>
      </c>
      <c r="G163" s="2">
        <v>2.8400000000000003</v>
      </c>
      <c r="H163" s="2">
        <v>366.36</v>
      </c>
      <c r="I163" t="str">
        <f t="shared" si="4"/>
        <v>April</v>
      </c>
      <c r="J163">
        <f t="shared" si="5"/>
        <v>2023</v>
      </c>
    </row>
    <row r="164" spans="1:10" x14ac:dyDescent="0.3">
      <c r="A164" s="1">
        <v>45047</v>
      </c>
      <c r="B164" t="s">
        <v>14</v>
      </c>
      <c r="C164" t="s">
        <v>15</v>
      </c>
      <c r="D164" t="s">
        <v>16</v>
      </c>
      <c r="E164" t="s">
        <v>19</v>
      </c>
      <c r="F164">
        <v>77</v>
      </c>
      <c r="G164" s="2">
        <v>2.1800000000000002</v>
      </c>
      <c r="H164" s="2">
        <v>167.86</v>
      </c>
      <c r="I164" t="str">
        <f t="shared" si="4"/>
        <v>May</v>
      </c>
      <c r="J164">
        <f t="shared" si="5"/>
        <v>2023</v>
      </c>
    </row>
    <row r="165" spans="1:10" x14ac:dyDescent="0.3">
      <c r="A165" s="1">
        <v>45050</v>
      </c>
      <c r="B165" t="s">
        <v>14</v>
      </c>
      <c r="C165" t="s">
        <v>15</v>
      </c>
      <c r="D165" t="s">
        <v>16</v>
      </c>
      <c r="E165" t="s">
        <v>17</v>
      </c>
      <c r="F165">
        <v>58</v>
      </c>
      <c r="G165" s="2">
        <v>1.8699999999999999</v>
      </c>
      <c r="H165" s="2">
        <v>108.46</v>
      </c>
      <c r="I165" t="str">
        <f t="shared" si="4"/>
        <v>May</v>
      </c>
      <c r="J165">
        <f t="shared" si="5"/>
        <v>2023</v>
      </c>
    </row>
    <row r="166" spans="1:10" x14ac:dyDescent="0.3">
      <c r="A166" s="1">
        <v>45053</v>
      </c>
      <c r="B166" t="s">
        <v>8</v>
      </c>
      <c r="C166" t="s">
        <v>18</v>
      </c>
      <c r="D166" t="s">
        <v>10</v>
      </c>
      <c r="E166" t="s">
        <v>23</v>
      </c>
      <c r="F166">
        <v>47</v>
      </c>
      <c r="G166" s="2">
        <v>1.87</v>
      </c>
      <c r="H166" s="2">
        <v>87.89</v>
      </c>
      <c r="I166" t="str">
        <f t="shared" si="4"/>
        <v>May</v>
      </c>
      <c r="J166">
        <f t="shared" si="5"/>
        <v>2023</v>
      </c>
    </row>
    <row r="167" spans="1:10" x14ac:dyDescent="0.3">
      <c r="A167" s="1">
        <v>45056</v>
      </c>
      <c r="B167" t="s">
        <v>8</v>
      </c>
      <c r="C167" t="s">
        <v>18</v>
      </c>
      <c r="D167" t="s">
        <v>16</v>
      </c>
      <c r="E167" t="s">
        <v>22</v>
      </c>
      <c r="F167">
        <v>33</v>
      </c>
      <c r="G167" s="2">
        <v>2.84</v>
      </c>
      <c r="H167" s="2">
        <v>93.72</v>
      </c>
      <c r="I167" t="str">
        <f t="shared" si="4"/>
        <v>May</v>
      </c>
      <c r="J167">
        <f t="shared" si="5"/>
        <v>2023</v>
      </c>
    </row>
    <row r="168" spans="1:10" x14ac:dyDescent="0.3">
      <c r="A168" s="1">
        <v>45059</v>
      </c>
      <c r="B168" t="s">
        <v>14</v>
      </c>
      <c r="C168" t="s">
        <v>24</v>
      </c>
      <c r="D168" t="s">
        <v>16</v>
      </c>
      <c r="E168" t="s">
        <v>17</v>
      </c>
      <c r="F168">
        <v>82</v>
      </c>
      <c r="G168" s="2">
        <v>1.87</v>
      </c>
      <c r="H168" s="2">
        <v>153.34</v>
      </c>
      <c r="I168" t="str">
        <f t="shared" si="4"/>
        <v>May</v>
      </c>
      <c r="J168">
        <f t="shared" si="5"/>
        <v>2023</v>
      </c>
    </row>
    <row r="169" spans="1:10" x14ac:dyDescent="0.3">
      <c r="A169" s="1">
        <v>45062</v>
      </c>
      <c r="B169" t="s">
        <v>8</v>
      </c>
      <c r="C169" t="s">
        <v>9</v>
      </c>
      <c r="D169" t="s">
        <v>10</v>
      </c>
      <c r="E169" t="s">
        <v>11</v>
      </c>
      <c r="F169">
        <v>58</v>
      </c>
      <c r="G169" s="2">
        <v>1.77</v>
      </c>
      <c r="H169" s="2">
        <v>102.66</v>
      </c>
      <c r="I169" t="str">
        <f t="shared" si="4"/>
        <v>May</v>
      </c>
      <c r="J169">
        <f t="shared" si="5"/>
        <v>2023</v>
      </c>
    </row>
    <row r="170" spans="1:10" x14ac:dyDescent="0.3">
      <c r="A170" s="1">
        <v>45065</v>
      </c>
      <c r="B170" t="s">
        <v>8</v>
      </c>
      <c r="C170" t="s">
        <v>9</v>
      </c>
      <c r="D170" t="s">
        <v>20</v>
      </c>
      <c r="E170" t="s">
        <v>25</v>
      </c>
      <c r="F170">
        <v>30</v>
      </c>
      <c r="G170" s="2">
        <v>3.15</v>
      </c>
      <c r="H170" s="2">
        <v>94.5</v>
      </c>
      <c r="I170" t="str">
        <f t="shared" si="4"/>
        <v>May</v>
      </c>
      <c r="J170">
        <f t="shared" si="5"/>
        <v>2023</v>
      </c>
    </row>
    <row r="171" spans="1:10" x14ac:dyDescent="0.3">
      <c r="A171" s="1">
        <v>45068</v>
      </c>
      <c r="B171" t="s">
        <v>14</v>
      </c>
      <c r="C171" t="s">
        <v>15</v>
      </c>
      <c r="D171" t="s">
        <v>16</v>
      </c>
      <c r="E171" t="s">
        <v>17</v>
      </c>
      <c r="F171">
        <v>43</v>
      </c>
      <c r="G171" s="2">
        <v>1.8699999999999999</v>
      </c>
      <c r="H171" s="2">
        <v>80.41</v>
      </c>
      <c r="I171" t="str">
        <f t="shared" si="4"/>
        <v>May</v>
      </c>
      <c r="J171">
        <f t="shared" si="5"/>
        <v>2023</v>
      </c>
    </row>
    <row r="172" spans="1:10" x14ac:dyDescent="0.3">
      <c r="A172" s="1">
        <v>45071</v>
      </c>
      <c r="B172" t="s">
        <v>8</v>
      </c>
      <c r="C172" t="s">
        <v>18</v>
      </c>
      <c r="D172" t="s">
        <v>10</v>
      </c>
      <c r="E172" t="s">
        <v>11</v>
      </c>
      <c r="F172">
        <v>84</v>
      </c>
      <c r="G172" s="2">
        <v>1.77</v>
      </c>
      <c r="H172" s="2">
        <v>148.68</v>
      </c>
      <c r="I172" t="str">
        <f t="shared" si="4"/>
        <v>May</v>
      </c>
      <c r="J172">
        <f t="shared" si="5"/>
        <v>2023</v>
      </c>
    </row>
    <row r="173" spans="1:10" x14ac:dyDescent="0.3">
      <c r="A173" s="1">
        <v>45074</v>
      </c>
      <c r="B173" t="s">
        <v>14</v>
      </c>
      <c r="C173" t="s">
        <v>24</v>
      </c>
      <c r="D173" t="s">
        <v>16</v>
      </c>
      <c r="E173" t="s">
        <v>19</v>
      </c>
      <c r="F173">
        <v>36</v>
      </c>
      <c r="G173" s="2">
        <v>2.1800000000000002</v>
      </c>
      <c r="H173" s="2">
        <v>78.48</v>
      </c>
      <c r="I173" t="str">
        <f t="shared" si="4"/>
        <v>May</v>
      </c>
      <c r="J173">
        <f t="shared" si="5"/>
        <v>2023</v>
      </c>
    </row>
    <row r="174" spans="1:10" x14ac:dyDescent="0.3">
      <c r="A174" s="1">
        <v>45077</v>
      </c>
      <c r="B174" t="s">
        <v>14</v>
      </c>
      <c r="C174" t="s">
        <v>24</v>
      </c>
      <c r="D174" t="s">
        <v>16</v>
      </c>
      <c r="E174" t="s">
        <v>22</v>
      </c>
      <c r="F174">
        <v>44</v>
      </c>
      <c r="G174" s="2">
        <v>2.84</v>
      </c>
      <c r="H174" s="2">
        <v>124.96</v>
      </c>
      <c r="I174" t="str">
        <f t="shared" si="4"/>
        <v>May</v>
      </c>
      <c r="J174">
        <f t="shared" si="5"/>
        <v>2023</v>
      </c>
    </row>
    <row r="175" spans="1:10" x14ac:dyDescent="0.3">
      <c r="A175" s="1">
        <v>45080</v>
      </c>
      <c r="B175" t="s">
        <v>8</v>
      </c>
      <c r="C175" t="s">
        <v>9</v>
      </c>
      <c r="D175" t="s">
        <v>10</v>
      </c>
      <c r="E175" t="s">
        <v>23</v>
      </c>
      <c r="F175">
        <v>27</v>
      </c>
      <c r="G175" s="2">
        <v>1.87</v>
      </c>
      <c r="H175" s="2">
        <v>50.49</v>
      </c>
      <c r="I175" t="str">
        <f t="shared" si="4"/>
        <v>June</v>
      </c>
      <c r="J175">
        <f t="shared" si="5"/>
        <v>2023</v>
      </c>
    </row>
    <row r="176" spans="1:10" x14ac:dyDescent="0.3">
      <c r="A176" s="1">
        <v>45083</v>
      </c>
      <c r="B176" t="s">
        <v>8</v>
      </c>
      <c r="C176" t="s">
        <v>9</v>
      </c>
      <c r="D176" t="s">
        <v>16</v>
      </c>
      <c r="E176" t="s">
        <v>22</v>
      </c>
      <c r="F176">
        <v>120</v>
      </c>
      <c r="G176" s="2">
        <v>2.8400000000000003</v>
      </c>
      <c r="H176" s="2">
        <v>340.8</v>
      </c>
      <c r="I176" t="str">
        <f t="shared" si="4"/>
        <v>June</v>
      </c>
      <c r="J176">
        <f t="shared" si="5"/>
        <v>2023</v>
      </c>
    </row>
    <row r="177" spans="1:10" x14ac:dyDescent="0.3">
      <c r="A177" s="1">
        <v>45086</v>
      </c>
      <c r="B177" t="s">
        <v>8</v>
      </c>
      <c r="C177" t="s">
        <v>9</v>
      </c>
      <c r="D177" t="s">
        <v>12</v>
      </c>
      <c r="E177" t="s">
        <v>13</v>
      </c>
      <c r="F177">
        <v>26</v>
      </c>
      <c r="G177" s="2">
        <v>3.4899999999999998</v>
      </c>
      <c r="H177" s="2">
        <v>90.74</v>
      </c>
      <c r="I177" t="str">
        <f t="shared" si="4"/>
        <v>June</v>
      </c>
      <c r="J177">
        <f t="shared" si="5"/>
        <v>2023</v>
      </c>
    </row>
    <row r="178" spans="1:10" x14ac:dyDescent="0.3">
      <c r="A178" s="1">
        <v>45089</v>
      </c>
      <c r="B178" t="s">
        <v>14</v>
      </c>
      <c r="C178" t="s">
        <v>15</v>
      </c>
      <c r="D178" t="s">
        <v>10</v>
      </c>
      <c r="E178" t="s">
        <v>11</v>
      </c>
      <c r="F178">
        <v>73</v>
      </c>
      <c r="G178" s="2">
        <v>1.77</v>
      </c>
      <c r="H178" s="2">
        <v>129.21</v>
      </c>
      <c r="I178" t="str">
        <f t="shared" si="4"/>
        <v>June</v>
      </c>
      <c r="J178">
        <f t="shared" si="5"/>
        <v>2023</v>
      </c>
    </row>
    <row r="179" spans="1:10" x14ac:dyDescent="0.3">
      <c r="A179" s="1">
        <v>45092</v>
      </c>
      <c r="B179" t="s">
        <v>8</v>
      </c>
      <c r="C179" t="s">
        <v>18</v>
      </c>
      <c r="D179" t="s">
        <v>10</v>
      </c>
      <c r="E179" t="s">
        <v>23</v>
      </c>
      <c r="F179">
        <v>38</v>
      </c>
      <c r="G179" s="2">
        <v>1.87</v>
      </c>
      <c r="H179" s="2">
        <v>71.06</v>
      </c>
      <c r="I179" t="str">
        <f t="shared" si="4"/>
        <v>June</v>
      </c>
      <c r="J179">
        <f t="shared" si="5"/>
        <v>2023</v>
      </c>
    </row>
    <row r="180" spans="1:10" x14ac:dyDescent="0.3">
      <c r="A180" s="1">
        <v>45095</v>
      </c>
      <c r="B180" t="s">
        <v>8</v>
      </c>
      <c r="C180" t="s">
        <v>18</v>
      </c>
      <c r="D180" t="s">
        <v>16</v>
      </c>
      <c r="E180" t="s">
        <v>22</v>
      </c>
      <c r="F180">
        <v>40</v>
      </c>
      <c r="G180" s="2">
        <v>2.84</v>
      </c>
      <c r="H180" s="2">
        <v>113.6</v>
      </c>
      <c r="I180" t="str">
        <f t="shared" si="4"/>
        <v>June</v>
      </c>
      <c r="J180">
        <f t="shared" si="5"/>
        <v>2023</v>
      </c>
    </row>
    <row r="181" spans="1:10" x14ac:dyDescent="0.3">
      <c r="A181" s="1">
        <v>45098</v>
      </c>
      <c r="B181" t="s">
        <v>14</v>
      </c>
      <c r="C181" t="s">
        <v>24</v>
      </c>
      <c r="D181" t="s">
        <v>10</v>
      </c>
      <c r="E181" t="s">
        <v>11</v>
      </c>
      <c r="F181">
        <v>41</v>
      </c>
      <c r="G181" s="2">
        <v>1.7699999999999998</v>
      </c>
      <c r="H181" s="2">
        <v>72.569999999999993</v>
      </c>
      <c r="I181" t="str">
        <f t="shared" si="4"/>
        <v>June</v>
      </c>
      <c r="J181">
        <f t="shared" si="5"/>
        <v>2023</v>
      </c>
    </row>
    <row r="182" spans="1:10" x14ac:dyDescent="0.3">
      <c r="A182" s="1">
        <v>45101</v>
      </c>
      <c r="B182" t="s">
        <v>8</v>
      </c>
      <c r="C182" t="s">
        <v>9</v>
      </c>
      <c r="D182" t="s">
        <v>10</v>
      </c>
      <c r="E182" t="s">
        <v>26</v>
      </c>
      <c r="F182">
        <v>27</v>
      </c>
      <c r="G182" s="2">
        <v>2.27</v>
      </c>
      <c r="H182" s="2">
        <v>61.29</v>
      </c>
      <c r="I182" t="str">
        <f t="shared" si="4"/>
        <v>June</v>
      </c>
      <c r="J182">
        <f t="shared" si="5"/>
        <v>2023</v>
      </c>
    </row>
    <row r="183" spans="1:10" x14ac:dyDescent="0.3">
      <c r="A183" s="1">
        <v>45104</v>
      </c>
      <c r="B183" t="s">
        <v>8</v>
      </c>
      <c r="C183" t="s">
        <v>9</v>
      </c>
      <c r="D183" t="s">
        <v>16</v>
      </c>
      <c r="E183" t="s">
        <v>17</v>
      </c>
      <c r="F183">
        <v>38</v>
      </c>
      <c r="G183" s="2">
        <v>1.87</v>
      </c>
      <c r="H183" s="2">
        <v>71.06</v>
      </c>
      <c r="I183" t="str">
        <f t="shared" si="4"/>
        <v>June</v>
      </c>
      <c r="J183">
        <f t="shared" si="5"/>
        <v>2023</v>
      </c>
    </row>
    <row r="184" spans="1:10" x14ac:dyDescent="0.3">
      <c r="A184" s="1">
        <v>45107</v>
      </c>
      <c r="B184" t="s">
        <v>8</v>
      </c>
      <c r="C184" t="s">
        <v>9</v>
      </c>
      <c r="D184" t="s">
        <v>12</v>
      </c>
      <c r="E184" t="s">
        <v>13</v>
      </c>
      <c r="F184">
        <v>34</v>
      </c>
      <c r="G184" s="2">
        <v>3.4899999999999998</v>
      </c>
      <c r="H184" s="2">
        <v>118.66</v>
      </c>
      <c r="I184" t="str">
        <f t="shared" si="4"/>
        <v>June</v>
      </c>
      <c r="J184">
        <f t="shared" si="5"/>
        <v>2023</v>
      </c>
    </row>
    <row r="185" spans="1:10" x14ac:dyDescent="0.3">
      <c r="A185" s="1">
        <v>45110</v>
      </c>
      <c r="B185" t="s">
        <v>14</v>
      </c>
      <c r="C185" t="s">
        <v>15</v>
      </c>
      <c r="D185" t="s">
        <v>10</v>
      </c>
      <c r="E185" t="s">
        <v>23</v>
      </c>
      <c r="F185">
        <v>65</v>
      </c>
      <c r="G185" s="2">
        <v>1.8699999999999999</v>
      </c>
      <c r="H185" s="2">
        <v>121.55</v>
      </c>
      <c r="I185" t="str">
        <f t="shared" si="4"/>
        <v>July</v>
      </c>
      <c r="J185">
        <f t="shared" si="5"/>
        <v>2023</v>
      </c>
    </row>
    <row r="186" spans="1:10" x14ac:dyDescent="0.3">
      <c r="A186" s="1">
        <v>45113</v>
      </c>
      <c r="B186" t="s">
        <v>14</v>
      </c>
      <c r="C186" t="s">
        <v>15</v>
      </c>
      <c r="D186" t="s">
        <v>16</v>
      </c>
      <c r="E186" t="s">
        <v>22</v>
      </c>
      <c r="F186">
        <v>60</v>
      </c>
      <c r="G186" s="2">
        <v>2.8400000000000003</v>
      </c>
      <c r="H186" s="2">
        <v>170.4</v>
      </c>
      <c r="I186" t="str">
        <f t="shared" si="4"/>
        <v>July</v>
      </c>
      <c r="J186">
        <f t="shared" si="5"/>
        <v>2023</v>
      </c>
    </row>
    <row r="187" spans="1:10" x14ac:dyDescent="0.3">
      <c r="A187" s="1">
        <v>45116</v>
      </c>
      <c r="B187" t="s">
        <v>8</v>
      </c>
      <c r="C187" t="s">
        <v>18</v>
      </c>
      <c r="D187" t="s">
        <v>16</v>
      </c>
      <c r="E187" t="s">
        <v>19</v>
      </c>
      <c r="F187">
        <v>37</v>
      </c>
      <c r="G187" s="2">
        <v>2.1799999999999997</v>
      </c>
      <c r="H187" s="2">
        <v>80.66</v>
      </c>
      <c r="I187" t="str">
        <f t="shared" si="4"/>
        <v>July</v>
      </c>
      <c r="J187">
        <f t="shared" si="5"/>
        <v>2023</v>
      </c>
    </row>
    <row r="188" spans="1:10" x14ac:dyDescent="0.3">
      <c r="A188" s="1">
        <v>45119</v>
      </c>
      <c r="B188" t="s">
        <v>8</v>
      </c>
      <c r="C188" t="s">
        <v>18</v>
      </c>
      <c r="D188" t="s">
        <v>16</v>
      </c>
      <c r="E188" t="s">
        <v>17</v>
      </c>
      <c r="F188">
        <v>40</v>
      </c>
      <c r="G188" s="2">
        <v>1.8699999999999999</v>
      </c>
      <c r="H188" s="2">
        <v>74.8</v>
      </c>
      <c r="I188" t="str">
        <f t="shared" si="4"/>
        <v>July</v>
      </c>
      <c r="J188">
        <f t="shared" si="5"/>
        <v>2023</v>
      </c>
    </row>
    <row r="189" spans="1:10" x14ac:dyDescent="0.3">
      <c r="A189" s="1">
        <v>45122</v>
      </c>
      <c r="B189" t="s">
        <v>14</v>
      </c>
      <c r="C189" t="s">
        <v>24</v>
      </c>
      <c r="D189" t="s">
        <v>10</v>
      </c>
      <c r="E189" t="s">
        <v>23</v>
      </c>
      <c r="F189">
        <v>26</v>
      </c>
      <c r="G189" s="2">
        <v>1.8699999999999999</v>
      </c>
      <c r="H189" s="2">
        <v>48.62</v>
      </c>
      <c r="I189" t="str">
        <f t="shared" si="4"/>
        <v>July</v>
      </c>
      <c r="J189">
        <f t="shared" si="5"/>
        <v>2023</v>
      </c>
    </row>
    <row r="190" spans="1:10" x14ac:dyDescent="0.3">
      <c r="A190" s="1">
        <v>45125</v>
      </c>
      <c r="B190" t="s">
        <v>8</v>
      </c>
      <c r="C190" t="s">
        <v>9</v>
      </c>
      <c r="D190" t="s">
        <v>10</v>
      </c>
      <c r="E190" t="s">
        <v>26</v>
      </c>
      <c r="F190">
        <v>22</v>
      </c>
      <c r="G190" s="2">
        <v>2.27</v>
      </c>
      <c r="H190" s="2">
        <v>49.94</v>
      </c>
      <c r="I190" t="str">
        <f t="shared" si="4"/>
        <v>July</v>
      </c>
      <c r="J190">
        <f t="shared" si="5"/>
        <v>2023</v>
      </c>
    </row>
    <row r="191" spans="1:10" x14ac:dyDescent="0.3">
      <c r="A191" s="1">
        <v>45128</v>
      </c>
      <c r="B191" t="s">
        <v>8</v>
      </c>
      <c r="C191" t="s">
        <v>9</v>
      </c>
      <c r="D191" t="s">
        <v>16</v>
      </c>
      <c r="E191" t="s">
        <v>17</v>
      </c>
      <c r="F191">
        <v>32</v>
      </c>
      <c r="G191" s="2">
        <v>1.87</v>
      </c>
      <c r="H191" s="2">
        <v>59.84</v>
      </c>
      <c r="I191" t="str">
        <f t="shared" si="4"/>
        <v>July</v>
      </c>
      <c r="J191">
        <f t="shared" si="5"/>
        <v>2023</v>
      </c>
    </row>
    <row r="192" spans="1:10" x14ac:dyDescent="0.3">
      <c r="A192" s="1">
        <v>45131</v>
      </c>
      <c r="B192" t="s">
        <v>8</v>
      </c>
      <c r="C192" t="s">
        <v>9</v>
      </c>
      <c r="D192" t="s">
        <v>12</v>
      </c>
      <c r="E192" t="s">
        <v>13</v>
      </c>
      <c r="F192">
        <v>23</v>
      </c>
      <c r="G192" s="2">
        <v>3.4899999999999998</v>
      </c>
      <c r="H192" s="2">
        <v>80.27</v>
      </c>
      <c r="I192" t="str">
        <f t="shared" si="4"/>
        <v>July</v>
      </c>
      <c r="J192">
        <f t="shared" si="5"/>
        <v>2023</v>
      </c>
    </row>
    <row r="193" spans="1:10" x14ac:dyDescent="0.3">
      <c r="A193" s="1">
        <v>45134</v>
      </c>
      <c r="B193" t="s">
        <v>14</v>
      </c>
      <c r="C193" t="s">
        <v>15</v>
      </c>
      <c r="D193" t="s">
        <v>16</v>
      </c>
      <c r="E193" t="s">
        <v>19</v>
      </c>
      <c r="F193">
        <v>20</v>
      </c>
      <c r="G193" s="2">
        <v>2.1800000000000002</v>
      </c>
      <c r="H193" s="2">
        <v>43.6</v>
      </c>
      <c r="I193" t="str">
        <f t="shared" si="4"/>
        <v>July</v>
      </c>
      <c r="J193">
        <f t="shared" si="5"/>
        <v>2023</v>
      </c>
    </row>
    <row r="194" spans="1:10" x14ac:dyDescent="0.3">
      <c r="A194" s="1">
        <v>45137</v>
      </c>
      <c r="B194" t="s">
        <v>14</v>
      </c>
      <c r="C194" t="s">
        <v>15</v>
      </c>
      <c r="D194" t="s">
        <v>16</v>
      </c>
      <c r="E194" t="s">
        <v>17</v>
      </c>
      <c r="F194">
        <v>64</v>
      </c>
      <c r="G194" s="2">
        <v>1.87</v>
      </c>
      <c r="H194" s="2">
        <v>119.68</v>
      </c>
      <c r="I194" t="str">
        <f t="shared" si="4"/>
        <v>July</v>
      </c>
      <c r="J194">
        <f t="shared" si="5"/>
        <v>2023</v>
      </c>
    </row>
    <row r="195" spans="1:10" x14ac:dyDescent="0.3">
      <c r="A195" s="1">
        <v>45140</v>
      </c>
      <c r="B195" t="s">
        <v>8</v>
      </c>
      <c r="C195" t="s">
        <v>18</v>
      </c>
      <c r="D195" t="s">
        <v>10</v>
      </c>
      <c r="E195" t="s">
        <v>11</v>
      </c>
      <c r="F195">
        <v>71</v>
      </c>
      <c r="G195" s="2">
        <v>1.77</v>
      </c>
      <c r="H195" s="2">
        <v>125.67</v>
      </c>
      <c r="I195" t="str">
        <f t="shared" ref="I195:I245" si="6">IF(MONTH($A195)=1,"January",IF(MONTH($A195)=2,"February",IF(MONTH($A195)=3,"March",IF(MONTH($A195)=4,"April",IF(MONTH($A195)=5,"May",IF(MONTH($A195)=6,"June",IF(MONTH($A195)=7,"July",IF(MONTH($A195)=8,"August",IF(MONTH($A195)=9,"September",IF(MONTH($A195)=10,"October",IF(MONTH($A195)=11,"November",IF(MONTH($A195)=12,"December","Not A Number Of Month"))))))))))))</f>
        <v>August</v>
      </c>
      <c r="J195">
        <f t="shared" ref="J195:J245" si="7">YEAR($A195)</f>
        <v>2023</v>
      </c>
    </row>
    <row r="196" spans="1:10" x14ac:dyDescent="0.3">
      <c r="A196" s="1">
        <v>45143</v>
      </c>
      <c r="B196" t="s">
        <v>14</v>
      </c>
      <c r="C196" t="s">
        <v>24</v>
      </c>
      <c r="D196" t="s">
        <v>16</v>
      </c>
      <c r="E196" t="s">
        <v>19</v>
      </c>
      <c r="F196">
        <v>90</v>
      </c>
      <c r="G196" s="2">
        <v>2.1799999999999997</v>
      </c>
      <c r="H196" s="2">
        <v>196.2</v>
      </c>
      <c r="I196" t="str">
        <f t="shared" si="6"/>
        <v>August</v>
      </c>
      <c r="J196">
        <f t="shared" si="7"/>
        <v>2023</v>
      </c>
    </row>
    <row r="197" spans="1:10" x14ac:dyDescent="0.3">
      <c r="A197" s="1">
        <v>45146</v>
      </c>
      <c r="B197" t="s">
        <v>14</v>
      </c>
      <c r="C197" t="s">
        <v>24</v>
      </c>
      <c r="D197" t="s">
        <v>16</v>
      </c>
      <c r="E197" t="s">
        <v>22</v>
      </c>
      <c r="F197">
        <v>38</v>
      </c>
      <c r="G197" s="2">
        <v>2.84</v>
      </c>
      <c r="H197" s="2">
        <v>107.91999999999999</v>
      </c>
      <c r="I197" t="str">
        <f t="shared" si="6"/>
        <v>August</v>
      </c>
      <c r="J197">
        <f t="shared" si="7"/>
        <v>2023</v>
      </c>
    </row>
    <row r="198" spans="1:10" x14ac:dyDescent="0.3">
      <c r="A198" s="1">
        <v>45149</v>
      </c>
      <c r="B198" t="s">
        <v>8</v>
      </c>
      <c r="C198" t="s">
        <v>9</v>
      </c>
      <c r="D198" t="s">
        <v>10</v>
      </c>
      <c r="E198" t="s">
        <v>11</v>
      </c>
      <c r="F198">
        <v>55</v>
      </c>
      <c r="G198" s="2">
        <v>1.7699999999999998</v>
      </c>
      <c r="H198" s="2">
        <v>97.35</v>
      </c>
      <c r="I198" t="str">
        <f t="shared" si="6"/>
        <v>August</v>
      </c>
      <c r="J198">
        <f t="shared" si="7"/>
        <v>2023</v>
      </c>
    </row>
    <row r="199" spans="1:10" x14ac:dyDescent="0.3">
      <c r="A199" s="1">
        <v>45152</v>
      </c>
      <c r="B199" t="s">
        <v>8</v>
      </c>
      <c r="C199" t="s">
        <v>9</v>
      </c>
      <c r="D199" t="s">
        <v>20</v>
      </c>
      <c r="E199" t="s">
        <v>25</v>
      </c>
      <c r="F199">
        <v>22</v>
      </c>
      <c r="G199" s="2">
        <v>3.15</v>
      </c>
      <c r="H199" s="2">
        <v>69.3</v>
      </c>
      <c r="I199" t="str">
        <f t="shared" si="6"/>
        <v>August</v>
      </c>
      <c r="J199">
        <f t="shared" si="7"/>
        <v>2023</v>
      </c>
    </row>
    <row r="200" spans="1:10" x14ac:dyDescent="0.3">
      <c r="A200" s="1">
        <v>45155</v>
      </c>
      <c r="B200" t="s">
        <v>14</v>
      </c>
      <c r="C200" t="s">
        <v>15</v>
      </c>
      <c r="D200" t="s">
        <v>10</v>
      </c>
      <c r="E200" t="s">
        <v>11</v>
      </c>
      <c r="F200">
        <v>34</v>
      </c>
      <c r="G200" s="2">
        <v>1.77</v>
      </c>
      <c r="H200" s="2">
        <v>60.18</v>
      </c>
      <c r="I200" t="str">
        <f t="shared" si="6"/>
        <v>August</v>
      </c>
      <c r="J200">
        <f t="shared" si="7"/>
        <v>2023</v>
      </c>
    </row>
    <row r="201" spans="1:10" x14ac:dyDescent="0.3">
      <c r="A201" s="1">
        <v>45158</v>
      </c>
      <c r="B201" t="s">
        <v>8</v>
      </c>
      <c r="C201" t="s">
        <v>18</v>
      </c>
      <c r="D201" t="s">
        <v>10</v>
      </c>
      <c r="E201" t="s">
        <v>23</v>
      </c>
      <c r="F201">
        <v>39</v>
      </c>
      <c r="G201" s="2">
        <v>1.87</v>
      </c>
      <c r="H201" s="2">
        <v>72.930000000000007</v>
      </c>
      <c r="I201" t="str">
        <f t="shared" si="6"/>
        <v>August</v>
      </c>
      <c r="J201">
        <f t="shared" si="7"/>
        <v>2023</v>
      </c>
    </row>
    <row r="202" spans="1:10" x14ac:dyDescent="0.3">
      <c r="A202" s="1">
        <v>45161</v>
      </c>
      <c r="B202" t="s">
        <v>8</v>
      </c>
      <c r="C202" t="s">
        <v>18</v>
      </c>
      <c r="D202" t="s">
        <v>16</v>
      </c>
      <c r="E202" t="s">
        <v>22</v>
      </c>
      <c r="F202">
        <v>41</v>
      </c>
      <c r="G202" s="2">
        <v>2.84</v>
      </c>
      <c r="H202" s="2">
        <v>116.44</v>
      </c>
      <c r="I202" t="str">
        <f t="shared" si="6"/>
        <v>August</v>
      </c>
      <c r="J202">
        <f t="shared" si="7"/>
        <v>2023</v>
      </c>
    </row>
    <row r="203" spans="1:10" x14ac:dyDescent="0.3">
      <c r="A203" s="1">
        <v>45164</v>
      </c>
      <c r="B203" t="s">
        <v>14</v>
      </c>
      <c r="C203" t="s">
        <v>24</v>
      </c>
      <c r="D203" t="s">
        <v>10</v>
      </c>
      <c r="E203" t="s">
        <v>11</v>
      </c>
      <c r="F203">
        <v>41</v>
      </c>
      <c r="G203" s="2">
        <v>1.7699999999999998</v>
      </c>
      <c r="H203" s="2">
        <v>72.569999999999993</v>
      </c>
      <c r="I203" t="str">
        <f t="shared" si="6"/>
        <v>August</v>
      </c>
      <c r="J203">
        <f t="shared" si="7"/>
        <v>2023</v>
      </c>
    </row>
    <row r="204" spans="1:10" x14ac:dyDescent="0.3">
      <c r="A204" s="1">
        <v>45167</v>
      </c>
      <c r="B204" t="s">
        <v>8</v>
      </c>
      <c r="C204" t="s">
        <v>9</v>
      </c>
      <c r="D204" t="s">
        <v>16</v>
      </c>
      <c r="E204" t="s">
        <v>19</v>
      </c>
      <c r="F204">
        <v>136</v>
      </c>
      <c r="G204" s="2">
        <v>2.1800000000000002</v>
      </c>
      <c r="H204" s="2">
        <v>296.48</v>
      </c>
      <c r="I204" t="str">
        <f t="shared" si="6"/>
        <v>August</v>
      </c>
      <c r="J204">
        <f t="shared" si="7"/>
        <v>2023</v>
      </c>
    </row>
    <row r="205" spans="1:10" x14ac:dyDescent="0.3">
      <c r="A205" s="1">
        <v>45170</v>
      </c>
      <c r="B205" t="s">
        <v>8</v>
      </c>
      <c r="C205" t="s">
        <v>9</v>
      </c>
      <c r="D205" t="s">
        <v>10</v>
      </c>
      <c r="E205" t="s">
        <v>11</v>
      </c>
      <c r="F205">
        <v>25</v>
      </c>
      <c r="G205" s="2">
        <v>1.77</v>
      </c>
      <c r="H205" s="2">
        <v>44.25</v>
      </c>
      <c r="I205" t="str">
        <f t="shared" si="6"/>
        <v>September</v>
      </c>
      <c r="J205">
        <f t="shared" si="7"/>
        <v>2023</v>
      </c>
    </row>
    <row r="206" spans="1:10" x14ac:dyDescent="0.3">
      <c r="A206" s="1">
        <v>45173</v>
      </c>
      <c r="B206" t="s">
        <v>8</v>
      </c>
      <c r="C206" t="s">
        <v>9</v>
      </c>
      <c r="D206" t="s">
        <v>20</v>
      </c>
      <c r="E206" t="s">
        <v>25</v>
      </c>
      <c r="F206">
        <v>26</v>
      </c>
      <c r="G206" s="2">
        <v>3.1500000000000004</v>
      </c>
      <c r="H206" s="2">
        <v>81.900000000000006</v>
      </c>
      <c r="I206" t="str">
        <f t="shared" si="6"/>
        <v>September</v>
      </c>
      <c r="J206">
        <f t="shared" si="7"/>
        <v>2023</v>
      </c>
    </row>
    <row r="207" spans="1:10" x14ac:dyDescent="0.3">
      <c r="A207" s="1">
        <v>45176</v>
      </c>
      <c r="B207" t="s">
        <v>14</v>
      </c>
      <c r="C207" t="s">
        <v>15</v>
      </c>
      <c r="D207" t="s">
        <v>10</v>
      </c>
      <c r="E207" t="s">
        <v>23</v>
      </c>
      <c r="F207">
        <v>50</v>
      </c>
      <c r="G207" s="2">
        <v>1.87</v>
      </c>
      <c r="H207" s="2">
        <v>93.5</v>
      </c>
      <c r="I207" t="str">
        <f t="shared" si="6"/>
        <v>September</v>
      </c>
      <c r="J207">
        <f t="shared" si="7"/>
        <v>2023</v>
      </c>
    </row>
    <row r="208" spans="1:10" x14ac:dyDescent="0.3">
      <c r="A208" s="1">
        <v>45179</v>
      </c>
      <c r="B208" t="s">
        <v>14</v>
      </c>
      <c r="C208" t="s">
        <v>15</v>
      </c>
      <c r="D208" t="s">
        <v>16</v>
      </c>
      <c r="E208" t="s">
        <v>22</v>
      </c>
      <c r="F208">
        <v>79</v>
      </c>
      <c r="G208" s="2">
        <v>2.8400000000000003</v>
      </c>
      <c r="H208" s="2">
        <v>224.36</v>
      </c>
      <c r="I208" t="str">
        <f t="shared" si="6"/>
        <v>September</v>
      </c>
      <c r="J208">
        <f t="shared" si="7"/>
        <v>2023</v>
      </c>
    </row>
    <row r="209" spans="1:10" x14ac:dyDescent="0.3">
      <c r="A209" s="1">
        <v>45182</v>
      </c>
      <c r="B209" t="s">
        <v>8</v>
      </c>
      <c r="C209" t="s">
        <v>18</v>
      </c>
      <c r="D209" t="s">
        <v>10</v>
      </c>
      <c r="E209" t="s">
        <v>11</v>
      </c>
      <c r="F209">
        <v>30</v>
      </c>
      <c r="G209" s="2">
        <v>1.77</v>
      </c>
      <c r="H209" s="2">
        <v>53.1</v>
      </c>
      <c r="I209" t="str">
        <f t="shared" si="6"/>
        <v>September</v>
      </c>
      <c r="J209">
        <f t="shared" si="7"/>
        <v>2023</v>
      </c>
    </row>
    <row r="210" spans="1:10" x14ac:dyDescent="0.3">
      <c r="A210" s="1">
        <v>45185</v>
      </c>
      <c r="B210" t="s">
        <v>8</v>
      </c>
      <c r="C210" t="s">
        <v>18</v>
      </c>
      <c r="D210" t="s">
        <v>20</v>
      </c>
      <c r="E210" t="s">
        <v>21</v>
      </c>
      <c r="F210">
        <v>20</v>
      </c>
      <c r="G210" s="2">
        <v>1.6800000000000002</v>
      </c>
      <c r="H210" s="2">
        <v>33.6</v>
      </c>
      <c r="I210" t="str">
        <f t="shared" si="6"/>
        <v>September</v>
      </c>
      <c r="J210">
        <f t="shared" si="7"/>
        <v>2023</v>
      </c>
    </row>
    <row r="211" spans="1:10" x14ac:dyDescent="0.3">
      <c r="A211" s="1">
        <v>45188</v>
      </c>
      <c r="B211" t="s">
        <v>14</v>
      </c>
      <c r="C211" t="s">
        <v>24</v>
      </c>
      <c r="D211" t="s">
        <v>10</v>
      </c>
      <c r="E211" t="s">
        <v>11</v>
      </c>
      <c r="F211">
        <v>49</v>
      </c>
      <c r="G211" s="2">
        <v>1.77</v>
      </c>
      <c r="H211" s="2">
        <v>86.73</v>
      </c>
      <c r="I211" t="str">
        <f t="shared" si="6"/>
        <v>September</v>
      </c>
      <c r="J211">
        <f t="shared" si="7"/>
        <v>2023</v>
      </c>
    </row>
    <row r="212" spans="1:10" x14ac:dyDescent="0.3">
      <c r="A212" s="1">
        <v>45191</v>
      </c>
      <c r="B212" t="s">
        <v>8</v>
      </c>
      <c r="C212" t="s">
        <v>9</v>
      </c>
      <c r="D212" t="s">
        <v>16</v>
      </c>
      <c r="E212" t="s">
        <v>19</v>
      </c>
      <c r="F212">
        <v>40</v>
      </c>
      <c r="G212" s="2">
        <v>2.1800000000000002</v>
      </c>
      <c r="H212" s="2">
        <v>87.2</v>
      </c>
      <c r="I212" t="str">
        <f t="shared" si="6"/>
        <v>September</v>
      </c>
      <c r="J212">
        <f t="shared" si="7"/>
        <v>2023</v>
      </c>
    </row>
    <row r="213" spans="1:10" x14ac:dyDescent="0.3">
      <c r="A213" s="1">
        <v>45194</v>
      </c>
      <c r="B213" t="s">
        <v>8</v>
      </c>
      <c r="C213" t="s">
        <v>9</v>
      </c>
      <c r="D213" t="s">
        <v>10</v>
      </c>
      <c r="E213" t="s">
        <v>11</v>
      </c>
      <c r="F213">
        <v>31</v>
      </c>
      <c r="G213" s="2">
        <v>1.77</v>
      </c>
      <c r="H213" s="2">
        <v>54.87</v>
      </c>
      <c r="I213" t="str">
        <f t="shared" si="6"/>
        <v>September</v>
      </c>
      <c r="J213">
        <f t="shared" si="7"/>
        <v>2023</v>
      </c>
    </row>
    <row r="214" spans="1:10" x14ac:dyDescent="0.3">
      <c r="A214" s="1">
        <v>45197</v>
      </c>
      <c r="B214" t="s">
        <v>8</v>
      </c>
      <c r="C214" t="s">
        <v>9</v>
      </c>
      <c r="D214" t="s">
        <v>20</v>
      </c>
      <c r="E214" t="s">
        <v>25</v>
      </c>
      <c r="F214">
        <v>21</v>
      </c>
      <c r="G214" s="2">
        <v>3.1500000000000004</v>
      </c>
      <c r="H214" s="2">
        <v>66.150000000000006</v>
      </c>
      <c r="I214" t="str">
        <f t="shared" si="6"/>
        <v>September</v>
      </c>
      <c r="J214">
        <f t="shared" si="7"/>
        <v>2023</v>
      </c>
    </row>
    <row r="215" spans="1:10" x14ac:dyDescent="0.3">
      <c r="A215" s="1">
        <v>45200</v>
      </c>
      <c r="B215" t="s">
        <v>14</v>
      </c>
      <c r="C215" t="s">
        <v>15</v>
      </c>
      <c r="D215" t="s">
        <v>10</v>
      </c>
      <c r="E215" t="s">
        <v>23</v>
      </c>
      <c r="F215">
        <v>43</v>
      </c>
      <c r="G215" s="2">
        <v>1.8699999999999999</v>
      </c>
      <c r="H215" s="2">
        <v>80.41</v>
      </c>
      <c r="I215" t="str">
        <f t="shared" si="6"/>
        <v>October</v>
      </c>
      <c r="J215">
        <f t="shared" si="7"/>
        <v>2023</v>
      </c>
    </row>
    <row r="216" spans="1:10" x14ac:dyDescent="0.3">
      <c r="A216" s="1">
        <v>45203</v>
      </c>
      <c r="B216" t="s">
        <v>14</v>
      </c>
      <c r="C216" t="s">
        <v>15</v>
      </c>
      <c r="D216" t="s">
        <v>16</v>
      </c>
      <c r="E216" t="s">
        <v>22</v>
      </c>
      <c r="F216">
        <v>47</v>
      </c>
      <c r="G216" s="2">
        <v>2.84</v>
      </c>
      <c r="H216" s="2">
        <v>133.47999999999999</v>
      </c>
      <c r="I216" t="str">
        <f t="shared" si="6"/>
        <v>October</v>
      </c>
      <c r="J216">
        <f t="shared" si="7"/>
        <v>2023</v>
      </c>
    </row>
    <row r="217" spans="1:10" x14ac:dyDescent="0.3">
      <c r="A217" s="1">
        <v>45206</v>
      </c>
      <c r="B217" t="s">
        <v>8</v>
      </c>
      <c r="C217" t="s">
        <v>18</v>
      </c>
      <c r="D217" t="s">
        <v>16</v>
      </c>
      <c r="E217" t="s">
        <v>19</v>
      </c>
      <c r="F217">
        <v>175</v>
      </c>
      <c r="G217" s="2">
        <v>2.1800000000000002</v>
      </c>
      <c r="H217" s="2">
        <v>381.5</v>
      </c>
      <c r="I217" t="str">
        <f t="shared" si="6"/>
        <v>October</v>
      </c>
      <c r="J217">
        <f t="shared" si="7"/>
        <v>2023</v>
      </c>
    </row>
    <row r="218" spans="1:10" x14ac:dyDescent="0.3">
      <c r="A218" s="1">
        <v>45209</v>
      </c>
      <c r="B218" t="s">
        <v>8</v>
      </c>
      <c r="C218" t="s">
        <v>18</v>
      </c>
      <c r="D218" t="s">
        <v>16</v>
      </c>
      <c r="E218" t="s">
        <v>17</v>
      </c>
      <c r="F218">
        <v>23</v>
      </c>
      <c r="G218" s="2">
        <v>1.8699999999999999</v>
      </c>
      <c r="H218" s="2">
        <v>43.01</v>
      </c>
      <c r="I218" t="str">
        <f t="shared" si="6"/>
        <v>October</v>
      </c>
      <c r="J218">
        <f t="shared" si="7"/>
        <v>2023</v>
      </c>
    </row>
    <row r="219" spans="1:10" x14ac:dyDescent="0.3">
      <c r="A219" s="1">
        <v>45212</v>
      </c>
      <c r="B219" t="s">
        <v>14</v>
      </c>
      <c r="C219" t="s">
        <v>24</v>
      </c>
      <c r="D219" t="s">
        <v>10</v>
      </c>
      <c r="E219" t="s">
        <v>11</v>
      </c>
      <c r="F219">
        <v>40</v>
      </c>
      <c r="G219" s="2">
        <v>1.77</v>
      </c>
      <c r="H219" s="2">
        <v>70.8</v>
      </c>
      <c r="I219" t="str">
        <f t="shared" si="6"/>
        <v>October</v>
      </c>
      <c r="J219">
        <f t="shared" si="7"/>
        <v>2023</v>
      </c>
    </row>
    <row r="220" spans="1:10" x14ac:dyDescent="0.3">
      <c r="A220" s="1">
        <v>45215</v>
      </c>
      <c r="B220" t="s">
        <v>8</v>
      </c>
      <c r="C220" t="s">
        <v>9</v>
      </c>
      <c r="D220" t="s">
        <v>16</v>
      </c>
      <c r="E220" t="s">
        <v>19</v>
      </c>
      <c r="F220">
        <v>87</v>
      </c>
      <c r="G220" s="2">
        <v>2.1800000000000002</v>
      </c>
      <c r="H220" s="2">
        <v>189.66000000000003</v>
      </c>
      <c r="I220" t="str">
        <f t="shared" si="6"/>
        <v>October</v>
      </c>
      <c r="J220">
        <f t="shared" si="7"/>
        <v>2023</v>
      </c>
    </row>
    <row r="221" spans="1:10" x14ac:dyDescent="0.3">
      <c r="A221" s="1">
        <v>45218</v>
      </c>
      <c r="B221" t="s">
        <v>8</v>
      </c>
      <c r="C221" t="s">
        <v>9</v>
      </c>
      <c r="D221" t="s">
        <v>10</v>
      </c>
      <c r="E221" t="s">
        <v>11</v>
      </c>
      <c r="F221">
        <v>43</v>
      </c>
      <c r="G221" s="2">
        <v>1.77</v>
      </c>
      <c r="H221" s="2">
        <v>76.11</v>
      </c>
      <c r="I221" t="str">
        <f t="shared" si="6"/>
        <v>October</v>
      </c>
      <c r="J221">
        <f t="shared" si="7"/>
        <v>2023</v>
      </c>
    </row>
    <row r="222" spans="1:10" x14ac:dyDescent="0.3">
      <c r="A222" s="1">
        <v>45221</v>
      </c>
      <c r="B222" t="s">
        <v>8</v>
      </c>
      <c r="C222" t="s">
        <v>9</v>
      </c>
      <c r="D222" t="s">
        <v>12</v>
      </c>
      <c r="E222" t="s">
        <v>13</v>
      </c>
      <c r="F222">
        <v>30</v>
      </c>
      <c r="G222" s="2">
        <v>3.49</v>
      </c>
      <c r="H222" s="2">
        <v>104.7</v>
      </c>
      <c r="I222" t="str">
        <f t="shared" si="6"/>
        <v>October</v>
      </c>
      <c r="J222">
        <f t="shared" si="7"/>
        <v>2023</v>
      </c>
    </row>
    <row r="223" spans="1:10" x14ac:dyDescent="0.3">
      <c r="A223" s="1">
        <v>45224</v>
      </c>
      <c r="B223" t="s">
        <v>14</v>
      </c>
      <c r="C223" t="s">
        <v>15</v>
      </c>
      <c r="D223" t="s">
        <v>10</v>
      </c>
      <c r="E223" t="s">
        <v>11</v>
      </c>
      <c r="F223">
        <v>35</v>
      </c>
      <c r="G223" s="2">
        <v>1.77</v>
      </c>
      <c r="H223" s="2">
        <v>61.95</v>
      </c>
      <c r="I223" t="str">
        <f t="shared" si="6"/>
        <v>October</v>
      </c>
      <c r="J223">
        <f t="shared" si="7"/>
        <v>2023</v>
      </c>
    </row>
    <row r="224" spans="1:10" x14ac:dyDescent="0.3">
      <c r="A224" s="1">
        <v>45227</v>
      </c>
      <c r="B224" t="s">
        <v>8</v>
      </c>
      <c r="C224" t="s">
        <v>18</v>
      </c>
      <c r="D224" t="s">
        <v>10</v>
      </c>
      <c r="E224" t="s">
        <v>23</v>
      </c>
      <c r="F224">
        <v>57</v>
      </c>
      <c r="G224" s="2">
        <v>1.87</v>
      </c>
      <c r="H224" s="2">
        <v>106.59</v>
      </c>
      <c r="I224" t="str">
        <f t="shared" si="6"/>
        <v>October</v>
      </c>
      <c r="J224">
        <f t="shared" si="7"/>
        <v>2023</v>
      </c>
    </row>
    <row r="225" spans="1:10" x14ac:dyDescent="0.3">
      <c r="A225" s="1">
        <v>45230</v>
      </c>
      <c r="B225" t="s">
        <v>8</v>
      </c>
      <c r="C225" t="s">
        <v>18</v>
      </c>
      <c r="D225" t="s">
        <v>20</v>
      </c>
      <c r="E225" t="s">
        <v>21</v>
      </c>
      <c r="F225">
        <v>25</v>
      </c>
      <c r="G225" s="2">
        <v>1.68</v>
      </c>
      <c r="H225" s="2">
        <v>42</v>
      </c>
      <c r="I225" t="str">
        <f t="shared" si="6"/>
        <v>October</v>
      </c>
      <c r="J225">
        <f t="shared" si="7"/>
        <v>2023</v>
      </c>
    </row>
    <row r="226" spans="1:10" x14ac:dyDescent="0.3">
      <c r="A226" s="1">
        <v>45233</v>
      </c>
      <c r="B226" t="s">
        <v>14</v>
      </c>
      <c r="C226" t="s">
        <v>24</v>
      </c>
      <c r="D226" t="s">
        <v>16</v>
      </c>
      <c r="E226" t="s">
        <v>17</v>
      </c>
      <c r="F226">
        <v>24</v>
      </c>
      <c r="G226" s="2">
        <v>1.87</v>
      </c>
      <c r="H226" s="2">
        <v>44.88</v>
      </c>
      <c r="I226" t="str">
        <f t="shared" si="6"/>
        <v>November</v>
      </c>
      <c r="J226">
        <f t="shared" si="7"/>
        <v>2023</v>
      </c>
    </row>
    <row r="227" spans="1:10" x14ac:dyDescent="0.3">
      <c r="A227" s="1">
        <v>45236</v>
      </c>
      <c r="B227" t="s">
        <v>8</v>
      </c>
      <c r="C227" t="s">
        <v>9</v>
      </c>
      <c r="D227" t="s">
        <v>10</v>
      </c>
      <c r="E227" t="s">
        <v>23</v>
      </c>
      <c r="F227">
        <v>83</v>
      </c>
      <c r="G227" s="2">
        <v>1.87</v>
      </c>
      <c r="H227" s="2">
        <v>155.21</v>
      </c>
      <c r="I227" t="str">
        <f t="shared" si="6"/>
        <v>November</v>
      </c>
      <c r="J227">
        <f t="shared" si="7"/>
        <v>2023</v>
      </c>
    </row>
    <row r="228" spans="1:10" x14ac:dyDescent="0.3">
      <c r="A228" s="1">
        <v>45239</v>
      </c>
      <c r="B228" t="s">
        <v>8</v>
      </c>
      <c r="C228" t="s">
        <v>9</v>
      </c>
      <c r="D228" t="s">
        <v>16</v>
      </c>
      <c r="E228" t="s">
        <v>22</v>
      </c>
      <c r="F228">
        <v>124</v>
      </c>
      <c r="G228" s="2">
        <v>2.8400000000000003</v>
      </c>
      <c r="H228" s="2">
        <v>352.16</v>
      </c>
      <c r="I228" t="str">
        <f t="shared" si="6"/>
        <v>November</v>
      </c>
      <c r="J228">
        <f t="shared" si="7"/>
        <v>2023</v>
      </c>
    </row>
    <row r="229" spans="1:10" x14ac:dyDescent="0.3">
      <c r="A229" s="1">
        <v>45242</v>
      </c>
      <c r="B229" t="s">
        <v>14</v>
      </c>
      <c r="C229" t="s">
        <v>15</v>
      </c>
      <c r="D229" t="s">
        <v>10</v>
      </c>
      <c r="E229" t="s">
        <v>11</v>
      </c>
      <c r="F229">
        <v>137</v>
      </c>
      <c r="G229" s="2">
        <v>1.77</v>
      </c>
      <c r="H229" s="2">
        <v>242.49</v>
      </c>
      <c r="I229" t="str">
        <f t="shared" si="6"/>
        <v>November</v>
      </c>
      <c r="J229">
        <f t="shared" si="7"/>
        <v>2023</v>
      </c>
    </row>
    <row r="230" spans="1:10" x14ac:dyDescent="0.3">
      <c r="A230" s="1">
        <v>45245</v>
      </c>
      <c r="B230" t="s">
        <v>8</v>
      </c>
      <c r="C230" t="s">
        <v>18</v>
      </c>
      <c r="D230" t="s">
        <v>16</v>
      </c>
      <c r="E230" t="s">
        <v>19</v>
      </c>
      <c r="F230">
        <v>146</v>
      </c>
      <c r="G230" s="2">
        <v>2.1799999999999997</v>
      </c>
      <c r="H230" s="2">
        <v>318.27999999999997</v>
      </c>
      <c r="I230" t="str">
        <f t="shared" si="6"/>
        <v>November</v>
      </c>
      <c r="J230">
        <f t="shared" si="7"/>
        <v>2023</v>
      </c>
    </row>
    <row r="231" spans="1:10" x14ac:dyDescent="0.3">
      <c r="A231" s="1">
        <v>45248</v>
      </c>
      <c r="B231" t="s">
        <v>8</v>
      </c>
      <c r="C231" t="s">
        <v>18</v>
      </c>
      <c r="D231" t="s">
        <v>16</v>
      </c>
      <c r="E231" t="s">
        <v>17</v>
      </c>
      <c r="F231">
        <v>34</v>
      </c>
      <c r="G231" s="2">
        <v>1.8699999999999999</v>
      </c>
      <c r="H231" s="2">
        <v>63.58</v>
      </c>
      <c r="I231" t="str">
        <f t="shared" si="6"/>
        <v>November</v>
      </c>
      <c r="J231">
        <f t="shared" si="7"/>
        <v>2023</v>
      </c>
    </row>
    <row r="232" spans="1:10" x14ac:dyDescent="0.3">
      <c r="A232" s="1">
        <v>45251</v>
      </c>
      <c r="B232" t="s">
        <v>14</v>
      </c>
      <c r="C232" t="s">
        <v>24</v>
      </c>
      <c r="D232" t="s">
        <v>10</v>
      </c>
      <c r="E232" t="s">
        <v>11</v>
      </c>
      <c r="F232">
        <v>20</v>
      </c>
      <c r="G232" s="2">
        <v>1.77</v>
      </c>
      <c r="H232" s="2">
        <v>35.4</v>
      </c>
      <c r="I232" t="str">
        <f t="shared" si="6"/>
        <v>November</v>
      </c>
      <c r="J232">
        <f t="shared" si="7"/>
        <v>2023</v>
      </c>
    </row>
    <row r="233" spans="1:10" x14ac:dyDescent="0.3">
      <c r="A233" s="1">
        <v>45254</v>
      </c>
      <c r="B233" t="s">
        <v>8</v>
      </c>
      <c r="C233" t="s">
        <v>9</v>
      </c>
      <c r="D233" t="s">
        <v>16</v>
      </c>
      <c r="E233" t="s">
        <v>19</v>
      </c>
      <c r="F233">
        <v>139</v>
      </c>
      <c r="G233" s="2">
        <v>2.1799999999999997</v>
      </c>
      <c r="H233" s="2">
        <v>303.02</v>
      </c>
      <c r="I233" t="str">
        <f t="shared" si="6"/>
        <v>November</v>
      </c>
      <c r="J233">
        <f t="shared" si="7"/>
        <v>2023</v>
      </c>
    </row>
    <row r="234" spans="1:10" x14ac:dyDescent="0.3">
      <c r="A234" s="1">
        <v>45257</v>
      </c>
      <c r="B234" t="s">
        <v>8</v>
      </c>
      <c r="C234" t="s">
        <v>9</v>
      </c>
      <c r="D234" t="s">
        <v>16</v>
      </c>
      <c r="E234" t="s">
        <v>17</v>
      </c>
      <c r="F234">
        <v>211</v>
      </c>
      <c r="G234" s="2">
        <v>1.8699999999999999</v>
      </c>
      <c r="H234" s="2">
        <v>394.57</v>
      </c>
      <c r="I234" t="str">
        <f t="shared" si="6"/>
        <v>November</v>
      </c>
      <c r="J234">
        <f t="shared" si="7"/>
        <v>2023</v>
      </c>
    </row>
    <row r="235" spans="1:10" x14ac:dyDescent="0.3">
      <c r="A235" s="1">
        <v>45260</v>
      </c>
      <c r="B235" t="s">
        <v>8</v>
      </c>
      <c r="C235" t="s">
        <v>9</v>
      </c>
      <c r="D235" t="s">
        <v>12</v>
      </c>
      <c r="E235" t="s">
        <v>13</v>
      </c>
      <c r="F235">
        <v>20</v>
      </c>
      <c r="G235" s="2">
        <v>3.4899999999999998</v>
      </c>
      <c r="H235" s="2">
        <v>69.8</v>
      </c>
      <c r="I235" t="str">
        <f t="shared" si="6"/>
        <v>November</v>
      </c>
      <c r="J235">
        <f t="shared" si="7"/>
        <v>2023</v>
      </c>
    </row>
    <row r="236" spans="1:10" x14ac:dyDescent="0.3">
      <c r="A236" s="1">
        <v>45263</v>
      </c>
      <c r="B236" t="s">
        <v>14</v>
      </c>
      <c r="C236" t="s">
        <v>15</v>
      </c>
      <c r="D236" t="s">
        <v>10</v>
      </c>
      <c r="E236" t="s">
        <v>23</v>
      </c>
      <c r="F236">
        <v>42</v>
      </c>
      <c r="G236" s="2">
        <v>1.87</v>
      </c>
      <c r="H236" s="2">
        <v>78.540000000000006</v>
      </c>
      <c r="I236" t="str">
        <f t="shared" si="6"/>
        <v>December</v>
      </c>
      <c r="J236">
        <f t="shared" si="7"/>
        <v>2023</v>
      </c>
    </row>
    <row r="237" spans="1:10" x14ac:dyDescent="0.3">
      <c r="A237" s="1">
        <v>45266</v>
      </c>
      <c r="B237" t="s">
        <v>14</v>
      </c>
      <c r="C237" t="s">
        <v>15</v>
      </c>
      <c r="D237" t="s">
        <v>16</v>
      </c>
      <c r="E237" t="s">
        <v>22</v>
      </c>
      <c r="F237">
        <v>100</v>
      </c>
      <c r="G237" s="2">
        <v>2.84</v>
      </c>
      <c r="H237" s="2">
        <v>284</v>
      </c>
      <c r="I237" t="str">
        <f t="shared" si="6"/>
        <v>December</v>
      </c>
      <c r="J237">
        <f t="shared" si="7"/>
        <v>2023</v>
      </c>
    </row>
    <row r="238" spans="1:10" x14ac:dyDescent="0.3">
      <c r="A238" s="1">
        <v>45269</v>
      </c>
      <c r="B238" t="s">
        <v>8</v>
      </c>
      <c r="C238" t="s">
        <v>18</v>
      </c>
      <c r="D238" t="s">
        <v>10</v>
      </c>
      <c r="E238" t="s">
        <v>11</v>
      </c>
      <c r="F238">
        <v>38</v>
      </c>
      <c r="G238" s="2">
        <v>1.7700000000000002</v>
      </c>
      <c r="H238" s="2">
        <v>67.260000000000005</v>
      </c>
      <c r="I238" t="str">
        <f t="shared" si="6"/>
        <v>December</v>
      </c>
      <c r="J238">
        <f t="shared" si="7"/>
        <v>2023</v>
      </c>
    </row>
    <row r="239" spans="1:10" x14ac:dyDescent="0.3">
      <c r="A239" s="1">
        <v>45272</v>
      </c>
      <c r="B239" t="s">
        <v>8</v>
      </c>
      <c r="C239" t="s">
        <v>18</v>
      </c>
      <c r="D239" t="s">
        <v>12</v>
      </c>
      <c r="E239" t="s">
        <v>13</v>
      </c>
      <c r="F239">
        <v>25</v>
      </c>
      <c r="G239" s="2">
        <v>3.49</v>
      </c>
      <c r="H239" s="2">
        <v>87.25</v>
      </c>
      <c r="I239" t="str">
        <f t="shared" si="6"/>
        <v>December</v>
      </c>
      <c r="J239">
        <f t="shared" si="7"/>
        <v>2023</v>
      </c>
    </row>
    <row r="240" spans="1:10" x14ac:dyDescent="0.3">
      <c r="A240" s="1">
        <v>45275</v>
      </c>
      <c r="B240" t="s">
        <v>14</v>
      </c>
      <c r="C240" t="s">
        <v>24</v>
      </c>
      <c r="D240" t="s">
        <v>16</v>
      </c>
      <c r="E240" t="s">
        <v>17</v>
      </c>
      <c r="F240">
        <v>96</v>
      </c>
      <c r="G240" s="2">
        <v>1.87</v>
      </c>
      <c r="H240" s="2">
        <v>179.52</v>
      </c>
      <c r="I240" t="str">
        <f t="shared" si="6"/>
        <v>December</v>
      </c>
      <c r="J240">
        <f t="shared" si="7"/>
        <v>2023</v>
      </c>
    </row>
    <row r="241" spans="1:10" x14ac:dyDescent="0.3">
      <c r="A241" s="1">
        <v>45278</v>
      </c>
      <c r="B241" t="s">
        <v>8</v>
      </c>
      <c r="C241" t="s">
        <v>9</v>
      </c>
      <c r="D241" t="s">
        <v>16</v>
      </c>
      <c r="E241" t="s">
        <v>19</v>
      </c>
      <c r="F241">
        <v>34</v>
      </c>
      <c r="G241" s="2">
        <v>2.1800000000000002</v>
      </c>
      <c r="H241" s="2">
        <v>74.12</v>
      </c>
      <c r="I241" t="str">
        <f t="shared" si="6"/>
        <v>December</v>
      </c>
      <c r="J241">
        <f t="shared" si="7"/>
        <v>2023</v>
      </c>
    </row>
    <row r="242" spans="1:10" x14ac:dyDescent="0.3">
      <c r="A242" s="1">
        <v>45281</v>
      </c>
      <c r="B242" t="s">
        <v>8</v>
      </c>
      <c r="C242" t="s">
        <v>9</v>
      </c>
      <c r="D242" t="s">
        <v>16</v>
      </c>
      <c r="E242" t="s">
        <v>17</v>
      </c>
      <c r="F242">
        <v>245</v>
      </c>
      <c r="G242" s="2">
        <v>1.8699999999999999</v>
      </c>
      <c r="H242" s="2">
        <v>458.15</v>
      </c>
      <c r="I242" t="str">
        <f t="shared" si="6"/>
        <v>December</v>
      </c>
      <c r="J242">
        <f t="shared" si="7"/>
        <v>2023</v>
      </c>
    </row>
    <row r="243" spans="1:10" x14ac:dyDescent="0.3">
      <c r="A243" s="1">
        <v>45284</v>
      </c>
      <c r="B243" t="s">
        <v>8</v>
      </c>
      <c r="C243" t="s">
        <v>9</v>
      </c>
      <c r="D243" t="s">
        <v>12</v>
      </c>
      <c r="E243" t="s">
        <v>13</v>
      </c>
      <c r="F243">
        <v>30</v>
      </c>
      <c r="G243" s="2">
        <v>3.49</v>
      </c>
      <c r="H243" s="2">
        <v>104.7</v>
      </c>
      <c r="I243" t="str">
        <f t="shared" si="6"/>
        <v>December</v>
      </c>
      <c r="J243">
        <f t="shared" si="7"/>
        <v>2023</v>
      </c>
    </row>
    <row r="244" spans="1:10" x14ac:dyDescent="0.3">
      <c r="A244" s="1">
        <v>45287</v>
      </c>
      <c r="B244" t="s">
        <v>14</v>
      </c>
      <c r="C244" t="s">
        <v>15</v>
      </c>
      <c r="D244" t="s">
        <v>10</v>
      </c>
      <c r="E244" t="s">
        <v>23</v>
      </c>
      <c r="F244">
        <v>30</v>
      </c>
      <c r="G244" s="2">
        <v>1.87</v>
      </c>
      <c r="H244" s="2">
        <v>56.1</v>
      </c>
      <c r="I244" t="str">
        <f t="shared" si="6"/>
        <v>December</v>
      </c>
      <c r="J244">
        <f t="shared" si="7"/>
        <v>2023</v>
      </c>
    </row>
    <row r="245" spans="1:10" x14ac:dyDescent="0.3">
      <c r="A245" s="1">
        <v>45290</v>
      </c>
      <c r="B245" t="s">
        <v>14</v>
      </c>
      <c r="C245" t="s">
        <v>15</v>
      </c>
      <c r="D245" t="s">
        <v>16</v>
      </c>
      <c r="E245" t="s">
        <v>22</v>
      </c>
      <c r="F245">
        <v>44</v>
      </c>
      <c r="G245" s="2">
        <v>2.84</v>
      </c>
      <c r="H245" s="2">
        <v>124.96</v>
      </c>
      <c r="I245" t="str">
        <f t="shared" si="6"/>
        <v>December</v>
      </c>
      <c r="J245">
        <f t="shared" si="7"/>
        <v>2023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BB41-C719-4E94-B214-92FA58ADF622}">
  <dimension ref="A3:J8"/>
  <sheetViews>
    <sheetView workbookViewId="0">
      <selection activeCell="M14" sqref="M14"/>
    </sheetView>
  </sheetViews>
  <sheetFormatPr defaultRowHeight="14.4" x14ac:dyDescent="0.3"/>
  <cols>
    <col min="1" max="1" width="15.88671875" bestFit="1" customWidth="1"/>
    <col min="2" max="2" width="9.88671875" bestFit="1" customWidth="1"/>
    <col min="3" max="3" width="7.33203125" bestFit="1" customWidth="1"/>
    <col min="4" max="5" width="8" bestFit="1" customWidth="1"/>
    <col min="6" max="6" width="13.77734375" bestFit="1" customWidth="1"/>
    <col min="7" max="7" width="13.5546875" bestFit="1" customWidth="1"/>
    <col min="8" max="8" width="11.6640625" bestFit="1" customWidth="1"/>
    <col min="9" max="9" width="7.44140625" bestFit="1" customWidth="1"/>
    <col min="10" max="11" width="12.44140625" bestFit="1" customWidth="1"/>
  </cols>
  <sheetData>
    <row r="3" spans="1:10" x14ac:dyDescent="0.3">
      <c r="A3" s="3" t="s">
        <v>29</v>
      </c>
      <c r="B3" s="3" t="s">
        <v>4</v>
      </c>
    </row>
    <row r="4" spans="1:10" x14ac:dyDescent="0.3">
      <c r="A4" s="3" t="s">
        <v>2</v>
      </c>
      <c r="B4" t="s">
        <v>19</v>
      </c>
      <c r="C4" t="s">
        <v>26</v>
      </c>
      <c r="D4" t="s">
        <v>23</v>
      </c>
      <c r="E4" t="s">
        <v>11</v>
      </c>
      <c r="F4" t="s">
        <v>17</v>
      </c>
      <c r="G4" t="s">
        <v>22</v>
      </c>
      <c r="H4" t="s">
        <v>21</v>
      </c>
      <c r="I4" t="s">
        <v>25</v>
      </c>
      <c r="J4" t="s">
        <v>13</v>
      </c>
    </row>
    <row r="5" spans="1:10" x14ac:dyDescent="0.3">
      <c r="A5" t="s">
        <v>9</v>
      </c>
      <c r="B5" s="5">
        <v>1918.4</v>
      </c>
      <c r="C5" s="5">
        <v>179.32999999999998</v>
      </c>
      <c r="D5" s="5">
        <v>873.29000000000008</v>
      </c>
      <c r="E5" s="5">
        <v>2267.3700000000003</v>
      </c>
      <c r="F5" s="5">
        <v>1200.54</v>
      </c>
      <c r="G5" s="5">
        <v>3362.5600000000004</v>
      </c>
      <c r="H5" s="5">
        <v>344.4</v>
      </c>
      <c r="I5" s="5">
        <v>585.9</v>
      </c>
      <c r="J5" s="5">
        <v>2533.7399999999993</v>
      </c>
    </row>
    <row r="6" spans="1:10" x14ac:dyDescent="0.3">
      <c r="A6" t="s">
        <v>15</v>
      </c>
      <c r="B6" s="5">
        <v>403.30000000000007</v>
      </c>
      <c r="C6" s="5"/>
      <c r="D6" s="5">
        <v>652.63</v>
      </c>
      <c r="E6" s="5">
        <v>2233.7399999999998</v>
      </c>
      <c r="F6" s="5">
        <v>1565.1900000000003</v>
      </c>
      <c r="G6" s="5">
        <v>2076.04</v>
      </c>
      <c r="H6" s="5">
        <v>609.84000000000015</v>
      </c>
      <c r="I6" s="5"/>
      <c r="J6" s="5">
        <v>146.58000000000001</v>
      </c>
    </row>
    <row r="7" spans="1:10" x14ac:dyDescent="0.3">
      <c r="A7" t="s">
        <v>18</v>
      </c>
      <c r="B7" s="5">
        <v>2025.2200000000003</v>
      </c>
      <c r="C7" s="5"/>
      <c r="D7" s="5">
        <v>1052.81</v>
      </c>
      <c r="E7" s="5">
        <v>1982.4</v>
      </c>
      <c r="F7" s="5">
        <v>878.89999999999986</v>
      </c>
      <c r="G7" s="5">
        <v>1297.8799999999999</v>
      </c>
      <c r="H7" s="5">
        <v>529.53</v>
      </c>
      <c r="I7" s="5"/>
      <c r="J7" s="5">
        <v>492.09</v>
      </c>
    </row>
    <row r="8" spans="1:10" x14ac:dyDescent="0.3">
      <c r="A8" t="s">
        <v>24</v>
      </c>
      <c r="B8" s="5">
        <v>983.18000000000006</v>
      </c>
      <c r="C8" s="5"/>
      <c r="D8" s="5">
        <v>366.52</v>
      </c>
      <c r="E8" s="5">
        <v>927.4799999999999</v>
      </c>
      <c r="F8" s="5">
        <v>927.52</v>
      </c>
      <c r="G8" s="5">
        <v>573.67999999999995</v>
      </c>
      <c r="H8" s="5">
        <v>168</v>
      </c>
      <c r="I8" s="5"/>
      <c r="J8" s="5">
        <v>167.51999999999998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3A03-1891-4756-A1FF-4E0F531BA6C3}">
  <dimension ref="A3:B8"/>
  <sheetViews>
    <sheetView workbookViewId="0">
      <selection activeCell="B32" sqref="B32"/>
    </sheetView>
  </sheetViews>
  <sheetFormatPr defaultRowHeight="14.4" x14ac:dyDescent="0.3"/>
  <cols>
    <col min="1" max="1" width="12.5546875" bestFit="1" customWidth="1"/>
    <col min="2" max="2" width="15.88671875" bestFit="1" customWidth="1"/>
  </cols>
  <sheetData>
    <row r="3" spans="1:2" x14ac:dyDescent="0.3">
      <c r="A3" s="3" t="s">
        <v>28</v>
      </c>
      <c r="B3" t="s">
        <v>29</v>
      </c>
    </row>
    <row r="4" spans="1:2" x14ac:dyDescent="0.3">
      <c r="A4" s="4" t="s">
        <v>9</v>
      </c>
      <c r="B4" s="5">
        <v>13265.53</v>
      </c>
    </row>
    <row r="5" spans="1:2" x14ac:dyDescent="0.3">
      <c r="A5" s="4" t="s">
        <v>15</v>
      </c>
      <c r="B5" s="5">
        <v>7687.3199999999979</v>
      </c>
    </row>
    <row r="6" spans="1:2" x14ac:dyDescent="0.3">
      <c r="A6" s="4" t="s">
        <v>18</v>
      </c>
      <c r="B6" s="5">
        <v>8258.8300000000017</v>
      </c>
    </row>
    <row r="7" spans="1:2" x14ac:dyDescent="0.3">
      <c r="A7" s="4" t="s">
        <v>24</v>
      </c>
      <c r="B7" s="5">
        <v>4113.9000000000015</v>
      </c>
    </row>
    <row r="8" spans="1:2" x14ac:dyDescent="0.3">
      <c r="A8" s="4" t="s">
        <v>27</v>
      </c>
      <c r="B8" s="5">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CAEF-BD63-4712-AE1B-1DCD05ABF32E}">
  <dimension ref="A3:B13"/>
  <sheetViews>
    <sheetView workbookViewId="0">
      <selection activeCell="D21" sqref="D21"/>
    </sheetView>
  </sheetViews>
  <sheetFormatPr defaultRowHeight="14.4" x14ac:dyDescent="0.3"/>
  <cols>
    <col min="1" max="1" width="13.44140625" bestFit="1" customWidth="1"/>
    <col min="2" max="2" width="15.88671875" bestFit="1" customWidth="1"/>
  </cols>
  <sheetData>
    <row r="3" spans="1:2" x14ac:dyDescent="0.3">
      <c r="A3" s="3" t="s">
        <v>4</v>
      </c>
      <c r="B3" t="s">
        <v>29</v>
      </c>
    </row>
    <row r="4" spans="1:2" x14ac:dyDescent="0.3">
      <c r="A4" t="s">
        <v>19</v>
      </c>
      <c r="B4" s="5">
        <v>5330.0999999999995</v>
      </c>
    </row>
    <row r="5" spans="1:2" x14ac:dyDescent="0.3">
      <c r="A5" t="s">
        <v>26</v>
      </c>
      <c r="B5" s="5">
        <v>179.32999999999998</v>
      </c>
    </row>
    <row r="6" spans="1:2" x14ac:dyDescent="0.3">
      <c r="A6" t="s">
        <v>23</v>
      </c>
      <c r="B6" s="5">
        <v>2945.25</v>
      </c>
    </row>
    <row r="7" spans="1:2" x14ac:dyDescent="0.3">
      <c r="A7" t="s">
        <v>11</v>
      </c>
      <c r="B7" s="5">
        <v>7410.9900000000007</v>
      </c>
    </row>
    <row r="8" spans="1:2" x14ac:dyDescent="0.3">
      <c r="A8" t="s">
        <v>17</v>
      </c>
      <c r="B8" s="5">
        <v>4572.1500000000005</v>
      </c>
    </row>
    <row r="9" spans="1:2" x14ac:dyDescent="0.3">
      <c r="A9" t="s">
        <v>22</v>
      </c>
      <c r="B9" s="5">
        <v>7310.1599999999989</v>
      </c>
    </row>
    <row r="10" spans="1:2" x14ac:dyDescent="0.3">
      <c r="A10" t="s">
        <v>21</v>
      </c>
      <c r="B10" s="5">
        <v>1651.7700000000002</v>
      </c>
    </row>
    <row r="11" spans="1:2" x14ac:dyDescent="0.3">
      <c r="A11" t="s">
        <v>25</v>
      </c>
      <c r="B11" s="5">
        <v>585.9</v>
      </c>
    </row>
    <row r="12" spans="1:2" x14ac:dyDescent="0.3">
      <c r="A12" t="s">
        <v>13</v>
      </c>
      <c r="B12" s="5">
        <v>3339.9299999999994</v>
      </c>
    </row>
    <row r="13" spans="1:2" x14ac:dyDescent="0.3">
      <c r="A13" t="s">
        <v>27</v>
      </c>
      <c r="B13" s="5">
        <v>33325.58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D7D2B-B902-42C4-A3EE-32404F98F23E}">
  <dimension ref="A3:C13"/>
  <sheetViews>
    <sheetView workbookViewId="0">
      <selection activeCell="M17" sqref="M17"/>
    </sheetView>
  </sheetViews>
  <sheetFormatPr defaultRowHeight="14.4" x14ac:dyDescent="0.3"/>
  <cols>
    <col min="1" max="1" width="15.88671875" bestFit="1" customWidth="1"/>
    <col min="2" max="3" width="8" bestFit="1" customWidth="1"/>
    <col min="4" max="4" width="10.77734375" bestFit="1" customWidth="1"/>
  </cols>
  <sheetData>
    <row r="3" spans="1:3" x14ac:dyDescent="0.3">
      <c r="A3" s="3" t="s">
        <v>29</v>
      </c>
      <c r="B3" s="3" t="s">
        <v>30</v>
      </c>
    </row>
    <row r="4" spans="1:3" x14ac:dyDescent="0.3">
      <c r="A4" s="3" t="s">
        <v>4</v>
      </c>
      <c r="B4">
        <v>2022</v>
      </c>
      <c r="C4">
        <v>2023</v>
      </c>
    </row>
    <row r="5" spans="1:3" x14ac:dyDescent="0.3">
      <c r="A5" t="s">
        <v>19</v>
      </c>
      <c r="B5" s="5">
        <v>2659.6</v>
      </c>
      <c r="C5" s="5">
        <v>2670.5</v>
      </c>
    </row>
    <row r="6" spans="1:3" x14ac:dyDescent="0.3">
      <c r="A6" t="s">
        <v>26</v>
      </c>
      <c r="B6" s="5">
        <v>68.099999999999994</v>
      </c>
      <c r="C6" s="5">
        <v>111.22999999999999</v>
      </c>
    </row>
    <row r="7" spans="1:3" x14ac:dyDescent="0.3">
      <c r="A7" t="s">
        <v>23</v>
      </c>
      <c r="B7" s="5">
        <v>1333.3100000000002</v>
      </c>
      <c r="C7" s="5">
        <v>1611.9399999999998</v>
      </c>
    </row>
    <row r="8" spans="1:3" x14ac:dyDescent="0.3">
      <c r="A8" t="s">
        <v>11</v>
      </c>
      <c r="B8" s="5">
        <v>4347.1200000000008</v>
      </c>
      <c r="C8" s="5">
        <v>3063.8700000000003</v>
      </c>
    </row>
    <row r="9" spans="1:3" x14ac:dyDescent="0.3">
      <c r="A9" t="s">
        <v>17</v>
      </c>
      <c r="B9" s="5">
        <v>2098.14</v>
      </c>
      <c r="C9" s="5">
        <v>2474.0099999999998</v>
      </c>
    </row>
    <row r="10" spans="1:3" x14ac:dyDescent="0.3">
      <c r="A10" t="s">
        <v>22</v>
      </c>
      <c r="B10" s="5">
        <v>3638.0400000000004</v>
      </c>
      <c r="C10" s="5">
        <v>3672.1200000000003</v>
      </c>
    </row>
    <row r="11" spans="1:3" x14ac:dyDescent="0.3">
      <c r="A11" t="s">
        <v>21</v>
      </c>
      <c r="B11" s="5">
        <v>1256.9700000000003</v>
      </c>
      <c r="C11" s="5">
        <v>394.8</v>
      </c>
    </row>
    <row r="12" spans="1:3" x14ac:dyDescent="0.3">
      <c r="A12" t="s">
        <v>25</v>
      </c>
      <c r="B12" s="5">
        <v>85.05</v>
      </c>
      <c r="C12" s="5">
        <v>500.85</v>
      </c>
    </row>
    <row r="13" spans="1:3" x14ac:dyDescent="0.3">
      <c r="A13" t="s">
        <v>13</v>
      </c>
      <c r="B13" s="5">
        <v>2502.33</v>
      </c>
      <c r="C13" s="5">
        <v>837.6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E78CC-2DB0-4D2B-8BBC-5EB01BD47736}">
  <dimension ref="A3:B8"/>
  <sheetViews>
    <sheetView workbookViewId="0">
      <selection activeCell="H5" sqref="H5"/>
    </sheetView>
  </sheetViews>
  <sheetFormatPr defaultRowHeight="14.4" x14ac:dyDescent="0.3"/>
  <cols>
    <col min="1" max="1" width="10.77734375" bestFit="1" customWidth="1"/>
    <col min="2" max="2" width="15.88671875" bestFit="1" customWidth="1"/>
  </cols>
  <sheetData>
    <row r="3" spans="1:2" x14ac:dyDescent="0.3">
      <c r="A3" s="3" t="s">
        <v>3</v>
      </c>
      <c r="B3" t="s">
        <v>29</v>
      </c>
    </row>
    <row r="4" spans="1:2" x14ac:dyDescent="0.3">
      <c r="A4" t="s">
        <v>10</v>
      </c>
      <c r="B4" s="5">
        <v>10535.570000000002</v>
      </c>
    </row>
    <row r="5" spans="1:2" x14ac:dyDescent="0.3">
      <c r="A5" t="s">
        <v>16</v>
      </c>
      <c r="B5" s="5">
        <v>17212.41</v>
      </c>
    </row>
    <row r="6" spans="1:2" x14ac:dyDescent="0.3">
      <c r="A6" t="s">
        <v>12</v>
      </c>
      <c r="B6" s="5">
        <v>3339.9299999999994</v>
      </c>
    </row>
    <row r="7" spans="1:2" x14ac:dyDescent="0.3">
      <c r="A7" t="s">
        <v>20</v>
      </c>
      <c r="B7" s="5">
        <v>2237.67</v>
      </c>
    </row>
    <row r="8" spans="1:2" x14ac:dyDescent="0.3">
      <c r="A8" t="s">
        <v>27</v>
      </c>
      <c r="B8" s="5">
        <v>33325.58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2AE71-151A-4C06-BB6E-F40F733475CA}">
  <dimension ref="A3:C13"/>
  <sheetViews>
    <sheetView workbookViewId="0">
      <selection activeCell="C22" sqref="C22"/>
    </sheetView>
  </sheetViews>
  <sheetFormatPr defaultRowHeight="14.4" x14ac:dyDescent="0.3"/>
  <cols>
    <col min="1" max="1" width="15.5546875" bestFit="1" customWidth="1"/>
    <col min="2" max="2" width="9" bestFit="1" customWidth="1"/>
    <col min="3" max="3" width="5.21875" bestFit="1" customWidth="1"/>
    <col min="4" max="4" width="4.88671875" bestFit="1" customWidth="1"/>
    <col min="5" max="5" width="6.21875" bestFit="1" customWidth="1"/>
    <col min="6" max="6" width="13.77734375" bestFit="1" customWidth="1"/>
    <col min="7" max="7" width="13.5546875" bestFit="1" customWidth="1"/>
    <col min="8" max="8" width="11.6640625" bestFit="1" customWidth="1"/>
    <col min="9" max="9" width="7.44140625" bestFit="1" customWidth="1"/>
    <col min="10" max="10" width="12.44140625" bestFit="1" customWidth="1"/>
    <col min="11" max="11" width="10.77734375" bestFit="1" customWidth="1"/>
  </cols>
  <sheetData>
    <row r="3" spans="1:3" x14ac:dyDescent="0.3">
      <c r="A3" s="3" t="s">
        <v>32</v>
      </c>
      <c r="B3" s="3" t="s">
        <v>1</v>
      </c>
    </row>
    <row r="4" spans="1:3" x14ac:dyDescent="0.3">
      <c r="A4" s="3" t="s">
        <v>4</v>
      </c>
      <c r="B4" t="s">
        <v>8</v>
      </c>
      <c r="C4" t="s">
        <v>14</v>
      </c>
    </row>
    <row r="5" spans="1:3" x14ac:dyDescent="0.3">
      <c r="A5" t="s">
        <v>19</v>
      </c>
      <c r="B5" s="5">
        <v>22</v>
      </c>
      <c r="C5" s="5">
        <v>9</v>
      </c>
    </row>
    <row r="6" spans="1:3" x14ac:dyDescent="0.3">
      <c r="A6" t="s">
        <v>26</v>
      </c>
      <c r="B6" s="5">
        <v>3</v>
      </c>
      <c r="C6" s="5"/>
    </row>
    <row r="7" spans="1:3" x14ac:dyDescent="0.3">
      <c r="A7" t="s">
        <v>23</v>
      </c>
      <c r="B7" s="5">
        <v>16</v>
      </c>
      <c r="C7" s="5">
        <v>11</v>
      </c>
    </row>
    <row r="8" spans="1:3" x14ac:dyDescent="0.3">
      <c r="A8" t="s">
        <v>11</v>
      </c>
      <c r="B8" s="5">
        <v>36</v>
      </c>
      <c r="C8" s="5">
        <v>28</v>
      </c>
    </row>
    <row r="9" spans="1:3" x14ac:dyDescent="0.3">
      <c r="A9" t="s">
        <v>17</v>
      </c>
      <c r="B9" s="5">
        <v>15</v>
      </c>
      <c r="C9" s="5">
        <v>18</v>
      </c>
    </row>
    <row r="10" spans="1:3" x14ac:dyDescent="0.3">
      <c r="A10" t="s">
        <v>22</v>
      </c>
      <c r="B10" s="5">
        <v>17</v>
      </c>
      <c r="C10" s="5">
        <v>14</v>
      </c>
    </row>
    <row r="11" spans="1:3" x14ac:dyDescent="0.3">
      <c r="A11" t="s">
        <v>21</v>
      </c>
      <c r="B11" s="5">
        <v>12</v>
      </c>
      <c r="C11" s="5">
        <v>10</v>
      </c>
    </row>
    <row r="12" spans="1:3" x14ac:dyDescent="0.3">
      <c r="A12" t="s">
        <v>25</v>
      </c>
      <c r="B12" s="5">
        <v>7</v>
      </c>
      <c r="C12" s="5"/>
    </row>
    <row r="13" spans="1:3" x14ac:dyDescent="0.3">
      <c r="A13" t="s">
        <v>13</v>
      </c>
      <c r="B13" s="5">
        <v>22</v>
      </c>
      <c r="C13" s="5">
        <v>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972C7-184F-44FD-84C3-642C482FA6B1}">
  <dimension ref="A3:D14"/>
  <sheetViews>
    <sheetView workbookViewId="0">
      <selection activeCell="K14" sqref="K14"/>
    </sheetView>
  </sheetViews>
  <sheetFormatPr defaultRowHeight="14.4" x14ac:dyDescent="0.3"/>
  <cols>
    <col min="1" max="1" width="13.44140625" bestFit="1" customWidth="1"/>
    <col min="2" max="3" width="6.88671875" bestFit="1" customWidth="1"/>
    <col min="4" max="4" width="10.77734375" bestFit="1" customWidth="1"/>
  </cols>
  <sheetData>
    <row r="3" spans="1:4" x14ac:dyDescent="0.3">
      <c r="A3" s="3" t="s">
        <v>33</v>
      </c>
      <c r="B3" s="3" t="s">
        <v>30</v>
      </c>
    </row>
    <row r="4" spans="1:4" x14ac:dyDescent="0.3">
      <c r="A4" s="3" t="s">
        <v>4</v>
      </c>
      <c r="B4">
        <v>2022</v>
      </c>
      <c r="C4">
        <v>2023</v>
      </c>
      <c r="D4" t="s">
        <v>27</v>
      </c>
    </row>
    <row r="5" spans="1:4" x14ac:dyDescent="0.3">
      <c r="A5" t="s">
        <v>19</v>
      </c>
      <c r="B5" s="5">
        <v>1220</v>
      </c>
      <c r="C5" s="5">
        <v>1225</v>
      </c>
      <c r="D5" s="5">
        <v>2445</v>
      </c>
    </row>
    <row r="6" spans="1:4" x14ac:dyDescent="0.3">
      <c r="A6" t="s">
        <v>26</v>
      </c>
      <c r="B6" s="5">
        <v>30</v>
      </c>
      <c r="C6" s="5">
        <v>49</v>
      </c>
      <c r="D6" s="5">
        <v>79</v>
      </c>
    </row>
    <row r="7" spans="1:4" x14ac:dyDescent="0.3">
      <c r="A7" t="s">
        <v>23</v>
      </c>
      <c r="B7" s="5">
        <v>713</v>
      </c>
      <c r="C7" s="5">
        <v>862</v>
      </c>
      <c r="D7" s="5">
        <v>1575</v>
      </c>
    </row>
    <row r="8" spans="1:4" x14ac:dyDescent="0.3">
      <c r="A8" t="s">
        <v>11</v>
      </c>
      <c r="B8" s="5">
        <v>2456</v>
      </c>
      <c r="C8" s="5">
        <v>1731</v>
      </c>
      <c r="D8" s="5">
        <v>4187</v>
      </c>
    </row>
    <row r="9" spans="1:4" x14ac:dyDescent="0.3">
      <c r="A9" t="s">
        <v>17</v>
      </c>
      <c r="B9" s="5">
        <v>1122</v>
      </c>
      <c r="C9" s="5">
        <v>1323</v>
      </c>
      <c r="D9" s="5">
        <v>2445</v>
      </c>
    </row>
    <row r="10" spans="1:4" x14ac:dyDescent="0.3">
      <c r="A10" t="s">
        <v>22</v>
      </c>
      <c r="B10" s="5">
        <v>1281</v>
      </c>
      <c r="C10" s="5">
        <v>1293</v>
      </c>
      <c r="D10" s="5">
        <v>2574</v>
      </c>
    </row>
    <row r="11" spans="1:4" x14ac:dyDescent="0.3">
      <c r="A11" t="s">
        <v>21</v>
      </c>
      <c r="B11" s="5">
        <v>759</v>
      </c>
      <c r="C11" s="5">
        <v>235</v>
      </c>
      <c r="D11" s="5">
        <v>994</v>
      </c>
    </row>
    <row r="12" spans="1:4" x14ac:dyDescent="0.3">
      <c r="A12" t="s">
        <v>25</v>
      </c>
      <c r="B12" s="5">
        <v>27</v>
      </c>
      <c r="C12" s="5">
        <v>159</v>
      </c>
      <c r="D12" s="5">
        <v>186</v>
      </c>
    </row>
    <row r="13" spans="1:4" x14ac:dyDescent="0.3">
      <c r="A13" t="s">
        <v>13</v>
      </c>
      <c r="B13" s="5">
        <v>717</v>
      </c>
      <c r="C13" s="5">
        <v>240</v>
      </c>
      <c r="D13" s="5">
        <v>957</v>
      </c>
    </row>
    <row r="14" spans="1:4" x14ac:dyDescent="0.3">
      <c r="A14" t="s">
        <v>27</v>
      </c>
      <c r="B14" s="5">
        <v>8325</v>
      </c>
      <c r="C14" s="5">
        <v>7117</v>
      </c>
      <c r="D14" s="5">
        <v>15442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Analysis Dashboard</vt:lpstr>
      <vt:lpstr>Data</vt:lpstr>
      <vt:lpstr>Revenue of Product by City</vt:lpstr>
      <vt:lpstr>Revenue by city</vt:lpstr>
      <vt:lpstr>Revenue by Product</vt:lpstr>
      <vt:lpstr>Revenue by Year and Product</vt:lpstr>
      <vt:lpstr>Revenue by Category</vt:lpstr>
      <vt:lpstr>Repetetive Orders</vt:lpstr>
      <vt:lpstr>Quantity Of Products Sold</vt:lpstr>
      <vt:lpstr>Unit Price by Year</vt:lpstr>
      <vt:lpstr>Products Sold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 shekhar singh</dc:creator>
  <cp:lastModifiedBy>shashi shekhar singh</cp:lastModifiedBy>
  <dcterms:created xsi:type="dcterms:W3CDTF">2015-06-05T18:17:20Z</dcterms:created>
  <dcterms:modified xsi:type="dcterms:W3CDTF">2023-08-31T17:46:53Z</dcterms:modified>
</cp:coreProperties>
</file>