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AcestRegistruDeLucru" defaultThemeVersion="124226"/>
  <mc:AlternateContent xmlns:mc="http://schemas.openxmlformats.org/markup-compatibility/2006">
    <mc:Choice Requires="x15">
      <x15ac:absPath xmlns:x15ac="http://schemas.microsoft.com/office/spreadsheetml/2010/11/ac" url="C:\ospanel\domains\demersuri\documents\"/>
    </mc:Choice>
  </mc:AlternateContent>
  <bookViews>
    <workbookView xWindow="0" yWindow="0" windowWidth="16380" windowHeight="5655"/>
  </bookViews>
  <sheets>
    <sheet name="BON" sheetId="6" r:id="rId1"/>
    <sheet name="Catedre_si_Gestionari" sheetId="2" r:id="rId2"/>
    <sheet name="Lista_Materiale" sheetId="3" r:id="rId3"/>
    <sheet name="Intermed" sheetId="4" r:id="rId4"/>
  </sheets>
  <definedNames>
    <definedName name="_xlnm._FilterDatabase" localSheetId="1" hidden="1">Catedre_si_Gestionari!$A$1:$D$235</definedName>
    <definedName name="_xlnm.Print_Titles" localSheetId="1">Catedre_si_Gestionari!$1:$1</definedName>
    <definedName name="_xlnm.Print_Area" localSheetId="0">BON!$A$1:$O$26</definedName>
  </definedNames>
  <calcPr calcId="162913"/>
</workbook>
</file>

<file path=xl/calcChain.xml><?xml version="1.0" encoding="utf-8"?>
<calcChain xmlns="http://schemas.openxmlformats.org/spreadsheetml/2006/main">
  <c r="J871" i="3" l="1"/>
  <c r="C15" i="3" l="1"/>
  <c r="C16" i="3"/>
  <c r="C17" i="3"/>
  <c r="C18" i="3"/>
  <c r="C19" i="3"/>
  <c r="C20" i="3"/>
  <c r="C21" i="3"/>
  <c r="C22" i="3"/>
  <c r="C26" i="3"/>
  <c r="C27" i="3"/>
  <c r="C30" i="3"/>
  <c r="C31" i="3"/>
  <c r="C32" i="3"/>
  <c r="C33" i="3"/>
  <c r="C34" i="3"/>
  <c r="C35" i="3"/>
  <c r="C36" i="3"/>
  <c r="C37" i="3"/>
  <c r="C38" i="3"/>
  <c r="C39" i="3"/>
  <c r="D45" i="3"/>
  <c r="D46" i="3"/>
  <c r="D47" i="3"/>
  <c r="D48" i="3"/>
  <c r="D49" i="3"/>
  <c r="D50" i="3"/>
  <c r="D51" i="3"/>
  <c r="D52" i="3"/>
  <c r="D57" i="3"/>
  <c r="D58" i="3"/>
  <c r="D59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O35" i="6"/>
  <c r="K34" i="6"/>
  <c r="K47" i="6"/>
  <c r="O26" i="6"/>
  <c r="J29" i="6"/>
  <c r="M30" i="6"/>
  <c r="J31" i="6"/>
  <c r="M36" i="6"/>
  <c r="M23" i="6"/>
  <c r="K46" i="6"/>
  <c r="J38" i="6"/>
  <c r="K25" i="6"/>
  <c r="O46" i="6"/>
  <c r="J30" i="6"/>
  <c r="J36" i="6"/>
  <c r="K30" i="6"/>
  <c r="M47" i="6"/>
  <c r="J37" i="6"/>
  <c r="M32" i="6"/>
  <c r="J25" i="6"/>
  <c r="O47" i="6"/>
  <c r="K39" i="6"/>
  <c r="O44" i="6"/>
  <c r="M25" i="6"/>
  <c r="O38" i="6"/>
  <c r="O42" i="6"/>
  <c r="O34" i="6"/>
  <c r="K31" i="6"/>
  <c r="J34" i="6"/>
  <c r="M37" i="6"/>
  <c r="M38" i="6"/>
  <c r="M26" i="6"/>
  <c r="O33" i="6"/>
  <c r="M39" i="6"/>
  <c r="K24" i="6"/>
  <c r="K29" i="6"/>
  <c r="M48" i="6"/>
  <c r="M42" i="6"/>
  <c r="J43" i="6"/>
  <c r="J42" i="6"/>
  <c r="M44" i="6"/>
  <c r="O40" i="6"/>
  <c r="J39" i="6"/>
  <c r="K44" i="6"/>
  <c r="J48" i="6"/>
  <c r="O39" i="6"/>
  <c r="J41" i="6"/>
  <c r="M45" i="6"/>
  <c r="K43" i="6"/>
  <c r="M33" i="6"/>
  <c r="O30" i="6"/>
  <c r="J46" i="6"/>
  <c r="M35" i="6"/>
  <c r="O48" i="6"/>
  <c r="J32" i="6"/>
  <c r="M34" i="6"/>
  <c r="O37" i="6"/>
  <c r="M41" i="6"/>
  <c r="O45" i="6"/>
  <c r="K38" i="6"/>
  <c r="K40" i="6"/>
  <c r="O32" i="6"/>
  <c r="M24" i="6"/>
  <c r="O43" i="6"/>
  <c r="O36" i="6"/>
  <c r="J35" i="6"/>
  <c r="J33" i="6"/>
  <c r="M31" i="6"/>
  <c r="K32" i="6"/>
  <c r="J47" i="6"/>
  <c r="K41" i="6"/>
  <c r="K45" i="6"/>
  <c r="J24" i="6"/>
  <c r="K42" i="6"/>
  <c r="K48" i="6"/>
  <c r="K35" i="6"/>
  <c r="J44" i="6"/>
  <c r="K26" i="6"/>
  <c r="M29" i="6"/>
  <c r="O24" i="6"/>
  <c r="J26" i="6"/>
  <c r="J45" i="6"/>
  <c r="O41" i="6"/>
  <c r="M40" i="6"/>
  <c r="J40" i="6"/>
  <c r="M46" i="6"/>
  <c r="K33" i="6"/>
  <c r="O31" i="6"/>
  <c r="K37" i="6"/>
  <c r="K36" i="6"/>
  <c r="O25" i="6"/>
  <c r="M43" i="6"/>
  <c r="K23" i="6"/>
  <c r="J23" i="6"/>
  <c r="D16" i="6"/>
  <c r="C2" i="6"/>
  <c r="O22" i="6"/>
  <c r="M22" i="6"/>
  <c r="K22" i="6"/>
  <c r="J22" i="6"/>
  <c r="O21" i="6"/>
  <c r="M21" i="6"/>
  <c r="J21" i="6"/>
  <c r="K21" i="6"/>
  <c r="O20" i="6"/>
  <c r="M20" i="6"/>
  <c r="A6" i="6"/>
  <c r="B6" i="6"/>
  <c r="C6" i="6"/>
  <c r="O23" i="6"/>
  <c r="O29" i="6"/>
  <c r="O19" i="6"/>
  <c r="M19" i="6"/>
  <c r="K20" i="6"/>
  <c r="J20" i="6"/>
  <c r="K19" i="6"/>
  <c r="J19" i="6"/>
  <c r="A21" i="6"/>
  <c r="E25" i="6"/>
  <c r="E23" i="6"/>
  <c r="E22" i="6"/>
  <c r="G20" i="6"/>
  <c r="C23" i="6"/>
  <c r="C21" i="6"/>
  <c r="A22" i="6"/>
  <c r="E20" i="6"/>
  <c r="E21" i="6"/>
  <c r="A20" i="6"/>
  <c r="G22" i="6"/>
  <c r="A23" i="6"/>
  <c r="G19" i="6"/>
  <c r="B3" i="6"/>
  <c r="E24" i="6"/>
  <c r="A19" i="6"/>
  <c r="A25" i="6"/>
  <c r="G25" i="6"/>
  <c r="G21" i="6"/>
  <c r="E14" i="6"/>
  <c r="G26" i="6"/>
  <c r="C22" i="6"/>
  <c r="A24" i="6"/>
  <c r="A26" i="6"/>
  <c r="A16" i="6"/>
  <c r="E9" i="6"/>
  <c r="G23" i="6"/>
  <c r="C26" i="6"/>
  <c r="C25" i="6"/>
  <c r="G24" i="6"/>
  <c r="C24" i="6"/>
  <c r="E19" i="6"/>
  <c r="C19" i="6"/>
  <c r="C20" i="6"/>
  <c r="B9" i="6"/>
  <c r="E26" i="6"/>
  <c r="H24" i="6" l="1"/>
  <c r="H19" i="6"/>
  <c r="H23" i="6"/>
  <c r="H22" i="6"/>
  <c r="H20" i="6"/>
  <c r="H26" i="6"/>
  <c r="H25" i="6"/>
  <c r="H21" i="6"/>
</calcChain>
</file>

<file path=xl/sharedStrings.xml><?xml version="1.0" encoding="utf-8"?>
<sst xmlns="http://schemas.openxmlformats.org/spreadsheetml/2006/main" count="1673" uniqueCount="1447">
  <si>
    <t>USMF "N. Testemiţanu"</t>
  </si>
  <si>
    <t>APROBAT:</t>
  </si>
  <si>
    <t>Cui</t>
  </si>
  <si>
    <t>Prin intermediul</t>
  </si>
  <si>
    <t>Destinatar</t>
  </si>
  <si>
    <t>Preţul</t>
  </si>
  <si>
    <t>Suma</t>
  </si>
  <si>
    <t>Eliberat</t>
  </si>
  <si>
    <t>Nr Depozit</t>
  </si>
  <si>
    <t>Catedra</t>
  </si>
  <si>
    <t>Sef Catedra</t>
  </si>
  <si>
    <t>Gestionar</t>
  </si>
  <si>
    <t>SAPRONOV T.</t>
  </si>
  <si>
    <t>PARNA NINA</t>
  </si>
  <si>
    <t>BULAT LIUDMILA</t>
  </si>
  <si>
    <t>BUJOREANU NADEJDA</t>
  </si>
  <si>
    <t>COCIMIRCA ANA</t>
  </si>
  <si>
    <t>GOLOGAN ANGELA</t>
  </si>
  <si>
    <t>BONDARI ANA</t>
  </si>
  <si>
    <t>ROTARU LIUDMILA</t>
  </si>
  <si>
    <t>MUNTEANU A</t>
  </si>
  <si>
    <t>GRIB LIVIU</t>
  </si>
  <si>
    <t>TOMSA ECATERINA</t>
  </si>
  <si>
    <t>VIZITIU A</t>
  </si>
  <si>
    <t>REVENCO SERGIU</t>
  </si>
  <si>
    <t>DARCIUC LARISA</t>
  </si>
  <si>
    <t>PEREDELCU R</t>
  </si>
  <si>
    <t>MUSTEATA VASILE</t>
  </si>
  <si>
    <t>ARAPU IULIA</t>
  </si>
  <si>
    <t>PUSCAS N</t>
  </si>
  <si>
    <t>BOGHINSCAIA V.</t>
  </si>
  <si>
    <t>VETRICEAN SERGIU</t>
  </si>
  <si>
    <t>VEISA EMILIA</t>
  </si>
  <si>
    <t>ERHAN NICOLAE</t>
  </si>
  <si>
    <t>OPREA ANDREI</t>
  </si>
  <si>
    <t>IGOR SPALATU</t>
  </si>
  <si>
    <t>MARGOCI SILIVIA</t>
  </si>
  <si>
    <t>GORCEAC L</t>
  </si>
  <si>
    <t>DARCIUC V</t>
  </si>
  <si>
    <t>CALCII CORNELIA</t>
  </si>
  <si>
    <t>CUSNIR V.</t>
  </si>
  <si>
    <t>DERJAVIN V</t>
  </si>
  <si>
    <t>GOLOVEI HARALAMPIE</t>
  </si>
  <si>
    <t>MAZUR MINODORA</t>
  </si>
  <si>
    <t>SAVINA I</t>
  </si>
  <si>
    <t>BUCUR MARIA</t>
  </si>
  <si>
    <t>CHEPTEA EDUARD</t>
  </si>
  <si>
    <t>ANGHELICI GHEORGHE</t>
  </si>
  <si>
    <t>VINOGRADSCAIA N</t>
  </si>
  <si>
    <t>MIHAILOVA T.</t>
  </si>
  <si>
    <t>CERNETCHI OLGA</t>
  </si>
  <si>
    <t>BEZALIUC ELENA</t>
  </si>
  <si>
    <t>********************************************</t>
  </si>
  <si>
    <t xml:space="preserve">Denumire </t>
  </si>
  <si>
    <t>Total</t>
  </si>
  <si>
    <t>sold</t>
  </si>
  <si>
    <t>Ethernet Card PCI Gembird UTP 100Base-TX</t>
  </si>
  <si>
    <t>AC GlicialTech Socket 754, 939, 940 lgloo 7200 Pro</t>
  </si>
  <si>
    <t>CD-ROM Drive BenQ 56x</t>
  </si>
  <si>
    <t>Cable IDE 80 pin, ULTRA ATA</t>
  </si>
  <si>
    <t>Cable USB 3.0 m A-plug, B-plug</t>
  </si>
  <si>
    <t>Disks 3.5" Digitex 1.44Mb box 10pcs CUTII</t>
  </si>
  <si>
    <t>Adapter Mouse COM=&gt;PS/2</t>
  </si>
  <si>
    <t>Wireless LAN PCI Adapter</t>
  </si>
  <si>
    <t>Toner Epson EPL-5200</t>
  </si>
  <si>
    <t>Toner Sharp Z-20/25/30/50</t>
  </si>
  <si>
    <t>Rola Cuptor superioara Canon NP6317; 6320 for Olivetti 9017</t>
  </si>
  <si>
    <t>Rola Ulei Canon NP1215 for Canon 6416; 6212; Olivetti 9017</t>
  </si>
  <si>
    <t>Cilindru fotoreceptor HP LJ 4L/4P / Canon PX, LBP 4i</t>
  </si>
  <si>
    <t>Lamela de curatare HP LJ 4L/4P, Canon PX (EP-P)/FX2/E-30, Canon FC31 for 4L/4P</t>
  </si>
  <si>
    <t>Cilindru fotoreceptor HP LJ 1010/1012/1015/1020</t>
  </si>
  <si>
    <t>Lamela de Curatare HP LJ 1010/1012/1015</t>
  </si>
  <si>
    <t>Pelicula termica   HP-5L/AX</t>
  </si>
  <si>
    <t>Rola cuptor superioara: Canon NP7161</t>
  </si>
  <si>
    <t>Cartridge HP LJ 4L 4P</t>
  </si>
  <si>
    <t>Cartridge Epson Stylus 1500 NEGRU</t>
  </si>
  <si>
    <t>DDR2 1 Gb</t>
  </si>
  <si>
    <t>DIMM 128 Mb</t>
  </si>
  <si>
    <t>IDE UATA-66, 80x3, 48cm, flat cable</t>
  </si>
  <si>
    <t>CD-R MAXELL 50PK</t>
  </si>
  <si>
    <t>HDD 100Gb</t>
  </si>
  <si>
    <t>Mouse pad</t>
  </si>
  <si>
    <t>Diskette 1,44x10</t>
  </si>
  <si>
    <t>CD RW 700 (DVD RW)</t>
  </si>
  <si>
    <t>Toner negru Minolta EP 1030, 1031; 55g</t>
  </si>
  <si>
    <t>Toner negru NPG-1 Canon NP 1215, 1520, 2010, 2020, 6020, 6216</t>
  </si>
  <si>
    <t>Toner TB18/BT for XEROX 1025</t>
  </si>
  <si>
    <t>Toner for XEROX 5317</t>
  </si>
  <si>
    <t>Film de fixare HP LJ 1100/5L/6L</t>
  </si>
  <si>
    <t>Film de fixare HP LJ 1160, 1320,1300</t>
  </si>
  <si>
    <t>Hit Rol Fusser Canon IR-2270</t>
  </si>
  <si>
    <t xml:space="preserve">Roller Registration Canon iR-2270 (upper) </t>
  </si>
  <si>
    <t>Rola cuptor superioara Canon NP 1215,6416,6216</t>
  </si>
  <si>
    <t>Toner Cartridge Canon IR 2230, 2270</t>
  </si>
  <si>
    <t>Fotoreceptor OKI B400 series</t>
  </si>
  <si>
    <t>Cartridge LEXMARK 12A1970 Color</t>
  </si>
  <si>
    <t>Cartridge LEXMARK 10N0016 Black</t>
  </si>
  <si>
    <t>Fotoreceptor for EP 5500/5800</t>
  </si>
  <si>
    <t>Drum Cartridge for EP 5500/5800</t>
  </si>
  <si>
    <t>Toner Cartridge for EP 5500/5800</t>
  </si>
  <si>
    <t>Cartridge EPSON Stylus Color Photo 400/600 Bl.</t>
  </si>
  <si>
    <t>Mixer Amplificator 60W M-5060</t>
  </si>
  <si>
    <t>Mixer Amplificator 120W M-5120</t>
  </si>
  <si>
    <t>Difuzor 3/6W CH-05/CH-715</t>
  </si>
  <si>
    <t>Microfon RM-01</t>
  </si>
  <si>
    <t xml:space="preserve">Multimedia Projector DELL™ 2400MP </t>
  </si>
  <si>
    <t>Manual Projection Screen Pro Screen</t>
  </si>
  <si>
    <t>Hîrtie Perforată</t>
  </si>
  <si>
    <t>HDD 160 Gb STM3160215AS 7200rpm, SATA-II, 2Mb</t>
  </si>
  <si>
    <t>1Gb USB Flash Drive Apacer “AH223” White Retail, USB2</t>
  </si>
  <si>
    <t>Cable USB, A-B-plug 3.0m, USB2</t>
  </si>
  <si>
    <t>Cartela de retea 10/1000Mb PCI TP-LINK TG-32-1”</t>
  </si>
  <si>
    <t>24-ports 100 Switch</t>
  </si>
  <si>
    <t>Toner CANON NPG-1 NPG-1215/6416 Katun 190g</t>
  </si>
  <si>
    <t>Toner OKI 4W AQC 60g</t>
  </si>
  <si>
    <t>Toner Sharp AL1000 AQC 2x225g</t>
  </si>
  <si>
    <t>BUC</t>
  </si>
  <si>
    <t>CUTII</t>
  </si>
  <si>
    <t>SET</t>
  </si>
  <si>
    <t>M</t>
  </si>
  <si>
    <t>KG</t>
  </si>
  <si>
    <t>L</t>
  </si>
  <si>
    <t>*********</t>
  </si>
  <si>
    <t>denumirea instituţiei</t>
  </si>
  <si>
    <t>Secţia:</t>
  </si>
  <si>
    <t>semnătura conducătorului instituţiei</t>
  </si>
  <si>
    <t>Cod, cont bancar, subcont</t>
  </si>
  <si>
    <t>Articole de cheltuieli</t>
  </si>
  <si>
    <t>Fel operaţie</t>
  </si>
  <si>
    <t>Depozit</t>
  </si>
  <si>
    <t>Expeditor</t>
  </si>
  <si>
    <t>Denumire, calitatea, mărimea</t>
  </si>
  <si>
    <t>Un/măs</t>
  </si>
  <si>
    <t>Nr.
Nomencl</t>
  </si>
  <si>
    <t>Cantitate</t>
  </si>
  <si>
    <t>solicitat</t>
  </si>
  <si>
    <t>eliberat</t>
  </si>
  <si>
    <t xml:space="preserve">   Compar-                Sursa                Instituţia
   timentul</t>
  </si>
  <si>
    <t xml:space="preserve"> </t>
  </si>
  <si>
    <t>Predat (eliberat)</t>
  </si>
  <si>
    <t>___________________</t>
  </si>
  <si>
    <t>Primit ____________________________</t>
  </si>
  <si>
    <t>*******</t>
  </si>
  <si>
    <t>Pelicula pentru laminator</t>
  </si>
  <si>
    <t>Pret</t>
  </si>
  <si>
    <t>Spirt</t>
  </si>
  <si>
    <t>Monitor</t>
  </si>
  <si>
    <t>Bir. 03</t>
  </si>
  <si>
    <t>Bir. 05</t>
  </si>
  <si>
    <t>Printer XeroxPhaser 3117</t>
  </si>
  <si>
    <t>Sîrmă</t>
  </si>
  <si>
    <t>UNGUREANU ION</t>
  </si>
  <si>
    <t>DINTIU VICTORIA</t>
  </si>
  <si>
    <t>CENUSA FLORIN</t>
  </si>
  <si>
    <t>Toner NPG 1215/6416 190g</t>
  </si>
  <si>
    <t>Toner FC/PC AQC 150g</t>
  </si>
  <si>
    <t>Toner Canon NP 7160 380g</t>
  </si>
  <si>
    <t>2.5" HDD 250GB-SATA-8MB-5400 Hitachi "Travelstar 5K500.B</t>
  </si>
  <si>
    <t>USB Flash Drive  Apacer "AH322" 4GB , Black, Retail, USB2.0</t>
  </si>
  <si>
    <t>Speakers Genius SP-M200, 6W, Black, Metal Cover, Headphone jack</t>
  </si>
  <si>
    <t>DC Kodak C190Blue</t>
  </si>
  <si>
    <t>Hîrtie A4 pentru printer</t>
  </si>
  <si>
    <t>Bir. 01</t>
  </si>
  <si>
    <t>BOTNARIUC MARIA</t>
  </si>
  <si>
    <t>HDD 3.5” 160 Gb-Pata 2Mb7200 Seagate</t>
  </si>
  <si>
    <t>HDD 2.5” 250 Gb-Sata 8Mb5400 Seagate Momentus 5400.6</t>
  </si>
  <si>
    <t>CD RW (CD RW 700 MB, 24, Slim Case)</t>
  </si>
  <si>
    <t>Switch 24 ports 10/100/1000 Tp-Link TL-SG2224WEB</t>
  </si>
  <si>
    <t>SATA data cable, 50cm</t>
  </si>
  <si>
    <t>VGA Cable Laptop-Projector (1,8m)</t>
  </si>
  <si>
    <t>CMOS Batery cr2003</t>
  </si>
  <si>
    <t>Tastieră, Keyboard Sven Basic304 Black PS/2, USB</t>
  </si>
  <si>
    <t>Memorie DDR 1Gb (DDR400 Mhz) Apacer PC3200, CL3</t>
  </si>
  <si>
    <t>Memorie DDR2, 1Gb (DDR2 800Mhz) Apacer PC6400</t>
  </si>
  <si>
    <t>DVD RW Drive (DVD-/+RW, PATA) Samsung SH-S222A/BEBE, Black</t>
  </si>
  <si>
    <t>DVD R 120 min (DVD-R 4.7Gb, Maxell</t>
  </si>
  <si>
    <t>DVD RW120 min (DVD-RW 4.7Gb Slim</t>
  </si>
  <si>
    <t>CD r 80 min (CD r 700Mb Freestyle</t>
  </si>
  <si>
    <t>USB 2.0 Memory stik 2Gb Apacer AH325 Flash Drive</t>
  </si>
  <si>
    <t>Switch 16 ports 10/100Mbps Desktop Switch TP-Link TL-SF1016D</t>
  </si>
  <si>
    <t>Splitter VGA Gembird, 8 ports</t>
  </si>
  <si>
    <t>SATA Power Cable</t>
  </si>
  <si>
    <t>Bloc de alimentare min 450Wt Power Supply ATX 450W, Gembird CCC-PSU5-12</t>
  </si>
  <si>
    <t>USB Cable A-A (prelungitor) AM/AF V2.0, 8.8m USB2.0 Normal quality</t>
  </si>
  <si>
    <t>USB CableA-B 1.8m A-plug B-plug</t>
  </si>
  <si>
    <t>PCI LAN Adapter 10/100/1000 Gigabit PCI Network Interface Ccard TP-Link TG-3269, RTL8169</t>
  </si>
  <si>
    <t>Speakers PC, USB, RMS 2W, Travel Bag KME SP-N200-01</t>
  </si>
  <si>
    <t>Headphones with microphone Genius HS-02C</t>
  </si>
  <si>
    <t>HDD 3.5” 250Gb (7200rpm, SATA II) ST3250318AS</t>
  </si>
  <si>
    <t>HDD 2.5” 320 Gb (7200rpm, SATA II Seagate Momentus 5400.6 ST9320325AS</t>
  </si>
  <si>
    <t>OPC for Canon1215</t>
  </si>
  <si>
    <t>Toner Cartridge for Canon IR2270</t>
  </si>
  <si>
    <t>OPC for Canon7161</t>
  </si>
  <si>
    <t>Cleaning Blade for Canon 1215 Integral</t>
  </si>
  <si>
    <t>Upper Fuser Roller for Canon 6317</t>
  </si>
  <si>
    <t>Upper Fuser Roller for Canon 1215</t>
  </si>
  <si>
    <t>Upper Fuser Roller for Canon iR2270</t>
  </si>
  <si>
    <t>Cleaning Blade for Canon 7161 Integral</t>
  </si>
  <si>
    <t>Color Toner Cartridge for Phase PH6280</t>
  </si>
  <si>
    <t>Cip pentru toner cartridge for Xerox WC123</t>
  </si>
  <si>
    <t>Roller paper feed for Riso GR3750
(1 set=2 role)</t>
  </si>
  <si>
    <t>Laser cartridge for color HP LJ 2550
(set)</t>
  </si>
  <si>
    <t>Imaging Drum for color HP LJ 2550</t>
  </si>
  <si>
    <t>Upper Fuser Roller for Xerox WC123</t>
  </si>
  <si>
    <t>OPC for HP LJ 1320</t>
  </si>
  <si>
    <t>Lavsan net on a drum for Riso GR 3950</t>
  </si>
  <si>
    <t>Separation pad for Riso GR 3750</t>
  </si>
  <si>
    <t>Sparation pad for Riso GR 3950</t>
  </si>
  <si>
    <t>Pressyre Rolller assy A3 for Riso GR 3750</t>
  </si>
  <si>
    <t>Cleaning blade for HP LJ M1120</t>
  </si>
  <si>
    <t>Color Toner Cartridge for Samsung CLP 660A
(set)</t>
  </si>
  <si>
    <t>Color Toner Cartridge for OKI C5600
(set)</t>
  </si>
  <si>
    <t>OPC for Canon MF 3220</t>
  </si>
  <si>
    <t>Toner Cartridge for Dell 1700</t>
  </si>
  <si>
    <t>Primary charge for HP 1000</t>
  </si>
  <si>
    <t>Hot Roll for HP 8150 DN</t>
  </si>
  <si>
    <t>Ttransfer unit (belt)for Phaser PH 6280</t>
  </si>
  <si>
    <t>E.CIOBANU</t>
  </si>
  <si>
    <t>UNGUREANU SILVIA</t>
  </si>
  <si>
    <t>GLAVAN BORIS</t>
  </si>
  <si>
    <t>B.ODIHN. SERGHEEVCA</t>
  </si>
  <si>
    <t>RUSU V.</t>
  </si>
  <si>
    <t>ASR (Asociația Studenșilor și Rezidenților)</t>
  </si>
  <si>
    <t>ABRAS MARCEL</t>
  </si>
  <si>
    <t>SPATIUL VERDE</t>
  </si>
  <si>
    <t>BABIN V.</t>
  </si>
  <si>
    <t>ISAC ALEXANDRA</t>
  </si>
  <si>
    <t>CIGOLEA ANATOLIE</t>
  </si>
  <si>
    <t>COVALICIUC VICTOR</t>
  </si>
  <si>
    <t>VIVARIU</t>
  </si>
  <si>
    <t>V.PRISACARI</t>
  </si>
  <si>
    <t>CANSCAIA GALINA</t>
  </si>
  <si>
    <t>FOTOLABORATORUL</t>
  </si>
  <si>
    <t>CARNAEVA L.</t>
  </si>
  <si>
    <t>CIOBANU SILIVIA</t>
  </si>
  <si>
    <t>ST. APAR.CIVILA</t>
  </si>
  <si>
    <t>V.DUMITRAS</t>
  </si>
  <si>
    <t>SECTIA METROLOG.</t>
  </si>
  <si>
    <t>SOFRONOVA N</t>
  </si>
  <si>
    <t>G.ANGHELICI</t>
  </si>
  <si>
    <t>STEGARESCU SERGHEI</t>
  </si>
  <si>
    <t>H.GOLOVEI</t>
  </si>
  <si>
    <t>COMISIA DE ADMITERE</t>
  </si>
  <si>
    <t>V.BADAN</t>
  </si>
  <si>
    <t>VALICA V.</t>
  </si>
  <si>
    <t>PARII ION</t>
  </si>
  <si>
    <t>V.GHICAVII</t>
  </si>
  <si>
    <t>V.VALICA</t>
  </si>
  <si>
    <t>CUROCICHIN G.</t>
  </si>
  <si>
    <t>MARUSIC  ANA</t>
  </si>
  <si>
    <t>V.REVENCO</t>
  </si>
  <si>
    <t>V.GONCIAR</t>
  </si>
  <si>
    <t>DIDENCO ALEXANDRU</t>
  </si>
  <si>
    <t>JOSON ANDREI</t>
  </si>
  <si>
    <t>COJOCARU VICTOR</t>
  </si>
  <si>
    <t>O.CERNETCHI</t>
  </si>
  <si>
    <t>I.CEMIRTAN</t>
  </si>
  <si>
    <t>MUNTEANU MARIA</t>
  </si>
  <si>
    <t>L.SAPTEFRATI</t>
  </si>
  <si>
    <t>CEBAN EMIL</t>
  </si>
  <si>
    <t>MESIN  VICTOR</t>
  </si>
  <si>
    <t>I.BAHNAREL</t>
  </si>
  <si>
    <t>E.BENDELIC</t>
  </si>
  <si>
    <t>V.DUMBRAVA</t>
  </si>
  <si>
    <t>SVETLANA BORISOVA</t>
  </si>
  <si>
    <t>CAPROS VALERIU</t>
  </si>
  <si>
    <t>COBZARI IRINA</t>
  </si>
  <si>
    <t>HOLBAN TIBERIU</t>
  </si>
  <si>
    <t>V.DARCIUC</t>
  </si>
  <si>
    <t>GOLOCIALOVA E.</t>
  </si>
  <si>
    <t>I.ABABII</t>
  </si>
  <si>
    <t>RUDIC V.</t>
  </si>
  <si>
    <t>V.VOVC</t>
  </si>
  <si>
    <t>D.TENTIUC</t>
  </si>
  <si>
    <t>A.NEGARA</t>
  </si>
  <si>
    <t>LUPASCU-VOLONTIR FELICIA</t>
  </si>
  <si>
    <t>C.CHEPTANARU</t>
  </si>
  <si>
    <t>V.HOTINEANU</t>
  </si>
  <si>
    <t>I.LUPAN</t>
  </si>
  <si>
    <t>V.ISTRATII</t>
  </si>
  <si>
    <t>V.LUTAN</t>
  </si>
  <si>
    <t>N.ROTARU</t>
  </si>
  <si>
    <t>OBADA ANATOL</t>
  </si>
  <si>
    <t>C.IAVORSCHI</t>
  </si>
  <si>
    <t>A.PADURE</t>
  </si>
  <si>
    <t>L.GROPPA</t>
  </si>
  <si>
    <t>BUGAI RODICA</t>
  </si>
  <si>
    <t>S.DIUG</t>
  </si>
  <si>
    <t>V.HOTINEANU (C.TABIRNA)</t>
  </si>
  <si>
    <t>G.GHIDIRIM</t>
  </si>
  <si>
    <t>B.TOPOR</t>
  </si>
  <si>
    <t>CENTRUL INFOMEDICA M.M</t>
  </si>
  <si>
    <t>R.IACHIM</t>
  </si>
  <si>
    <t>CUJBA FEODOSIA</t>
  </si>
  <si>
    <t>CURS MORFOPATOLOGIE</t>
  </si>
  <si>
    <t>ANESTIADI</t>
  </si>
  <si>
    <t>ILIE TIPLEA</t>
  </si>
  <si>
    <t>E.GUDUMAC</t>
  </si>
  <si>
    <t>V.HOTINEANU (A.SPINU)</t>
  </si>
  <si>
    <t>DARII CLAUDIA</t>
  </si>
  <si>
    <t>L.VUDU</t>
  </si>
  <si>
    <t>V.OJOVAN</t>
  </si>
  <si>
    <t>MORARU AGAFIA</t>
  </si>
  <si>
    <t>GHERMAN ANA</t>
  </si>
  <si>
    <t>MINASCURTA GHENADII</t>
  </si>
  <si>
    <t>V.PINTEA</t>
  </si>
  <si>
    <t>CIBOTARESCU VALENTIN</t>
  </si>
  <si>
    <t>CURS GENETIC MEDICAL</t>
  </si>
  <si>
    <t>V.MOSIN</t>
  </si>
  <si>
    <t>SPRINCEAN MARIANA</t>
  </si>
  <si>
    <t>GUMENIUC AURELIU</t>
  </si>
  <si>
    <t>V.RUDIC</t>
  </si>
  <si>
    <t>SIRBU DUMITRU</t>
  </si>
  <si>
    <t>DECANATUL REZIDENTIAT</t>
  </si>
  <si>
    <t>ANTICAMERA RECTOR</t>
  </si>
  <si>
    <t>TOMACINSCII TAMARA</t>
  </si>
  <si>
    <t>V.GUDUMAC</t>
  </si>
  <si>
    <t>DEPARTAMENTUL UROLOGIE</t>
  </si>
  <si>
    <t>A.TANASE</t>
  </si>
  <si>
    <t>GHICAVII VATILIE</t>
  </si>
  <si>
    <t>LENGERIA CAM. 7</t>
  </si>
  <si>
    <t>BIBLIOTECA(CENTRU)</t>
  </si>
  <si>
    <t>BIBLIOTECA(M.MICA)</t>
  </si>
  <si>
    <t>L.CARNAEVA</t>
  </si>
  <si>
    <t>BLOCUL LCCS</t>
  </si>
  <si>
    <t>GRANT INGRIJIRI PALIATIVE</t>
  </si>
  <si>
    <t>CIOBANU SERGIU</t>
  </si>
  <si>
    <t>CLUBUL- DOINA SI ION</t>
  </si>
  <si>
    <t>BARBA DOINA</t>
  </si>
  <si>
    <t>CABAC VASILE</t>
  </si>
  <si>
    <t>MAHU ANASTASIA</t>
  </si>
  <si>
    <t>BRUMAREL MIHAIL</t>
  </si>
  <si>
    <t>PROFOR TATIANA</t>
  </si>
  <si>
    <t>V.FRIPTU</t>
  </si>
  <si>
    <t>MUZEUL ISTORIEI USMF</t>
  </si>
  <si>
    <t>GAVRILIUC A.</t>
  </si>
  <si>
    <t>GAVRILIUC  ALEXANDRU</t>
  </si>
  <si>
    <t>REVENCO M.</t>
  </si>
  <si>
    <t>COVALENCO ION</t>
  </si>
  <si>
    <t>CENTRUL DE INSTRUIRE SI TESTARE</t>
  </si>
  <si>
    <t>A.GAVRILIUC</t>
  </si>
  <si>
    <t>P.MOROZ</t>
  </si>
  <si>
    <t>GHERMAN  ANA</t>
  </si>
  <si>
    <t>V.BOTNARU</t>
  </si>
  <si>
    <t>PORTARESCU NATALIA</t>
  </si>
  <si>
    <t>G.CRUSELNITCHII</t>
  </si>
  <si>
    <t>DEPOZIT CLIN.STOM</t>
  </si>
  <si>
    <t>S.GROPPA</t>
  </si>
  <si>
    <t>CAMINUL NR. 5</t>
  </si>
  <si>
    <t>E.LEONTEVA</t>
  </si>
  <si>
    <t>CAT. Med. alternativă și complimentară</t>
  </si>
  <si>
    <t>V.LACUSTA</t>
  </si>
  <si>
    <t>LENG.BLOC.14-15</t>
  </si>
  <si>
    <t>SCHIOPU VALENTINA</t>
  </si>
  <si>
    <t>L.ANDRIES</t>
  </si>
  <si>
    <t>COMISIA REZIDENTIAT</t>
  </si>
  <si>
    <t>REVENCO VALERIU</t>
  </si>
  <si>
    <t>SALA de simulatoare a cat. Stom. Ped.</t>
  </si>
  <si>
    <t>SOLOMON OLEG</t>
  </si>
  <si>
    <t>MARIANA RACU</t>
  </si>
  <si>
    <t>A. NISTREANU</t>
  </si>
  <si>
    <t>BOUR ALIN</t>
  </si>
  <si>
    <t>SANDRU SERGHEI</t>
  </si>
  <si>
    <t>V. TOPOR</t>
  </si>
  <si>
    <t>I. ILCIUC</t>
  </si>
  <si>
    <t>KULCITKI GHENADIE</t>
  </si>
  <si>
    <t>COJOCARI LUIZA</t>
  </si>
  <si>
    <t>IACHIM R.</t>
  </si>
  <si>
    <t>G.CIOBANU</t>
  </si>
  <si>
    <t>HAREA TATIANA</t>
  </si>
  <si>
    <t>LCCS-BIOCHIMIE</t>
  </si>
  <si>
    <t>ANDRONACHE LILIA</t>
  </si>
  <si>
    <t>SVETLANA SCIUCA</t>
  </si>
  <si>
    <t>BOTNARI NADEJDA</t>
  </si>
  <si>
    <t>RADU MARIA</t>
  </si>
  <si>
    <t>POCRICIUC ELENA</t>
  </si>
  <si>
    <t>SCULEA ALEXANDRA</t>
  </si>
  <si>
    <t>G.ZAPUHLIH</t>
  </si>
  <si>
    <t>GALEARSCHI VASILE</t>
  </si>
  <si>
    <t>SECTIA COMERT</t>
  </si>
  <si>
    <t>IACHIM RODICA</t>
  </si>
  <si>
    <t>PINZARU MIHAIL</t>
  </si>
  <si>
    <t>BEJENARI ION</t>
  </si>
  <si>
    <t>CASA DE PETROL</t>
  </si>
  <si>
    <t>T.CALUGARI</t>
  </si>
  <si>
    <t>COTELEA TAMARA</t>
  </si>
  <si>
    <t>V.CHICU</t>
  </si>
  <si>
    <t>CHICU VALERIU</t>
  </si>
  <si>
    <t>V.JOSAN</t>
  </si>
  <si>
    <t>MAMALIGA DANIELA</t>
  </si>
  <si>
    <t>Wireless Router TP-LINK Lite N "TL-WR741ND"</t>
  </si>
  <si>
    <t>Wireless Antenna TP-LINK "TL-ANT2412D", 12dBi, 2.4GHz, Outdoor Omni-directional</t>
  </si>
  <si>
    <t>SPAC VALENTINA</t>
  </si>
  <si>
    <t>SECTIA CONSTRUCTII SI REPARATII CAPITALE</t>
  </si>
  <si>
    <t>OBADA V</t>
  </si>
  <si>
    <t>SAPTEFRATI L.</t>
  </si>
  <si>
    <t>LESNIC ELENA</t>
  </si>
  <si>
    <t>TAGADIUC OLGA</t>
  </si>
  <si>
    <t>STATI LEOVA</t>
  </si>
  <si>
    <t>MIHALACHI GEORGETA</t>
  </si>
  <si>
    <t>CAT. CARDIOLOGIE SPIT. SFINTA TREIME</t>
  </si>
  <si>
    <t>TCACIUC ANGELA</t>
  </si>
  <si>
    <t>IACHIM CLAUDIA</t>
  </si>
  <si>
    <t>PANTIRI SERGIU</t>
  </si>
  <si>
    <t>POPA ANA</t>
  </si>
  <si>
    <t>CHELE NICOLAE</t>
  </si>
  <si>
    <t>CLINICA STOMATOLOGICA NR. 2</t>
  </si>
  <si>
    <t>GOREANSCHI MARIA</t>
  </si>
  <si>
    <t>MACOVEI VIORICA</t>
  </si>
  <si>
    <t>PCI Wireless LAN Adapter TP-LINK TL-WN781ND</t>
  </si>
  <si>
    <t>Cartridge For Xerox Phaser 6180  (set COLOR)</t>
  </si>
  <si>
    <t>Takeaway roll clith for WC 123</t>
  </si>
  <si>
    <t>Fuser Unit for WC 123</t>
  </si>
  <si>
    <t>Registration Clith WC 123</t>
  </si>
  <si>
    <t>Fotoreceptor for Canon 7161</t>
  </si>
  <si>
    <t>Clining Blade for Canon 7161</t>
  </si>
  <si>
    <t>Fotoreceptor for Canon 1215</t>
  </si>
  <si>
    <t>Clining Blade for Canon 1215</t>
  </si>
  <si>
    <t>Chip for Samsung SCX 4600</t>
  </si>
  <si>
    <t>Chip for Samsung ML 2850</t>
  </si>
  <si>
    <t>Chip for DELL 1700</t>
  </si>
  <si>
    <t>ACER Aspire AS5750Z Blue</t>
  </si>
  <si>
    <t>Printer HP Laser Jet Pro P1102</t>
  </si>
  <si>
    <t>MFU Panasonic KX-MB1900UCB</t>
  </si>
  <si>
    <t>Multimedia Projector OPTOMA EX551</t>
  </si>
  <si>
    <t>SAVA VERONICA</t>
  </si>
  <si>
    <t>Baterie DURACELL 9V MN 1604 K1</t>
  </si>
  <si>
    <t>Acumulator AA 2450mAh / 1.2V B2</t>
  </si>
  <si>
    <t>Calculator MCS Office 81800C4</t>
  </si>
  <si>
    <t>Calculator MCS Grafo</t>
  </si>
  <si>
    <t>Licenta de antivirus</t>
  </si>
  <si>
    <t>External HDD 500Gb 2,5”</t>
  </si>
  <si>
    <t>Conectoare RJ45</t>
  </si>
  <si>
    <t xml:space="preserve">Filtre prelungitoare:   3m
                                            </t>
  </si>
  <si>
    <t>Switch 24 ports</t>
  </si>
  <si>
    <t>Patch Panel Rj45 24 Ports</t>
  </si>
  <si>
    <t>Wi-Fi Access Pointer</t>
  </si>
  <si>
    <t>HDD SATA min 40Gb</t>
  </si>
  <si>
    <t>Filtre prelungitoare:  5m</t>
  </si>
  <si>
    <t>Mouse optic USB</t>
  </si>
  <si>
    <t>FLASH 16Gb</t>
  </si>
  <si>
    <t>3 In 1 IDC Impact Punch Down Tool With Autotrim</t>
  </si>
  <si>
    <t>Dulap Distribuitor 6Units</t>
  </si>
  <si>
    <t>Dram Cartridge HP Q2612A</t>
  </si>
  <si>
    <t>Fotoreceptor for HP 1320</t>
  </si>
  <si>
    <t>Fotoreceptoare for HP 1000</t>
  </si>
  <si>
    <t>Fotoreceptoare for Xerox Phaser 3117,3125</t>
  </si>
  <si>
    <t xml:space="preserve">Drum Cartridge for Panasonik KX-FAD412A </t>
  </si>
  <si>
    <t>Fotoreceptr for Samsung 2850D</t>
  </si>
  <si>
    <t>Cartridge for EPSON M 1200</t>
  </si>
  <si>
    <t>Fotoreceptoare for HP 1100</t>
  </si>
  <si>
    <t>Fotoreceptoare for HP M1120</t>
  </si>
  <si>
    <t>Cleaning Blade for Samsung 2850D</t>
  </si>
  <si>
    <t>Fotoreceptor for Canon FC/PC</t>
  </si>
  <si>
    <t>Cleaning Blade for Canon FC/PC</t>
  </si>
  <si>
    <t>Cartridge for CANON 3220</t>
  </si>
  <si>
    <t>Toner Cartridj for Xerox M20</t>
  </si>
  <si>
    <t>Toner for Xerox M20</t>
  </si>
  <si>
    <t>Cleaning Blade for Xerox M20</t>
  </si>
  <si>
    <t>Toner Cartridge for Panasonik KX-FAT411A</t>
  </si>
  <si>
    <t xml:space="preserve">Cartridge for Samsung 2850 </t>
  </si>
  <si>
    <t>Toner for Samsung ML AQC</t>
  </si>
  <si>
    <t>Fotoreceptor for HP LJ 4L</t>
  </si>
  <si>
    <t>Fotoreceptor for EPSON EPL-5700</t>
  </si>
  <si>
    <t>Toner for EPSON EPL-5700</t>
  </si>
  <si>
    <t>Cartridge for DELL 1700</t>
  </si>
  <si>
    <t>Toner unit for WC 123</t>
  </si>
  <si>
    <t>Fotoreceptor for XEROX 5317</t>
  </si>
  <si>
    <t>Fotoreceptor for HP 1010</t>
  </si>
  <si>
    <t>Toner for Bizhub 163</t>
  </si>
  <si>
    <t>Toner for HP LJ 1160</t>
  </si>
  <si>
    <t>Toner for HP 1000 series</t>
  </si>
  <si>
    <t>Toner for HP LJ 4L</t>
  </si>
  <si>
    <t>Toner for SAMSUNG ML 2850</t>
  </si>
  <si>
    <t>Toner for CANON 3220</t>
  </si>
  <si>
    <t>SMIRNOV ION</t>
  </si>
  <si>
    <t>GRAJDIERU STELA</t>
  </si>
  <si>
    <t>**************            PC        ***********************************</t>
  </si>
  <si>
    <t>*************            COPY        ***********************************</t>
  </si>
  <si>
    <t>************* TEHNICA DE CALCUL ***********************</t>
  </si>
  <si>
    <t>************     TEHNICA          PC                ********************</t>
  </si>
  <si>
    <t>Monitor DELL</t>
  </si>
  <si>
    <t>ERMURACHI A</t>
  </si>
  <si>
    <t>GARAZ GRIGORE</t>
  </si>
  <si>
    <t>25x16 Canal Plastic 3925</t>
  </si>
  <si>
    <t>Priza externa 1xRJ45/ RJ12</t>
  </si>
  <si>
    <t>NKS Modul RJ$% Cat. 6 UTP</t>
  </si>
  <si>
    <t>Toner CEXV-32 for IR2545</t>
  </si>
  <si>
    <t>Apc Smart-UPS 1500VA, SUA1500l</t>
  </si>
  <si>
    <t>Catalyst 2960S 24 GigE, 2xSFP LAN Life</t>
  </si>
  <si>
    <t>SPINU NATALIA</t>
  </si>
  <si>
    <t>SECTIA TEHNICA</t>
  </si>
  <si>
    <t>Printer CANON LBP 6200DN</t>
  </si>
  <si>
    <t>MFD 4 in 1 Work Centre 3045NI</t>
  </si>
  <si>
    <t>Printer Laser COLOR PHASER 6700DN</t>
  </si>
  <si>
    <t>Printer CANON LBP 6670DN</t>
  </si>
  <si>
    <t>Video-projector OPTOMA EX551</t>
  </si>
  <si>
    <t>Ecran de proiectie Platinum 280x210 (4x3) wite</t>
  </si>
  <si>
    <t>Ecran 600x400</t>
  </si>
  <si>
    <t>Server DELL Power Edge T420</t>
  </si>
  <si>
    <t>Computer-Planset ASUS Eee Pad Transformer TF700T+Mobile Dock</t>
  </si>
  <si>
    <t>Computer-Planset Apple Ipad 4</t>
  </si>
  <si>
    <t>Video-proiector OPTOMA EX631+OPTOMA OCM815B+OPTOMA WPS-3 Dongle</t>
  </si>
  <si>
    <t>PC Acer Veriton 4620G/Monitor 21.5</t>
  </si>
  <si>
    <t>Cisco Router 1900 Series</t>
  </si>
  <si>
    <t>CERNESENCO ALEXANDRU</t>
  </si>
  <si>
    <t>Notebook ACER Aspire V5-571G</t>
  </si>
  <si>
    <t>Notebook ACER Aspire V5-531G</t>
  </si>
  <si>
    <t>Apple MacBook Air 13”</t>
  </si>
  <si>
    <t>Apple MacBook Pro 15”</t>
  </si>
  <si>
    <t>MACOVEI NICOLAE</t>
  </si>
  <si>
    <t>DEPOZIT Nr. 2</t>
  </si>
  <si>
    <t>CURS SONOGRAFIE</t>
  </si>
  <si>
    <t>TESTEMITANU ANDREI</t>
  </si>
  <si>
    <t>VIZIRU LUDMILA</t>
  </si>
  <si>
    <t>PROIECT ESPOIR</t>
  </si>
  <si>
    <t>PARASCHIV ANGELA</t>
  </si>
  <si>
    <t>Cassete Bypass Separation Roller</t>
  </si>
  <si>
    <t>Cassete Feed Roller</t>
  </si>
  <si>
    <t>Cassete Paper Pickup Roller</t>
  </si>
  <si>
    <t>Fuser Fixing Film</t>
  </si>
  <si>
    <t>ADF Feed Roller</t>
  </si>
  <si>
    <t>ADF Pickup Roller</t>
  </si>
  <si>
    <t>DADF Roll Kit</t>
  </si>
  <si>
    <t xml:space="preserve">Fuser UNIT (220) </t>
  </si>
  <si>
    <t>Tray Feed Roller Kit</t>
  </si>
  <si>
    <t>Cable, Flexibile Flat</t>
  </si>
  <si>
    <t>Development Unit for Canon NP 7161</t>
  </si>
  <si>
    <t>SET alimentare cartuse (Chip+Toner) WC3045</t>
  </si>
  <si>
    <t>ZARICIUC ELENA</t>
  </si>
  <si>
    <t>BUZA ANASTASIA</t>
  </si>
  <si>
    <t>STELA LOZINSCHI</t>
  </si>
  <si>
    <t>BUJAC MARIANA</t>
  </si>
  <si>
    <t>HAREA GHEORGHE</t>
  </si>
  <si>
    <t>Chip pentru Xerox 5020</t>
  </si>
  <si>
    <t>Set Calculator PC</t>
  </si>
  <si>
    <t>Echipament multifuncțional</t>
  </si>
  <si>
    <t>Cartuș cu toner</t>
  </si>
  <si>
    <t>Toner</t>
  </si>
  <si>
    <t>Soluție pentru lavuare</t>
  </si>
  <si>
    <t>Lavete microfibre universală 32x32cm</t>
  </si>
  <si>
    <t>Soluție pentru mobilă (sticle)</t>
  </si>
  <si>
    <t>Gel pentru veselă 0.4</t>
  </si>
  <si>
    <t>Soluție pentru veselă 5L</t>
  </si>
  <si>
    <t>Săpun lichid (5 L.)</t>
  </si>
  <si>
    <t>2.5” External HDD 500GB (USB 3.0)</t>
  </si>
  <si>
    <t>Universal Notebook Power Adapter</t>
  </si>
  <si>
    <t>Multifunctional CANON</t>
  </si>
  <si>
    <t>Fuser Unit (Fixing Assembly) 230v  pentru Canon IR 2545 (FM3-9303-000)</t>
  </si>
  <si>
    <t>Gel pentru ungere Molykote Grease HP-870 (100gr)</t>
  </si>
  <si>
    <t>Gold Plated Corona Wire pentru Canon NP 1215, 6416, 6216 (FY3-0040-000)</t>
  </si>
  <si>
    <t>Roller Paper Feed IR-2270 (set: FC5-6934x2, FB6-3405x1)</t>
  </si>
  <si>
    <t>Unitate Imagine pentru Canon IR 2270 (ORIGINAL)</t>
  </si>
  <si>
    <t>Cartus Toner pentru Canon IR 2318 (C-EXV14)</t>
  </si>
  <si>
    <t>Cartus Toner pentru Canon IR2545 (C-EXV-32)</t>
  </si>
  <si>
    <t>Developing Assembly pentru Canon IR 2545 (FM3-9263-000)</t>
  </si>
  <si>
    <t>Roller paper feed pentru Canon IR 2545</t>
  </si>
  <si>
    <t>Unitate Imagine pentru Canon IR 2545</t>
  </si>
  <si>
    <t>Cartus Toner Canon LBP 6670DN</t>
  </si>
  <si>
    <t>Cartus Toner pentru Canon 3220</t>
  </si>
  <si>
    <t>Cartus Toner pentru Dell 1700</t>
  </si>
  <si>
    <t>Unitate Imagine pentru Dell1700</t>
  </si>
  <si>
    <t>Cartus Ribbon pentru Epson DFX/LX 5000/8000</t>
  </si>
  <si>
    <t>Cartus Ribbon pentru Epson DFX 9000</t>
  </si>
  <si>
    <t>Cartus Ribbon pentru Epson LX-1050</t>
  </si>
  <si>
    <t>Cartus Toner HP LJ 1100</t>
  </si>
  <si>
    <t>Cartus Toner pentru HP LJ 100 Color MFP 175 nW\w (Albastru)</t>
  </si>
  <si>
    <t>Cartus Toner pentru HP LJ 100 Color MFP 175 nW\w (Galben)</t>
  </si>
  <si>
    <t>Cartus Toner pentru HP LJ 100 Color MFP 175 nW\w (Negru)</t>
  </si>
  <si>
    <t>Cartus Toner pentru HP LJ 100 Color MFP 175 nW\w (Rosu)</t>
  </si>
  <si>
    <t>Cartus Toner pentru HP LJ 1010 (Q2612A)</t>
  </si>
  <si>
    <t>Cartus Toner pentru HP LJ 4MV</t>
  </si>
  <si>
    <t>Cartus Toner pentru HP LJ 8150DN</t>
  </si>
  <si>
    <t>Cartus Toner pentru HP LJ Enterprise 600 M602dn</t>
  </si>
  <si>
    <t>Cilindru Fotoreceptor pentru HP LJ 5L, 6L, 1100, 3100, 3200 / Canon AX, LBP 800, 1120</t>
  </si>
  <si>
    <t>Cilindru Fotoreceptor pentru HP LJ M1120</t>
  </si>
  <si>
    <t>Film de Fixare HP LJ 1000, 1200, 1010, 1012</t>
  </si>
  <si>
    <t>Film de Fixare HP LJ 1160, 1320,1300</t>
  </si>
  <si>
    <t>Toner pentru HP 1000 series</t>
  </si>
  <si>
    <t>Toner pentru HP 1005 series</t>
  </si>
  <si>
    <t>Cartus Toner pentru Konica-Minolta Bizhub 215</t>
  </si>
  <si>
    <t>Unitate Imagine pentru Konica-Minolta Bizhub 215</t>
  </si>
  <si>
    <t>Cartus Toner Color pentru Oki C5600 (Albastru)</t>
  </si>
  <si>
    <t>Cartus Toner Color pentru Oki C5600 (Galben)</t>
  </si>
  <si>
    <t>Cartus Toner Color pentru Oki C5600 (Negru)</t>
  </si>
  <si>
    <t>Cartus Toner Color pentru Oki C5600 (Rosu)</t>
  </si>
  <si>
    <t>Unitate Imagine pentru Oki C5600</t>
  </si>
  <si>
    <t>Toner pentru Panasonic FP-7813</t>
  </si>
  <si>
    <t>Toner pentru Panasonik KX-FAT411A</t>
  </si>
  <si>
    <t xml:space="preserve">Unitate Imagine pentru Panasonik KX-FAD411A </t>
  </si>
  <si>
    <t>Cartus Toner Color pentru Samsung CLP 660A (Albastru)</t>
  </si>
  <si>
    <t>Cartus Toner Color pentru Samsung CLP 660A (Galben)</t>
  </si>
  <si>
    <t>Cartus Toner Color pentru Samsung CLP 660A (Negru)</t>
  </si>
  <si>
    <t>Cartus Toner Color pentru Samsung CLP 660A (Rosu)</t>
  </si>
  <si>
    <t>Toner pentru Sharp AR 5015</t>
  </si>
  <si>
    <t>Cartus Toner pentru Xerox M20</t>
  </si>
  <si>
    <t>Fuser Unit pentru Xerox M20 (002N02278), (104N00037)</t>
  </si>
  <si>
    <t>Transfer Roller pentru Xerox M20 (022N01475)</t>
  </si>
  <si>
    <t>Unitate Imagine pentru Xerox M20 (113R00671)</t>
  </si>
  <si>
    <t>Cartus Toner pentru Xerox Phaser 3125</t>
  </si>
  <si>
    <t>Cartus Toner Color pentru Xerox Phaser 6180  (Albastru)</t>
  </si>
  <si>
    <t>Cartus Toner Color pentru Xerox Phaser 6180  (Galben)</t>
  </si>
  <si>
    <t>Cartus Toner Color pentru Xerox Phaser 6180  (Negru)</t>
  </si>
  <si>
    <t>Cartus Toner Color pentru Xerox Phaser 6180  (Rosu)</t>
  </si>
  <si>
    <t>Cartus Toner Color pentru Xerox Phaser 6280  (Albastru)</t>
  </si>
  <si>
    <t>Cartus Toner Color pentru Xerox Phaser 6280  (Galben)</t>
  </si>
  <si>
    <t>Cartus Toner Color pentru Xerox Phaser 6280  (Negru)</t>
  </si>
  <si>
    <t>Cartus Toner Color pentru Xerox Phaser 6280  (Rosu)</t>
  </si>
  <si>
    <t>Cartus Toner pentru Xerox Phaser 6700DN (Albastru)</t>
  </si>
  <si>
    <t>Cartus Toner pentru Xerox Phaser 6700DN (Galben)</t>
  </si>
  <si>
    <t>Cartus Toner pentru Xerox Phaser 6700DN (Negru)</t>
  </si>
  <si>
    <t>Cartus Toner pentru Xerox Phaser 6700DN (Rosu)</t>
  </si>
  <si>
    <t>Cartus Toner pentru Xerox WC 123</t>
  </si>
  <si>
    <t>Exit2 + OCT2 pentru Xerox WC 123 (059K31560)</t>
  </si>
  <si>
    <t>Fuser Unit pentru Xerox WC 123</t>
  </si>
  <si>
    <t>Registration Clith pentru Xerox WC 123</t>
  </si>
  <si>
    <t>Roller paper feed pentru Xerox WC123 (1 set=6 role)</t>
  </si>
  <si>
    <t>Spring pentru Xerox WC 123 (604K20470) set</t>
  </si>
  <si>
    <t>Takeaway roll clith pentru Xerox WC 123</t>
  </si>
  <si>
    <t>Unitate Imagine pentru Xerox WC 123</t>
  </si>
  <si>
    <t>Upper Fuser Roller pentru Xerox WC 123</t>
  </si>
  <si>
    <t>Chip pentru Xerox WC 3045</t>
  </si>
  <si>
    <t>Toner pentru Xerox WC 3045</t>
  </si>
  <si>
    <t>Cartus Toner pentru Xerox WC 5020</t>
  </si>
  <si>
    <t>Chip Unitate Imagine pentru Xerox WC 5020</t>
  </si>
  <si>
    <t>Unitate Imagine pentru Xerox WC 5020</t>
  </si>
  <si>
    <t>Fotoreceptor for HP LJ 1160</t>
  </si>
  <si>
    <t>Fotoreceptor for HP LJ 1000</t>
  </si>
  <si>
    <t>Toner for HP LJ 1000</t>
  </si>
  <si>
    <t>Fotoreceptor XEROX Phaser 3125</t>
  </si>
  <si>
    <t>Toner Xerox Phaser 3125</t>
  </si>
  <si>
    <t>Unitate imagine WC123</t>
  </si>
  <si>
    <t>Fotoreceptor for SAMSUNG ML 2850</t>
  </si>
  <si>
    <t>Transfer unit for OKI C5600</t>
  </si>
  <si>
    <t>Chip for Xerox Phaser 3250</t>
  </si>
  <si>
    <t>Fotoreceptor Xerox Phaser 3250</t>
  </si>
  <si>
    <t>Toner Xerox Phaser 3250</t>
  </si>
  <si>
    <t>Chip for EPSON M 1200</t>
  </si>
  <si>
    <t>Toner for EPSON M 1200</t>
  </si>
  <si>
    <t>Cartridge Xerox Phaser 6500 All 4 Colors (106R01594, 106R01595, 106R01596, 106R01597).</t>
  </si>
  <si>
    <t>Xerox Phaser 6500/WC6505 High Yield Toner Refill Combo - 5pk (2 Blacks + CMY) - with 5 Chips</t>
  </si>
  <si>
    <t xml:space="preserve">Xerox Phaser 6500/WC6505 High Yield Toner Refill Combo + Chip: Blacks </t>
  </si>
  <si>
    <t>Xerox Phaser 6500/WC6505 High Yield Toner Refill Combo + Chip: Cyan</t>
  </si>
  <si>
    <t>Xerox Phaser 6500/WC6505 High Yield Toner Refill Combo + Chip: Yellow</t>
  </si>
  <si>
    <t>Xerox Phaser 6500/WC6505 High Yield Toner Refill Combo + Chip: Magenta</t>
  </si>
  <si>
    <t>Toner Cartridge Xerox Work Center 5020DN</t>
  </si>
  <si>
    <t>Drum Cartridge Xerox Work Center 5020DN</t>
  </si>
  <si>
    <t>Cartridge Xerox Phaser 6700 Cyan (106R01507, 106R01508, 106R01509, 106R01510)</t>
  </si>
  <si>
    <t xml:space="preserve">Drum unit for Xerox Phaser 6700 </t>
  </si>
  <si>
    <t>Drum unit for Xerox Phaser 6700 (108R00971) Cyan</t>
  </si>
  <si>
    <t>Drum unit for Xerox Phaser 6700 (108R00972) Magenta</t>
  </si>
  <si>
    <t>Drum unit for Xerox Phaser 6700 (108R00973) Yellow</t>
  </si>
  <si>
    <t>Drum unit for Xerox Phaser 6700 (108R00974) Black</t>
  </si>
  <si>
    <t xml:space="preserve">Toner Canon 6670 </t>
  </si>
  <si>
    <t>Fotoreceptor Canon 6670</t>
  </si>
  <si>
    <t>Memory DDR1  1Gb</t>
  </si>
  <si>
    <t>Memory DDR 2 2Gb</t>
  </si>
  <si>
    <t>Memory DDR3  4Gb</t>
  </si>
  <si>
    <t>Bloc de alimentare 500Wt</t>
  </si>
  <si>
    <t xml:space="preserve">ASPIRATOR  3M Field Service Vacuum </t>
  </si>
  <si>
    <t>CD-R</t>
  </si>
  <si>
    <t>DVD-R</t>
  </si>
  <si>
    <t>CHIP for CANON 6670</t>
  </si>
  <si>
    <t>Cooler AM2  /  AM3</t>
  </si>
  <si>
    <r>
      <t>Fotoreceptor for CANON 3220</t>
    </r>
    <r>
      <rPr>
        <sz val="8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>(albastre)</t>
    </r>
  </si>
  <si>
    <t xml:space="preserve">Cartridge Xerox Phaser 6700 Blacks </t>
  </si>
  <si>
    <t>Cartridge Xerox Phaser 6700 Cyan</t>
  </si>
  <si>
    <t>Cartridge Xerox Phaser 6700 Yellow</t>
  </si>
  <si>
    <t>Cartridge Xerox Phaser 6700 Magenta</t>
  </si>
  <si>
    <t>*************** 2006 **************************************</t>
  </si>
  <si>
    <t>*************** 2007 **************************************</t>
  </si>
  <si>
    <t>*************** 2008 **************************************</t>
  </si>
  <si>
    <t>*************** 2009 **************************************</t>
  </si>
  <si>
    <t>*************** 2010 **************************************</t>
  </si>
  <si>
    <t>*************** 2011 **************************************</t>
  </si>
  <si>
    <t>*************** 2012 **************************************</t>
  </si>
  <si>
    <t>************     TEHNICA          2                ********************</t>
  </si>
  <si>
    <t>************     PIESE          PC                ********************</t>
  </si>
  <si>
    <t>************     PIESE          COPY                ********************</t>
  </si>
  <si>
    <t>*************** 2013 **************************************</t>
  </si>
  <si>
    <t>************     BIBLIOTECA                ********************</t>
  </si>
  <si>
    <t>**********************************************************</t>
  </si>
  <si>
    <t>*******************  UTM **********************************</t>
  </si>
  <si>
    <t>*******    TEHNICA          PC           GUVERN     *****************</t>
  </si>
  <si>
    <t>TS1TSJ25A3K 1.0 Tb (USB 3.0) 2.5" Transcend "StoreJet 25A3", Black</t>
  </si>
  <si>
    <t>*** Lampă pentru proiector OPTOMA</t>
  </si>
  <si>
    <t>MORARU VALENTIN</t>
  </si>
  <si>
    <t>Monitor 27” ACER T2 Touch ZeroFrame T272HL</t>
  </si>
  <si>
    <t>Procesor „ZOTAC ZBOX Intel Celeron 1007U”</t>
  </si>
  <si>
    <t>Tastiera USB</t>
  </si>
  <si>
    <t>Monitor DELL 19"</t>
  </si>
  <si>
    <t>DUBINEANSCHI NATALIA</t>
  </si>
  <si>
    <t>Canon Fixing Assy for iR2535</t>
  </si>
  <si>
    <t>Compresor BT-AC 320/50/10 2/2 KW</t>
  </si>
  <si>
    <t>Cutie pentru prize cu imbinare</t>
  </si>
  <si>
    <t>Cutie FSC pentru prize</t>
  </si>
  <si>
    <t>Bandă izolantă PHV 15*20 Neagră</t>
  </si>
  <si>
    <t>Canal pentru cablu 12*12*2000</t>
  </si>
  <si>
    <t>Canal pentru cablu 20*110*2000</t>
  </si>
  <si>
    <t>Dublu cu șurub 6/3,5*50mm</t>
  </si>
  <si>
    <t>Curelușă pentru cablu 4x150 (100 buc)</t>
  </si>
  <si>
    <t>Curelușă pentru cablu 3x100 (100 buc)</t>
  </si>
  <si>
    <t>Bloc de alimentare PC 450W / Power Supply ATX 450W</t>
  </si>
  <si>
    <t>USB 2.0/3.0 Stick 32Gb / Flash 32 Gb USB 3</t>
  </si>
  <si>
    <t>Rac SATA 3,5 / HDD 3,5 SATA CASE</t>
  </si>
  <si>
    <t>Rac SATA 2,5 / HDD 2,5 SATA CASE</t>
  </si>
  <si>
    <t>External USB 2.0/3.0 1Tb 2,5 / HDD 2,5 EXTERN 1,0 Tb</t>
  </si>
  <si>
    <t>External USB 2.0/3.0 500Gb 2,5 / HDD 2,5 EXTERN 500 Gb</t>
  </si>
  <si>
    <t>Hdd SATA 2,5 250Gb / HDD 2,5  320Gb</t>
  </si>
  <si>
    <t>Hdd SATA 2,5 500Gb / HDD 2,5  500 Gb</t>
  </si>
  <si>
    <t>Hdd SATA 2,5 1000Gb / HDD 2,5  1 Tb</t>
  </si>
  <si>
    <t>HDD SATA 3,5 320Gb / HDD 3,5  320Gb</t>
  </si>
  <si>
    <t>HDD SATA 3,5 500Gb / HDD 3,5  500 Gb</t>
  </si>
  <si>
    <t>HDD SATA 3,5 1000Gb / HDD 3,5  1 Tb</t>
  </si>
  <si>
    <t>Switch 8 pors / 8 ports 10/100Mbps Desktop Switch</t>
  </si>
  <si>
    <t>19" Switch 10/100/1000 24 ports / 24 ports 10/100/1000Mbps Switch</t>
  </si>
  <si>
    <t>Patch Panel 19" 24 ports / 24 ports Patch Panel</t>
  </si>
  <si>
    <t>Priza exterior cu modul 1xRJ45</t>
  </si>
  <si>
    <t>Priza interior cu modul 2xRJ45</t>
  </si>
  <si>
    <t>Priza exterior cu modul 1xRJ11</t>
  </si>
  <si>
    <t>Priza exterior cu module 2xRJ11</t>
  </si>
  <si>
    <t>Cable UTP CAT5E 305m</t>
  </si>
  <si>
    <t>USB cable A-B (5m)</t>
  </si>
  <si>
    <t>Plata de extindere Mikrotik RB 2011</t>
  </si>
  <si>
    <t>Plata de extindere Mikrotik RB 951</t>
  </si>
  <si>
    <t>USB DWD-RW Extern / External Slim DVD-RW Drve</t>
  </si>
  <si>
    <t>Connector RJ-12 100pcs</t>
  </si>
  <si>
    <t>Connector RJ-45 100pcs</t>
  </si>
  <si>
    <t>Splitter VGA 4 ports</t>
  </si>
  <si>
    <t>Filtre de retea 5m / Surge Protector 5 Sockets, 5m</t>
  </si>
  <si>
    <t>Cartela Video PCI Express 1Gb / VGA Cadrd PCIE Palit GeForce GT610 1024M</t>
  </si>
  <si>
    <t>Cartela Video PCI Express 512Mb / VGA Cadrd PCIE Palit GeForce GT210 512M</t>
  </si>
  <si>
    <t>Mouse PS/2 / Mouse SVEN RX-111, Black PS/2</t>
  </si>
  <si>
    <t>19" Switch 10/100 24 ports + 2 ports 1Gb / 24 ports 10/100/100Mbps + 2 port 10/100/1000 Mbps Switch</t>
  </si>
  <si>
    <t>RAM DDR 1Gb / DDR 400MHz 1 Gb</t>
  </si>
  <si>
    <t>RAM DDR II 2Gb / DDR2 800 MHz 2 Gb</t>
  </si>
  <si>
    <t>RAM DDR III 2Gb / DDR3 1333 MHz 2 Gb</t>
  </si>
  <si>
    <t>Termopasta</t>
  </si>
  <si>
    <t>HDMI Cat 5e/6 Balun Extender UTP Ethernet Converter</t>
  </si>
  <si>
    <t>Connector VGA male DE15</t>
  </si>
  <si>
    <t>Connector VGA female DE15</t>
  </si>
  <si>
    <t>Gigabits Optical Fiber Converter</t>
  </si>
  <si>
    <t>24 ports Switch 10/100/1000 Managed Switch</t>
  </si>
  <si>
    <t>Cablu telefon TCB 100m (alb)</t>
  </si>
  <si>
    <t>Clame cui 5mm (pachet 100 buc)</t>
  </si>
  <si>
    <t>Dulap Distribuitor 19'' 4U</t>
  </si>
  <si>
    <t>Filtre retea 10m</t>
  </si>
  <si>
    <t>Mouse USB</t>
  </si>
  <si>
    <t>Bloc de alimentare pentru RouterBoard (RB/951G-2HnDPI</t>
  </si>
  <si>
    <t>Cablu HDMI: 4x2x0,08mm2+1x2x0,08mm2+5x0,08mm2, ecranat (100m)</t>
  </si>
  <si>
    <t>Memory 4 Gb DDR2 800Mhz DIMM ECC REGISTERED</t>
  </si>
  <si>
    <t>Memory 8Gb DDR3 1333Mhz DIMM ECC REGISTERED</t>
  </si>
  <si>
    <t>BIBLIOTECA CENTR.INF.</t>
  </si>
  <si>
    <t>BIBLIOTECA STIINT.REP.MED.</t>
  </si>
  <si>
    <t>BLOCUL MORFOLOGIC</t>
  </si>
  <si>
    <t>BLOCUL DIDACTIC CENTRAL</t>
  </si>
  <si>
    <t>BLOCUL CENTRAL SECTIE COMERT</t>
  </si>
  <si>
    <t>CAT. URGENTA MEDICALA BALTI</t>
  </si>
  <si>
    <t>CAMINUL NR. 17</t>
  </si>
  <si>
    <t>CAMINUL NR. 1</t>
  </si>
  <si>
    <t>CAMINUL NR. 10</t>
  </si>
  <si>
    <t>CAMINUL NR. 11</t>
  </si>
  <si>
    <t>CAMINUL NR. 12</t>
  </si>
  <si>
    <t>CAMINUL NR. 13</t>
  </si>
  <si>
    <t>CAMINUL NR. 14</t>
  </si>
  <si>
    <t>CAMINUL NR. 16</t>
  </si>
  <si>
    <t>CAMINUL NR. 2</t>
  </si>
  <si>
    <t>CAMINUL NR. 3</t>
  </si>
  <si>
    <t>CAMINUL NR. 4</t>
  </si>
  <si>
    <t>CAMINUL NR. 6</t>
  </si>
  <si>
    <t>CAMINUL NR. 7</t>
  </si>
  <si>
    <t>CAMINUL NR. 8</t>
  </si>
  <si>
    <t>CAMINUL NR. 9</t>
  </si>
  <si>
    <t>CANTINA NR. 2</t>
  </si>
  <si>
    <t>CANTINA "SMARANDA" 1</t>
  </si>
  <si>
    <t>CAT. MED TRADIT SI FIZIOTERAP.</t>
  </si>
  <si>
    <t>CAT. LIMBA ROMINA</t>
  </si>
  <si>
    <t>CLINICA UAMP</t>
  </si>
  <si>
    <t>CENTRUL DE INFORMATIE MEDIC.</t>
  </si>
  <si>
    <t>CENTRUL ANTRENAMENTE</t>
  </si>
  <si>
    <t>CLINICA STOM./ORTOPED.</t>
  </si>
  <si>
    <t>CLINICA STOM. GOSPODAR.</t>
  </si>
  <si>
    <t>CLINICA STOM. SECTIA ORTOPED.</t>
  </si>
  <si>
    <t>COMPLEXUL SPORTIV 31 AUGUST</t>
  </si>
  <si>
    <t>CAT. ANATOM.OMULUI</t>
  </si>
  <si>
    <t>CAT. ANEST.REAN.FPM</t>
  </si>
  <si>
    <t>CAT. ANEST.SI REAN.</t>
  </si>
  <si>
    <t>CAT. BIOCHIM.</t>
  </si>
  <si>
    <t>CAT. BIOFIZ.INF.FIZIOL.</t>
  </si>
  <si>
    <t>CAT. BIOLOG.MOLEC.</t>
  </si>
  <si>
    <t>CAT. BOL.INF.COP</t>
  </si>
  <si>
    <t>CAT. BOLI INF. FPM</t>
  </si>
  <si>
    <t>CAT. CHIM.FARMACEUTICA</t>
  </si>
  <si>
    <t>CAT. CHIMIE GENERALA</t>
  </si>
  <si>
    <t>CAT. CHIR.PEDIATRICA</t>
  </si>
  <si>
    <t>CAT. CHIRUR.NR.2</t>
  </si>
  <si>
    <t>CAT. CHIRURG.NR 2</t>
  </si>
  <si>
    <t>CAT. CHIRURGIE  N2</t>
  </si>
  <si>
    <t>CAT. DE OFTALM.</t>
  </si>
  <si>
    <t>CAT. ED.FIZICA</t>
  </si>
  <si>
    <t>CAT. ENDOCRINOLOGIE.</t>
  </si>
  <si>
    <t>CAT. EPIDEMIOLOGIE.</t>
  </si>
  <si>
    <t>CAT. FARM.CLIN.</t>
  </si>
  <si>
    <t>CAT. FARMACIE SOCIALA</t>
  </si>
  <si>
    <t>CAT. FARMACOGNOZIE,BOTANICA</t>
  </si>
  <si>
    <t>CAT. FARMACOLOG.</t>
  </si>
  <si>
    <t>CAT. FILOZOFIE</t>
  </si>
  <si>
    <t>CAT. FIZIOPATOLOGIE</t>
  </si>
  <si>
    <t>CAT. HEMATOLOGIE</t>
  </si>
  <si>
    <t>CAT. HISTOL.</t>
  </si>
  <si>
    <t>CAT. IGIEN.GEN.</t>
  </si>
  <si>
    <t>CAT. IGIEN.SI EPIDEM.FPM</t>
  </si>
  <si>
    <t>CAT. LIMBI MODER.</t>
  </si>
  <si>
    <t>CAT. MED.DE FAMIL.</t>
  </si>
  <si>
    <t>CAT. MED.INT.NR 4</t>
  </si>
  <si>
    <t>CAT. MED.LEGALA.</t>
  </si>
  <si>
    <t>CAT. MICROB.FPM</t>
  </si>
  <si>
    <t>CAT. MICROBIOLOGIE</t>
  </si>
  <si>
    <t>CAT. MILITARA</t>
  </si>
  <si>
    <t>CAT. MORFOPATOLOGIE.</t>
  </si>
  <si>
    <t>CAT. NEONATOLOGIE</t>
  </si>
  <si>
    <t>CAT. NEUROCHIRURGIE</t>
  </si>
  <si>
    <t>CAT. OBS.GIN.FPM</t>
  </si>
  <si>
    <t>CAT. OBST.GIN.</t>
  </si>
  <si>
    <t>CAT. OBSTETRICA SI GINECOLOGIE</t>
  </si>
  <si>
    <t>CAT. OBSTR.SI GINEC</t>
  </si>
  <si>
    <t>CAT. OTOLARINGOL. COPII</t>
  </si>
  <si>
    <t>CAT. OTOLORINGOL.</t>
  </si>
  <si>
    <t>CAT. PEDIATRIE-REZIDENTIAT</t>
  </si>
  <si>
    <t>CAT. PNEUMOFTIZ.</t>
  </si>
  <si>
    <t>CAT. RADIOL.,IMAGIST.</t>
  </si>
  <si>
    <t>CAT. STOM.O-M-F FPM</t>
  </si>
  <si>
    <t>CAT. STOM.ORTOP.</t>
  </si>
  <si>
    <t>CAT. STOM.TERAP.</t>
  </si>
  <si>
    <t>CAT. STOM.TERAP.FPM</t>
  </si>
  <si>
    <t>CAT. TEHNOL.MEDIC.</t>
  </si>
  <si>
    <t>CAT. TRAU.ORT.FPM</t>
  </si>
  <si>
    <t>CAT. TRAUM.ORTOP.</t>
  </si>
  <si>
    <t>CAT. URGENTA FPM</t>
  </si>
  <si>
    <t>CAT. UROLOGIE,NEFROL.CHIR.</t>
  </si>
  <si>
    <t>DISCIPLINA (CAT.) BOLI OCUPATIONALE</t>
  </si>
  <si>
    <t>CURS OFTALM.FPM.</t>
  </si>
  <si>
    <t>CURS CHIR.PED.FPM</t>
  </si>
  <si>
    <t>CURS ENDOSCOPIE</t>
  </si>
  <si>
    <t>CURS PNEUMOFTIZIOLOGIE.</t>
  </si>
  <si>
    <t>DECANATUL FAC. STOMAT.</t>
  </si>
  <si>
    <t>DECANATUL MED.FAM. BALTI</t>
  </si>
  <si>
    <t>DEPARTAMENTUL MET.PRET.</t>
  </si>
  <si>
    <t>DEPARTAMENTUL PEDIATRIE</t>
  </si>
  <si>
    <t>DEPARTAMENTUL MED. DE FAMILIE</t>
  </si>
  <si>
    <t>DEPOZIT METALE PRETIOASE</t>
  </si>
  <si>
    <t>DEPOZIT TIPOGRAFIEI</t>
  </si>
  <si>
    <t>LABORATOR Inginerie tisulară și culturi celulare</t>
  </si>
  <si>
    <t>LABORATOR ALERG.IMUNOLOGIE</t>
  </si>
  <si>
    <t>LABORATOR BIOPLANT.</t>
  </si>
  <si>
    <t>LABORATOR HEPATOCHIRURGIE</t>
  </si>
  <si>
    <t>LABORATOR NARCOLOGIE</t>
  </si>
  <si>
    <t>LABORATOR DE GENETICA.</t>
  </si>
  <si>
    <t>LABORATOR FARMAC. HIPERBOLIC</t>
  </si>
  <si>
    <t>PROIECT DE GRANT UNICEF-2</t>
  </si>
  <si>
    <t>PROIECT INDEPENDENT</t>
  </si>
  <si>
    <t>PROIECT PNUD</t>
  </si>
  <si>
    <t>PROIECT TEMPUS</t>
  </si>
  <si>
    <t>SECTIA ASIG.TEHNICA INFORM.</t>
  </si>
  <si>
    <t>SECTIA ELECTR.ORAS.STUDEN.</t>
  </si>
  <si>
    <t>Laptop NB Acer 15,6 Aspire E1-572G</t>
  </si>
  <si>
    <t>Videoproiector OPTOMA</t>
  </si>
  <si>
    <t>Ecran de proiectare Sopar "RUBIN" 6x4 cu telecomanda</t>
  </si>
  <si>
    <t>NF388 Network Ethernet Lan Phone Tester</t>
  </si>
  <si>
    <t>ȘTIRBU DANIELA</t>
  </si>
  <si>
    <t>USB 2.0/3.0 Stick 16Gb / Flash 16 Gb USB 3</t>
  </si>
  <si>
    <t>USB 2.0/3.0 Stick 8Gb / Flash 8 Gb USB 3</t>
  </si>
  <si>
    <t>Priza interior cu modul 1xRJ45</t>
  </si>
  <si>
    <t>WorkStation PC1070-MP/Monitor 27” ACER/ext. HDD 3Tb</t>
  </si>
  <si>
    <t>WorkStation PC1030-MP/Monitor 18.5” AOC</t>
  </si>
  <si>
    <t>WorkStation PC1020-MP/Monitor 18.5” AOC</t>
  </si>
  <si>
    <t>WorkStation PC1020-MP/Monitor 18.5” AOC/Win8.1/UPS 550VA</t>
  </si>
  <si>
    <t>WorkStation PC1020-MP/Monitor 19.5” ACER</t>
  </si>
  <si>
    <t>WorkStation PC1040-MP/Monitor 18.5” AOC</t>
  </si>
  <si>
    <t>WorkStation PC1040-MP/Monitor 21.5” AOC</t>
  </si>
  <si>
    <t>MFD HP LaserJet Pro M225dn MFP</t>
  </si>
  <si>
    <t>Cartridge HP Q6000A, Black</t>
  </si>
  <si>
    <t>Cartridge HP Q60001A, Cyan</t>
  </si>
  <si>
    <t>Cartridge HP Q60002A, Yellow</t>
  </si>
  <si>
    <t>Cartridge HP Q60003A, Magenta</t>
  </si>
  <si>
    <t>Monitor 23" IPS FullHD, 2xHDMI, DP, Spk</t>
  </si>
  <si>
    <t>MFD Canon i-Sensys MF4410</t>
  </si>
  <si>
    <t>Printer Canon LBp-6020</t>
  </si>
  <si>
    <t>Tableta iPad Air 2 (64Gb Wi-Fi + 4G)</t>
  </si>
  <si>
    <t>PENEV PARASCOVIA</t>
  </si>
  <si>
    <t>SCOALA DE MANAGEMENT ÎN SANATATE PUBLICA</t>
  </si>
  <si>
    <t>Canon i-Sensys LBP 6670DN</t>
  </si>
  <si>
    <t>External HDD 500Gb (USB 2.0)</t>
  </si>
  <si>
    <t>XEROX CANON IR2270</t>
  </si>
  <si>
    <t>IU. LUPASCO</t>
  </si>
  <si>
    <t>LABORATOR DE GASTROENTEROLOGIE</t>
  </si>
  <si>
    <t>Alcool etilic</t>
  </si>
  <si>
    <t>Acumulator pentru traducere HCS-826R</t>
  </si>
  <si>
    <t>S. CIOBANU</t>
  </si>
  <si>
    <t>GHEORGHE HAREA</t>
  </si>
  <si>
    <t>Canal pentru cablu 40x25x2000 (80m)</t>
  </si>
  <si>
    <t>Diblu cu șurub pentru beton 6x40</t>
  </si>
  <si>
    <t>Surub pentru gips carton 3,5x35</t>
  </si>
  <si>
    <t>Scoabe rotunde 6mm cu cui (pachet 100 buc)</t>
  </si>
  <si>
    <t>Cablu NX-VGA-710ST2 (100m)</t>
  </si>
  <si>
    <t>HDD SATA 3,5 500Gb / HDD 3,5 500 Gb</t>
  </si>
  <si>
    <t>HDD SATA 3,5 1000Gb / HDD 3,5 1 Tb</t>
  </si>
  <si>
    <t>Plata de extindere Mikrotik RBSXTG2HnD</t>
  </si>
  <si>
    <t>Tastiera PS/2 &amp; USB EN/RU</t>
  </si>
  <si>
    <t>HDMI 8 ports Splitter</t>
  </si>
  <si>
    <t>*************** 2015 **************************************</t>
  </si>
  <si>
    <t>Fixing Film Assembly pentru Canon IR 2545 (FM3-9303-000 230v)</t>
  </si>
  <si>
    <t>Unitate Imagine pentru Canon IR 2545 (original)</t>
  </si>
  <si>
    <t>Cartus Toner pentru HP LJ Enterprise 600 M602dn (ORIGINAL)</t>
  </si>
  <si>
    <t>Toner pentru HP 1000 series 150g</t>
  </si>
  <si>
    <t>Toner pentru HP 1005 series 65g</t>
  </si>
  <si>
    <t>Toner pentru LENOVO M7400</t>
  </si>
  <si>
    <t>Cartus Toner pentru SAMSUNG 2850</t>
  </si>
  <si>
    <t>Cilindru Fotoreceptor pentru SAMSUNG 2850</t>
  </si>
  <si>
    <t>Toner pentru SAMSUNG ML AQC 85g</t>
  </si>
  <si>
    <t>Unit PTB pentru Samsung CLP 660A (PN: CLP-T660B)</t>
  </si>
  <si>
    <t>Cartus Toner Color pentru Xerox Phaser 6180 (Albastru)</t>
  </si>
  <si>
    <t>Cartus Toner Color pentru Xerox Phaser 6180 (Galben)</t>
  </si>
  <si>
    <t>Cartus Toner Color pentru Xerox Phaser 6180 (Negru)</t>
  </si>
  <si>
    <t>Cartus Toner Color pentru Xerox Phaser 6180 (Rosu)</t>
  </si>
  <si>
    <t>SANDULESCU LUDMILA</t>
  </si>
  <si>
    <t>GARBUZ ALEXANDRU</t>
  </si>
  <si>
    <t>Фотобарабан HP M1120  (1005)</t>
  </si>
  <si>
    <t>Фотобарабан HP LJ 1320</t>
  </si>
  <si>
    <t>Фотобарабан HP LJ 1000</t>
  </si>
  <si>
    <t>Фотобарабан HP LJ 1010</t>
  </si>
  <si>
    <t>Фотобарабан HP LJ 5L, 6L, 1100, 3100, 3200 / Canon AX, LBP 800,1120</t>
  </si>
  <si>
    <t>PESCHIN ANATOLIE</t>
  </si>
  <si>
    <t>GH. ROJNOVEANU</t>
  </si>
  <si>
    <t>GROZA EUGENIA</t>
  </si>
  <si>
    <t>OPTOMA X600+Kit de prindere</t>
  </si>
  <si>
    <t>DLP WXGA Projector 2600Lum NEC "V260W"</t>
  </si>
  <si>
    <t>Manual SOPAR PLATINUM</t>
  </si>
  <si>
    <t>Workstation PC1</t>
  </si>
  <si>
    <t>Workstation PC2</t>
  </si>
  <si>
    <t>Workstation PC3</t>
  </si>
  <si>
    <t>Lenovo IdeaCentre C260</t>
  </si>
  <si>
    <t>NB ASUS 15,6" X5555LN</t>
  </si>
  <si>
    <t>NB Lenovo IdeaPad G710A</t>
  </si>
  <si>
    <t>NB ASUS G551JX</t>
  </si>
  <si>
    <t>NB Lenovo IdeaPad Flex 2 14</t>
  </si>
  <si>
    <t>Printer EPSON STYLUS PHOTO P50</t>
  </si>
  <si>
    <t>Monitor AOC "e2050Swda" Black</t>
  </si>
  <si>
    <t>1.0 TB "Diamond B03"</t>
  </si>
  <si>
    <t>16 GB Flash Drive "Blaze B05"</t>
  </si>
  <si>
    <t xml:space="preserve"> 8 GB Flash Drive "Blaze B05"</t>
  </si>
  <si>
    <t>Printer CANON LBP 6030</t>
  </si>
  <si>
    <t>Printer CANON LBP 6230DW</t>
  </si>
  <si>
    <t>Printer Samsung ML-2570</t>
  </si>
  <si>
    <t>Diskete</t>
  </si>
  <si>
    <t>Printer</t>
  </si>
  <si>
    <t>Transformator</t>
  </si>
  <si>
    <t>Calculator</t>
  </si>
  <si>
    <t>LABORATOR DE ENDOCRINOLOGIE</t>
  </si>
  <si>
    <t>L. VUDU</t>
  </si>
  <si>
    <t>UPS PowerCom BNT-3000AP</t>
  </si>
  <si>
    <t>COMPLEXUL SPORTIV MM</t>
  </si>
  <si>
    <t>BOJONCA ALEXEI</t>
  </si>
  <si>
    <t>MFD Canon i-Sensys MF211</t>
  </si>
  <si>
    <t>MFD Canon i-Sensys MF-216n</t>
  </si>
  <si>
    <t>Imprimanta Canon LBP-6030b</t>
  </si>
  <si>
    <t>PowerCom SMK</t>
  </si>
  <si>
    <t>POMPUS IRINA</t>
  </si>
  <si>
    <t>DELL Inspiron 15 5000 Black</t>
  </si>
  <si>
    <t>NACU V.</t>
  </si>
  <si>
    <t>POPUSOI CRISTINA</t>
  </si>
  <si>
    <t>************          STIINTA 2015                ********************</t>
  </si>
  <si>
    <t>************          TEHNICA 2015                ********************</t>
  </si>
  <si>
    <t>PC Brand Name International SERIOUX Office 3260</t>
  </si>
  <si>
    <t>MFD Laser Color LEXMARK X543DN</t>
  </si>
  <si>
    <t>VIDEOPROIECTOR OPTOMA S316</t>
  </si>
  <si>
    <t>SET Proiector OPTOMA X305ST, KIT DE PRINDERE (SB480)</t>
  </si>
  <si>
    <t>MFD Laser Mono LEXMARK MX310dn</t>
  </si>
  <si>
    <t>CAT. CHIRUR.NR 1 "Nicolae Anestiadi"</t>
  </si>
  <si>
    <t>CANON scan LiDE 220</t>
  </si>
  <si>
    <t>SOCHIRCA MARCEL</t>
  </si>
  <si>
    <t>KULCITKAIA STELA</t>
  </si>
  <si>
    <t>SAVA CERNEI</t>
  </si>
  <si>
    <t>BALICA PAVEL</t>
  </si>
  <si>
    <t>PERCIULEAC ION</t>
  </si>
  <si>
    <t>OPREA VALERIU</t>
  </si>
  <si>
    <t>BURUIANA GHEORGHE</t>
  </si>
  <si>
    <t>BRINZA DUMITRU</t>
  </si>
  <si>
    <t>Ecran de proiectare</t>
  </si>
  <si>
    <t>GRECU TATIANA</t>
  </si>
  <si>
    <t>MFP Canon IR Advance 6255i</t>
  </si>
  <si>
    <t>Mikrotik Cloud Core Router CCR1016</t>
  </si>
  <si>
    <t>Wireless Router WF2419</t>
  </si>
  <si>
    <t>NATALIA CASAPOV</t>
  </si>
  <si>
    <t>Controller turnichet VertX2000EVO</t>
  </si>
  <si>
    <t>Cititor R10SE</t>
  </si>
  <si>
    <t>Controller turnichet VertX100</t>
  </si>
  <si>
    <t>Unitate centrală VertX1000EVO</t>
  </si>
  <si>
    <t>DEMENCIUC NICOLAE</t>
  </si>
  <si>
    <t>COCARCEA VICTOR</t>
  </si>
  <si>
    <t>VACULA ION</t>
  </si>
  <si>
    <t>COJOCARU CRISTINA</t>
  </si>
  <si>
    <t>S. GROPPA</t>
  </si>
  <si>
    <t>STOIANOV NATALIA</t>
  </si>
  <si>
    <t>Imprimanta Canon i-Sensys LBP6030</t>
  </si>
  <si>
    <t>Proiector S341</t>
  </si>
  <si>
    <t>Computer Workstation Navigator 1</t>
  </si>
  <si>
    <t>Laptop ASUS 15.6 ” X553MA Black</t>
  </si>
  <si>
    <t>Ecran de proiectare UltraScreen Goldview 1:1, MW</t>
  </si>
  <si>
    <t>Mini PC Giada OPS IH M7327</t>
  </si>
  <si>
    <t>Monitor 19.5” Philips ”200VQSBR”, G. Black</t>
  </si>
  <si>
    <t>Hard disk extern Transcend ”StoreJet 35T3”</t>
  </si>
  <si>
    <t>Multifunctional MFD Samsung SCX-3400</t>
  </si>
  <si>
    <t>Camera foto digitala DC Canon PS SX410 IS Black</t>
  </si>
  <si>
    <t>Laptop NB Lenovo IdeaPad G50-30</t>
  </si>
  <si>
    <t>Computer Workstation Navigator 2</t>
  </si>
  <si>
    <t>Telefon-Fax Panasonic KX-FT982UA-B</t>
  </si>
  <si>
    <t>Computer Workstation Navigator 3</t>
  </si>
  <si>
    <t>Ecran de proiectare UltraScreen APOLLO-T 1:1, MW</t>
  </si>
  <si>
    <t>UPS PowerCom Imperial 625AP</t>
  </si>
  <si>
    <t>Wireless Router Netis ”WF2419D”</t>
  </si>
  <si>
    <t>Multifunctional MFD Canon i-Sensys MF-211</t>
  </si>
  <si>
    <t>Multifunctional MFD Canon i-Sensys MF-212W</t>
  </si>
  <si>
    <t>Computer V220lC</t>
  </si>
  <si>
    <t>Laser Cartridge for Canon EP-27 black Compatible</t>
  </si>
  <si>
    <t>USB Flash Flash Drive Transcend ”JetFlash 780”</t>
  </si>
  <si>
    <t>USB flash drive 16 GB  Flash Drive Transcend ”JetFlash 300”</t>
  </si>
  <si>
    <t>USB flash drive 8 GB  Flash Drive Transcend ”JetFlash 300”</t>
  </si>
  <si>
    <t>Laser Cartridge Canon 719H, black</t>
  </si>
  <si>
    <t>Toner Cartridge Panasonic CX-FAT411A7</t>
  </si>
  <si>
    <t>Mouse Sven RX-112</t>
  </si>
  <si>
    <t>Imprimantă de barcod TSC MX240</t>
  </si>
  <si>
    <t>Cititor de barcod Honeywell H1900GHD cu stand</t>
  </si>
  <si>
    <t>Camera foto video JVC Quad-Proof RX GZ-RX515BEU</t>
  </si>
  <si>
    <t>Laptop Asus Transformer Book Trio TX201LA</t>
  </si>
  <si>
    <t>Laptop Acer Aspire, E5-573G-55KE</t>
  </si>
  <si>
    <t>Computer Serioux Office 3600-4</t>
  </si>
  <si>
    <t xml:space="preserve">Laptop Asus X552MD </t>
  </si>
  <si>
    <t xml:space="preserve">Cartuș pentru imprimanta i-Sensys, MF211 </t>
  </si>
  <si>
    <t>Computer Workstation PC5470</t>
  </si>
  <si>
    <t>Flash USB 32 GB Flash Drive ”JetFlash 700”</t>
  </si>
  <si>
    <t>Proiector BenQ ”TW523P” White</t>
  </si>
  <si>
    <t>Cameră video pentru acțiune Garmin VIRB Ultra 30</t>
  </si>
  <si>
    <t>Imprimanta Canon i-Sensys LBP-7100CN</t>
  </si>
  <si>
    <t>Multifunctional Canon i-Sensys MF226DN</t>
  </si>
  <si>
    <t>Cartuș pentru imprimanta HP LaserJet 1320 Printrite OEM PREMIUM-VS T-CART Q5949X/Q7553X</t>
  </si>
  <si>
    <t xml:space="preserve">Cartuș pentru imprimanta Canon i-sensys MF 3010 Impreso IMP – HCE285A/CRG725 </t>
  </si>
  <si>
    <t>Cartuș pentru imprimanta Canon i-sensys LBP 3010 B Impreso IMP-CRG712/CB435A</t>
  </si>
  <si>
    <t>Televizor VESTA LED Vesta LD43B540</t>
  </si>
  <si>
    <t>Suport perete 32” – 55” GEMBIRD WM-55RT-02 Black, Max.40kg, VESA MM: UP 600x400</t>
  </si>
  <si>
    <t>Computer B1000 Intel Celeron G1840</t>
  </si>
  <si>
    <t>Computer Sria A CPU 1151 Intel</t>
  </si>
  <si>
    <t>Monitor LCD 21.6 (Monitor 21.5 FHD Philips 226V4LAB G.Black(1920x1080 D-Sub DVI Speakers))</t>
  </si>
  <si>
    <t>Tastatură+mouse USB (Keyboard&amp;Mouse Logitech Wireless Combo MK235)</t>
  </si>
  <si>
    <t>Pachet software pentru sistemul de operare Win Home 10 64bit Eng Intl 1pk DSP OEI DVD</t>
  </si>
  <si>
    <t>Laptop cu diagonala 15.6 (NB 15.6 ACER Aspire E5-573G-55KE Grey (HD Core i5-4200U 4GB 500GB DVD GeForce 920M 2GB DOS 2.4kg EN) NX.MVMEX.146)</t>
  </si>
  <si>
    <t>Multifunctional MFD Canon i-Sensys MF226DN</t>
  </si>
  <si>
    <t>Aparat multifunctional MFD Canon iR1435iF</t>
  </si>
  <si>
    <t>Laptop Lenovo 15.6” IdeaPad G50-30</t>
  </si>
  <si>
    <t>Hard Disk pentru laptop Samsung 750 EVO ”MZ 750120B”</t>
  </si>
  <si>
    <t>************   TIC    2016 **********************************</t>
  </si>
  <si>
    <t>SCOALA AUTO</t>
  </si>
  <si>
    <t>V. FALA</t>
  </si>
  <si>
    <t>BORDENIUC GHEORGHE</t>
  </si>
  <si>
    <t>ARGENTINA CHIRIAC</t>
  </si>
  <si>
    <t>CIUBOTARU GALINA</t>
  </si>
  <si>
    <t>SAREV VIOLETA</t>
  </si>
  <si>
    <t>Router Board 850G* with power supply and case</t>
  </si>
  <si>
    <t>Router Board 750Gr3 hEX with power supply and case</t>
  </si>
  <si>
    <t>DECANATUL FARMACIE</t>
  </si>
  <si>
    <t>N. CIOBANU</t>
  </si>
  <si>
    <t>VATAMAN CRISTINA</t>
  </si>
  <si>
    <t>BALAN SNEJANA</t>
  </si>
  <si>
    <t>CLINICA STOMATOLOGICA NR. 1</t>
  </si>
  <si>
    <t>SERVICIUL TRANSPORT</t>
  </si>
  <si>
    <t>SERVICIUL ASISTENTA TEHNICA</t>
  </si>
  <si>
    <t>GALBUR OLEG</t>
  </si>
  <si>
    <t>LUPU NATALIA</t>
  </si>
  <si>
    <t>CIUBREI SILVIA</t>
  </si>
  <si>
    <t>DAVID VALERIU</t>
  </si>
  <si>
    <t>SERVICIUL ELECTRIC</t>
  </si>
  <si>
    <t>BIBLIOTECA ST. USMF</t>
  </si>
  <si>
    <t>LABORATOR MORFOPATOLOGIE</t>
  </si>
  <si>
    <t>CAT. MEDICINA DE LABORATOR</t>
  </si>
  <si>
    <t>RUSU AUREL</t>
  </si>
  <si>
    <t>CHIOR PAVEL</t>
  </si>
  <si>
    <t>CENTRUL UNIVERSITAR DE REABILITARE</t>
  </si>
  <si>
    <t>CATERENIUC ILIA</t>
  </si>
  <si>
    <t>BOTIZATU ALEXANDRU</t>
  </si>
  <si>
    <t>FRIPTU VALENTIN</t>
  </si>
  <si>
    <t>JUC DORINA</t>
  </si>
  <si>
    <t>CUROCICHIN GHENADIE</t>
  </si>
  <si>
    <t>PLACINTA GH.</t>
  </si>
  <si>
    <t>CAT. DE DERMATOVENEROLOGIE</t>
  </si>
  <si>
    <t>BETIU MIRCEA</t>
  </si>
  <si>
    <t>ESANU-DUMNAZEV DANIELA</t>
  </si>
  <si>
    <t>LOZAN OLEG</t>
  </si>
  <si>
    <t>CHIHAI VALERIA</t>
  </si>
  <si>
    <t>CAT. NEUROLOGIE NR. 1</t>
  </si>
  <si>
    <t>GAVRILIUC M.</t>
  </si>
  <si>
    <t>COSTRU-TASNIC ELENA</t>
  </si>
  <si>
    <t>MARGINE MARIA</t>
  </si>
  <si>
    <t>CAT. MEDICINA SOCIALA SI MANAGEMENT SANITAR</t>
  </si>
  <si>
    <t>MELNIC EUGEN</t>
  </si>
  <si>
    <t>MEREUTA ION</t>
  </si>
  <si>
    <t>REVENCO N.</t>
  </si>
  <si>
    <t>SIRBULENCO ANDREI</t>
  </si>
  <si>
    <t>PASCARI-NEGRESCU ALA</t>
  </si>
  <si>
    <t>CORLATEANU OLGA</t>
  </si>
  <si>
    <t>DISCIPLINA DE SINTEZE CLINICE</t>
  </si>
  <si>
    <t>V. CAPROS</t>
  </si>
  <si>
    <t>MUSTEATA OLESEA</t>
  </si>
  <si>
    <t>DEPARTAMENTUL STIINTA</t>
  </si>
  <si>
    <t>MARIAN STAN</t>
  </si>
  <si>
    <t>IAVORSCHI CONSTANTIN</t>
  </si>
  <si>
    <t>UNGUREANU S.</t>
  </si>
  <si>
    <t>DEPARTAMENTUL TIC</t>
  </si>
  <si>
    <t>CAT. STOMAT. OMF PEDIATRICA</t>
  </si>
  <si>
    <t>GRAMA RODICA</t>
  </si>
  <si>
    <t>TOMACINSCHI ANGELA</t>
  </si>
  <si>
    <t>G. CUROCICHIN</t>
  </si>
  <si>
    <t>BODRUG NICOLAE</t>
  </si>
  <si>
    <t>CAT. OTOLARIN.FPM (SPIT. SF. TREIME)</t>
  </si>
  <si>
    <t>LAVRIC ALEXANDRU</t>
  </si>
  <si>
    <t>IORDAN ALIONA</t>
  </si>
  <si>
    <t>GUTU LUCIA</t>
  </si>
  <si>
    <t>BADAN VLADISLAV</t>
  </si>
  <si>
    <t>LAZAREV EVGHENII</t>
  </si>
  <si>
    <t>CAPROS NICOLAE</t>
  </si>
  <si>
    <t>POPECU VICTOR</t>
  </si>
  <si>
    <t>CAT. CHIRURGIE NR. 5</t>
  </si>
  <si>
    <t>SALNICOVA ELENA</t>
  </si>
  <si>
    <t>CURS NEUROPEDIATRIE</t>
  </si>
  <si>
    <t>FRIPTULEAC GRIGORE</t>
  </si>
  <si>
    <t>LAPUHOVA NATALIA</t>
  </si>
  <si>
    <t>JOSAN DIANA</t>
  </si>
  <si>
    <t>GHEREG ANATOLIE</t>
  </si>
  <si>
    <t>CAT. CARDIOLOGIE</t>
  </si>
  <si>
    <t>SECTIA ACHIZITII SI MARCHETING</t>
  </si>
  <si>
    <t>VATAMAN ANATOLIE</t>
  </si>
  <si>
    <t>GONCIAR V.</t>
  </si>
  <si>
    <t>SOITU MARCELA</t>
  </si>
  <si>
    <t>SECTIA COMERT/CANTINA NR. 2</t>
  </si>
  <si>
    <t>CASANGERIILE</t>
  </si>
  <si>
    <t>NAZAROVA GALINA</t>
  </si>
  <si>
    <t>G. ROJNOVEANU</t>
  </si>
  <si>
    <t>UNCUTA DIANA</t>
  </si>
  <si>
    <t>MOSNEGUTU SERGHEI</t>
  </si>
  <si>
    <t>CENTRUL MEDIC. TRADIT. CHINEZ</t>
  </si>
  <si>
    <t>SIMON VICTORIA</t>
  </si>
  <si>
    <t>DARIE ALIONA</t>
  </si>
  <si>
    <t>CENTRUL DE INSTRUIRE SI TESTARE A DEPRIND. PRACTICE</t>
  </si>
  <si>
    <t>ROMANCENCO ANDREI</t>
  </si>
  <si>
    <t>BUFETUL NR. 6 CUSIM</t>
  </si>
  <si>
    <t>CAPRARI EUDOCHIA</t>
  </si>
  <si>
    <t>SECTIA BREVETE</t>
  </si>
  <si>
    <t>ROJNOVEANU GH</t>
  </si>
  <si>
    <t>BALAN EUGENIA</t>
  </si>
  <si>
    <t>PROIECT CHRONEX</t>
  </si>
  <si>
    <t>NICULITA ANA</t>
  </si>
  <si>
    <t>CIOBANU ANATOL</t>
  </si>
  <si>
    <t>SECTIA COMERT NR. 6</t>
  </si>
  <si>
    <t>ISTRATII LUDMILA</t>
  </si>
  <si>
    <t>EDITIA PERIODICA REVISTA SIINTIF. ALE SANATATII</t>
  </si>
  <si>
    <t>BELII ADRIAN</t>
  </si>
  <si>
    <t>CANTINA M. VITEAZUL 1</t>
  </si>
  <si>
    <t>CERNOVA VALENTINA</t>
  </si>
  <si>
    <t>PETERSCHI CAROLINA</t>
  </si>
  <si>
    <t>HADJIU SVETLANA</t>
  </si>
  <si>
    <t>MATERIALE STOMATOLOGICE SERV. CU PLATA</t>
  </si>
  <si>
    <t>BLOCUL DIDACTIC NR. 1</t>
  </si>
  <si>
    <t>BLOCUL DIDACTIC NR. 6</t>
  </si>
  <si>
    <t>BLOCUL DIDACTIC NR. 2</t>
  </si>
  <si>
    <t>BLOCUL DIDACTIC NR. 3</t>
  </si>
  <si>
    <t>BLOCUL DIDACTIC NR. 4</t>
  </si>
  <si>
    <t>BLOCUL DIDACTIC NR. 5</t>
  </si>
  <si>
    <t>BUFETUL NR. 2</t>
  </si>
  <si>
    <t>BUFETUL NR. 3</t>
  </si>
  <si>
    <t>BUFETUL NR. 5</t>
  </si>
  <si>
    <t>BUFETUL NR. 4</t>
  </si>
  <si>
    <t>DEPARTAMENTUL COMUNICARE SI RELATII PUBLICE</t>
  </si>
  <si>
    <t>DEPARTAMENTUL RESURSE UMANE</t>
  </si>
  <si>
    <t>DEPARTAMENTUL DIDACTIC</t>
  </si>
  <si>
    <t>DEPOZIT Nr. 1</t>
  </si>
  <si>
    <t>LABORATOR DE NEUROLOGIE GENETICA MEDICALA</t>
  </si>
  <si>
    <t>LABORATOR INFECTII INTRASPITALICESTI</t>
  </si>
  <si>
    <t>SERVICIUL INTERNET</t>
  </si>
  <si>
    <t>SERVICIUL TEHN.SANIT</t>
  </si>
  <si>
    <t>PAVLIUC GALINA</t>
  </si>
  <si>
    <t>TONJOC ANGELA</t>
  </si>
  <si>
    <t>************  2017 **********************************</t>
  </si>
  <si>
    <t>************  PIESE           PC         2017 ****************</t>
  </si>
  <si>
    <t>CMOS Batery cr2032</t>
  </si>
  <si>
    <t>Acumulator 9V (CRONE- reincarcabil)</t>
  </si>
  <si>
    <t>Incarcator ptentru acumulator (CRONE)</t>
  </si>
  <si>
    <t>USB Cable A-A (prelungitor)</t>
  </si>
  <si>
    <t>Curelușă pentru cablu 4x150 (pachet 100 buc)</t>
  </si>
  <si>
    <t>Termopasta min 220°C (cutii 30ml)</t>
  </si>
  <si>
    <t>Optical Fiber Converter SFP port</t>
  </si>
  <si>
    <t>SFP Fiber module 1.25Gbps Bi-derectional Transeiver min. 20 km (1550nm TX /1310nm RX)</t>
  </si>
  <si>
    <t>SFP Fiber module 1.25Gbps Bi-derectional Transeiver min. 20 km (1310nm TX /1550nm RX)</t>
  </si>
  <si>
    <t>Mouse 1000/1600DPI, USB, 4 butoane</t>
  </si>
  <si>
    <t>HDD 2,5 EXTERN 1,0 Tb</t>
  </si>
  <si>
    <t>HDD 2,5 EXTERN 500 Gb</t>
  </si>
  <si>
    <t>Hdd SATA 2,5 500Gb</t>
  </si>
  <si>
    <t>Hdd SATA 2,5 1Tb</t>
  </si>
  <si>
    <t>HDD SATA 3,5 1Tb</t>
  </si>
  <si>
    <t>Switch 8 pors 10/100Mbps</t>
  </si>
  <si>
    <t>19" Switch 10/100/1000 24 SFP ports (max. 4xCombo ports included)</t>
  </si>
  <si>
    <t>19" Switch 10/100/1000 24 ports + min 2 SFP ports</t>
  </si>
  <si>
    <t>RAM DDR II 2Gb</t>
  </si>
  <si>
    <t>RAM DDR III 4Gb 1600Mhz</t>
  </si>
  <si>
    <t>Cable UTP CAT5E 305m,</t>
  </si>
  <si>
    <t>USB DWD-RW Extern Slim</t>
  </si>
  <si>
    <t>Connector RJ-45 (pachet 100buc)</t>
  </si>
  <si>
    <t>Mouse Black, 800dpi, PS/2, minim 3 butoane</t>
  </si>
  <si>
    <t>Diblu cu șurub pentru beton 10x50 sub cheie la 10mm</t>
  </si>
  <si>
    <t>Scoabe rotunde 5mm cu cui (pachet 100 buc)</t>
  </si>
  <si>
    <t>Filtre retea 10m 5 sockets</t>
  </si>
  <si>
    <t>USB 2.0/3.0 Stick 32Gb</t>
  </si>
  <si>
    <t>USB 2.0/3.0 Stick 16Gb</t>
  </si>
  <si>
    <t>Surge Protector 6 Outlets 3 meters</t>
  </si>
  <si>
    <t>Tastiera neagra, multimedia, numar taste total: min. 117 (min. 11 hotkeys), USB/PS2</t>
  </si>
  <si>
    <t>Wireless Router 1xWAN 4xLAN min Up to 300Mbps IEEE 802.11b/g/n</t>
  </si>
  <si>
    <t>USB Wireless adapter</t>
  </si>
  <si>
    <t>USB Ethernet adapter</t>
  </si>
  <si>
    <t>Cablu VGA 10m (Laptop-Proiector)</t>
  </si>
  <si>
    <t>************  PIESE         COPY         2017 ****************</t>
  </si>
  <si>
    <t>Original Unitate Imagine pentru Canon IR 2545</t>
  </si>
  <si>
    <t>Original Toner pentru CANON IR6255i (C-EXV 36)</t>
  </si>
  <si>
    <t>Cartus Original Toner pentru HP LJ 100 Color MFP 175 nW\w (Albastru)</t>
  </si>
  <si>
    <t>Cartus Original Toner pentru HP LJ 100 Color MFP 175 nW\w (Galben)</t>
  </si>
  <si>
    <t>Cartus Original Toner pentru HP LJ 100 Color MFP 175 nW\w (Negru)</t>
  </si>
  <si>
    <t>Cartus Original Toner pentru HP LJ 100 Color MFP 175 nW\w (Rosu)</t>
  </si>
  <si>
    <t>Cartus Original Toner pentru HP LJ Enterprise 600 M602dn (ORIGINAL)</t>
  </si>
  <si>
    <t>Cilindru Fotoreceptor pentru HP M1120  (1005)</t>
  </si>
  <si>
    <t>Lamela de curatire pentru HP M1120</t>
  </si>
  <si>
    <t>Unitate Imagine pentru Lenovo M7400</t>
  </si>
  <si>
    <t>Cartus Original Toner Color pentru Xerox Phaser 6180 (Albastru)</t>
  </si>
  <si>
    <t>Cartus Original Toner Color pentru Xerox Phaser 6180 (Galben)</t>
  </si>
  <si>
    <t>Cartus Original Toner Color pentru Xerox Phaser 6180 (Negru)</t>
  </si>
  <si>
    <t>Cartus Original Toner Color pentru Xerox Phaser 6180 (Rosu)</t>
  </si>
  <si>
    <t>Cartus Original Toner pentru COLOR LEXMARK X543 (NEGRU)</t>
  </si>
  <si>
    <t>Cartus Original Toner pentru COLOR LEXMARK X543 (ALBASTRU)</t>
  </si>
  <si>
    <t>Cartus Original Toner pentru COLOR LEXMARK X543 (GALBEN.)</t>
  </si>
  <si>
    <t>Cartus Original Toner pentru COLOR LEXMARK X543 (ROSU)</t>
  </si>
  <si>
    <t>Cartus Original Toner pentru LEXMARK MX310dn</t>
  </si>
  <si>
    <t>Drum Original Unit pentru LEXMARK MX310dn</t>
  </si>
  <si>
    <t>Aspirator toner 3M Portabil Vacuum, 220V, min 600W)</t>
  </si>
  <si>
    <t>DABIJA ION</t>
  </si>
  <si>
    <t>NENESCU MARIANA</t>
  </si>
  <si>
    <t>CAT. CHIR.O-M-F si Implantologie orala</t>
  </si>
  <si>
    <t>Hard disc extern 4Tb</t>
  </si>
  <si>
    <t>BUTNARI VALENTIN</t>
  </si>
  <si>
    <t>Temei (ţel)___________________________________________ "____"______________________201____</t>
  </si>
  <si>
    <t>Șef departament, Departamentul TIC</t>
  </si>
  <si>
    <t>/Gabriel Russu/</t>
  </si>
  <si>
    <t>SSD 256 Gb</t>
  </si>
  <si>
    <t>Cartus toner pentru imprimanta SAMSUNG 3310</t>
  </si>
  <si>
    <t>Cartus toner pentru Canon IR 2420 (C-EXV 14)</t>
  </si>
  <si>
    <t>19" 22U Standard Rack Metal Cabinet, NP6622G, 600*600*1166</t>
  </si>
  <si>
    <t>24-port 10/100/1000BASE-T, D-Link DGS-1210-28/C1A</t>
  </si>
  <si>
    <t>24-port 10/100/1000Mbps Switch TP-LINK "TL-SG1024</t>
  </si>
  <si>
    <t>SFP Module D-Link "DEM-302S-BXD"</t>
  </si>
  <si>
    <t>SFP Module D-Link "DEM-302S-BXU"</t>
  </si>
  <si>
    <t>24 port patch panel cat.5e, LY-PP5-05</t>
  </si>
  <si>
    <t>Cable Managment, Metal, D-Rings, LY-CM-02</t>
  </si>
  <si>
    <t>Fiber optic patch cords, singlemode duplex core LC-LC 3M, APC Electronic</t>
  </si>
  <si>
    <t>Fiber optic patch cords, singlemode duplex core SC-FC  3M, APC Electronic</t>
  </si>
  <si>
    <t>1 m, Patch Cord  Gray, Cat.5E, COPPER APC Electronic</t>
  </si>
  <si>
    <t>3m,  Patch Cord  Gray, Cat.5E, COPPER APC Electronic</t>
  </si>
  <si>
    <t>Internal Surface Box 2xRJ45 witout Keystone Jack</t>
  </si>
  <si>
    <t>Keystone Jack RJ-45 cat.5E, KJ5-01, 110 Type, Blue</t>
  </si>
  <si>
    <t>Keystone Jack RJ-45 cat.5E, KJ5-01, 110 Type, Red</t>
  </si>
  <si>
    <t>Outdoor FTTH Cable, 4-fiber, G657A fiber, 1M FRP strength member, GYC8ZY-4B1</t>
  </si>
  <si>
    <t>Cable  UTP  Cat.5E, 4X2X0.51, 305M, COPPER, Odescabeli Premium</t>
  </si>
  <si>
    <t>FTTH box empty type, FTTH1016</t>
  </si>
  <si>
    <t>Network Tool Kit (4 pcs) Cablexpert TK-NCT-01</t>
  </si>
  <si>
    <t>Canal din plastic pentru cablu 100*60mm</t>
  </si>
  <si>
    <t>Dispozitiv decupat PVC 30-120 mm</t>
  </si>
  <si>
    <t>SET BURGHIU SDS PLUS 4BUC (5/6/8/10 mm)</t>
  </si>
  <si>
    <t>BURGHIU P/U BETON SDS-MAX 22x520MM</t>
  </si>
  <si>
    <t>VATAMAN ALINA</t>
  </si>
  <si>
    <t>Cartus original toner pentru Samsung 4600</t>
  </si>
  <si>
    <t>DEPARTAMENTUL REL.EXTERNE</t>
  </si>
  <si>
    <t>ICHIM VERONICA</t>
  </si>
  <si>
    <t>NICU OLESEA</t>
  </si>
  <si>
    <t>MikroTik RB750Gr3 hEX</t>
  </si>
  <si>
    <t>Computer Dell Inspiron Desctop AIO 3264</t>
  </si>
  <si>
    <t>ROTARU LILIANA</t>
  </si>
  <si>
    <t>CENTRUL DE INSTRUIRE PREUNIVERSITARA</t>
  </si>
  <si>
    <t>CUBREI SILVIA</t>
  </si>
  <si>
    <t>BLOCUL-AUDITORIAL N. ESANU(M.MICA)</t>
  </si>
  <si>
    <t>SECTIA COMER/ BLOC AUDITORIAL</t>
  </si>
  <si>
    <t>BLOCUL DIDACTIC NR. 6 SECTIA COMERT</t>
  </si>
  <si>
    <t>PASCARU GRIGORE</t>
  </si>
  <si>
    <t>LARISA BRATCO</t>
  </si>
  <si>
    <t>GRUMEZA DUMITRU</t>
  </si>
  <si>
    <t>SNEJANA BALAN</t>
  </si>
  <si>
    <t>CENTRU FARMACEUTIC UNIVERSITAR V.PROCOPISIN</t>
  </si>
  <si>
    <t>CENTRUL ST. IN DOMEN. MEDICAM.(LABORATOR)</t>
  </si>
  <si>
    <t>CENTRU EDITORIAL POLIGRAFIC USMF</t>
  </si>
  <si>
    <t>AGAFIA LUPASCU</t>
  </si>
  <si>
    <t>LUPASCU AGAFIA</t>
  </si>
  <si>
    <t>ANATOL VISNEVSCHI</t>
  </si>
  <si>
    <t>TREAPITINA T</t>
  </si>
  <si>
    <t>CAT. CHIRURGIE SI SEMIOLOGIE</t>
  </si>
  <si>
    <t>EUGEN GUTU</t>
  </si>
  <si>
    <t>DEPARTAMENT PEDIATRIE CAT. PEDIAT.NR.2</t>
  </si>
  <si>
    <t>V.TUREA/REVENCO N.</t>
  </si>
  <si>
    <t>VIZDOAGA ANATOLIE</t>
  </si>
  <si>
    <t>CERNOLEV NICOLAE</t>
  </si>
  <si>
    <t xml:space="preserve"> DEPART. PEDIATR. CURS PED.SEMIOL.</t>
  </si>
  <si>
    <t>HOLBAN ALA/REVENCO N.</t>
  </si>
  <si>
    <t>CURS FARMACOTERAPIE</t>
  </si>
  <si>
    <t>LABORATOR ST DE GERONTOLOGIE</t>
  </si>
  <si>
    <t>DEPART. MEDICIN. INTERN CAT. MED.INT.SEM.</t>
  </si>
  <si>
    <t>CAT. PSIHIATRIE,NARCOLOGIE SI PSIHOLOG. MED.</t>
  </si>
  <si>
    <t>ANATOLIE NACU</t>
  </si>
  <si>
    <t>DEP. PED. CAT. PEDIATRIE SI NEONATOLOGIE .FPM</t>
  </si>
  <si>
    <t>REVENCO NINEL</t>
  </si>
  <si>
    <t>PIRTU LUCIA</t>
  </si>
  <si>
    <t>DEP. MED. INTERNA CAT. MED.INT.NR 3</t>
  </si>
  <si>
    <t>C. TABIRNA</t>
  </si>
  <si>
    <t>SERGIU MATCOVSCHI</t>
  </si>
  <si>
    <t>VICTOR VOVC</t>
  </si>
  <si>
    <t>NINEL REVENCO</t>
  </si>
  <si>
    <t>ERMURACHI ANGELA</t>
  </si>
  <si>
    <t>CERNOV TAMARA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</si>
  <si>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</si>
  <si>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 CEBANU</t>
  </si>
  <si>
    <t xml:space="preserve">CAT. IGIENA </t>
  </si>
  <si>
    <t>SCOALA DOCTORALA</t>
  </si>
  <si>
    <t>CAT. NEUROLOG nr 2</t>
  </si>
  <si>
    <t>CATEDRA REABILITARE MEDICALA și Terap. Man.</t>
  </si>
  <si>
    <t>Forma nr. 31</t>
  </si>
  <si>
    <t xml:space="preserve">Aprobat prin ordinul Ministerului Finanțelor al Republicii Moldova nr.216 din 28.12.2015 </t>
  </si>
  <si>
    <t>FACTURĂ-COMANDĂ NR. _______________</t>
  </si>
  <si>
    <t>"_____"___________________201___</t>
  </si>
  <si>
    <t>DEP. EDUCATIE MED. CONTINUA</t>
  </si>
  <si>
    <t>DIS. PNEUMOLOG. ALERGOLOG</t>
  </si>
  <si>
    <t>CAT. CHIRURGIE NR. 4</t>
  </si>
  <si>
    <t>STRATULAT S.</t>
  </si>
  <si>
    <t>CAT. FIZIOL. OM SI BIOFIZ</t>
  </si>
  <si>
    <t>CARAUȘ VICTORIA</t>
  </si>
  <si>
    <t>RUSSU GABRIEL</t>
  </si>
  <si>
    <t>FACHIRA ANDREI</t>
  </si>
  <si>
    <t xml:space="preserve">CAT. ONCOLOGIE </t>
  </si>
  <si>
    <t>ASISTENȚA TEHNICĂ</t>
  </si>
  <si>
    <t>***********Știinta 2017**********</t>
  </si>
  <si>
    <t>Sistem UPS Ultra Power 1500VA</t>
  </si>
  <si>
    <t>GROSU NADEJDA</t>
  </si>
  <si>
    <t>FARIMA RODICA</t>
  </si>
  <si>
    <t>CAT. REUMATOLOGIE FPM</t>
  </si>
  <si>
    <t>HDMI fara fir OPTOMA WHD200 China/Optoma</t>
  </si>
  <si>
    <t>USB 8GB GKA04</t>
  </si>
  <si>
    <t>USB 8GB DT50</t>
  </si>
  <si>
    <t>PC ACER-ASPIRE Z1 622</t>
  </si>
  <si>
    <t>PC ATOL i7</t>
  </si>
  <si>
    <t>MFD Canon i-Sensys MF 247DW</t>
  </si>
  <si>
    <t>CARTUS IMP-HCF283A/CRG787</t>
  </si>
  <si>
    <t xml:space="preserve">Toner TOSHIBA T-2507E </t>
  </si>
  <si>
    <t xml:space="preserve">                                         ******Piese copy*****</t>
  </si>
  <si>
    <t>OPTOMA HD27</t>
  </si>
  <si>
    <t>Laptop Lenovo ThinkPad E570</t>
  </si>
  <si>
    <t>Imprimanta Canon LBP6030W</t>
  </si>
  <si>
    <t>PC ATOL i5</t>
  </si>
  <si>
    <t>************************************************</t>
  </si>
  <si>
    <t>SCERBATIUC CRISTINA</t>
  </si>
  <si>
    <t>MFD Canon i-Sensys MF 229DW</t>
  </si>
  <si>
    <t>Work Station Navigator</t>
  </si>
  <si>
    <t>VIOLETA UCRAINTEVA</t>
  </si>
  <si>
    <t>Notebook Asus X75-1SA</t>
  </si>
  <si>
    <t>CARTUS IMP-HUCB435A/436A/CE265A</t>
  </si>
  <si>
    <t>Imprimanta Canon LBP252DW</t>
  </si>
  <si>
    <t>Laptop ACER Aspire ES1-572</t>
  </si>
  <si>
    <t>Samsung TAB S2 VE SM-T813</t>
  </si>
  <si>
    <t>Apple MMGG2LL/A</t>
  </si>
  <si>
    <t>2 Buc</t>
  </si>
  <si>
    <t>Presenter Touchpad</t>
  </si>
  <si>
    <t>Boxe Sven SPS-609</t>
  </si>
  <si>
    <t>1 Set</t>
  </si>
  <si>
    <t>Proector OPTOMA ML330</t>
  </si>
  <si>
    <t>Suport Proector Trepted PrimaPhoto photo kit 002</t>
  </si>
  <si>
    <t>CERTAN ZINOVIA</t>
  </si>
  <si>
    <t>Hirtie A4</t>
  </si>
  <si>
    <t>Cartrige pentru Imprimanta OKY B4250</t>
  </si>
  <si>
    <t>Cartrige pentru Canon Lazer Base MF 3228</t>
  </si>
  <si>
    <t>Cartrige pentru HP Laser 1600</t>
  </si>
  <si>
    <t>3 Buc</t>
  </si>
  <si>
    <t>PC ATOL i3</t>
  </si>
  <si>
    <t>1 Buc</t>
  </si>
  <si>
    <t>LARISA BIVOL</t>
  </si>
  <si>
    <t>2 buc</t>
  </si>
  <si>
    <t>Calculator cu Monitor si UPS Atol 4400</t>
  </si>
  <si>
    <t>CAT. MANAGIMENT ȘI PSIHOPEDAGOGIE</t>
  </si>
  <si>
    <t>CENTRU ȘT. DE CULT. A PLANTELOR MEDICINALE</t>
  </si>
  <si>
    <t>VÎZDOAGĂ L.</t>
  </si>
  <si>
    <t>MELNIC SVETLANA</t>
  </si>
  <si>
    <t>CAT. PROPEDEUTICA STOMATOMATOLOGICA</t>
  </si>
  <si>
    <t>LBP 6020 Histologie</t>
  </si>
  <si>
    <t xml:space="preserve">Imprimanta Canon LBP 6020 </t>
  </si>
  <si>
    <t xml:space="preserve">USB Flash Jet 370 </t>
  </si>
  <si>
    <t>2 bUC</t>
  </si>
  <si>
    <t>Card CFTS4GSDHC4</t>
  </si>
  <si>
    <t xml:space="preserve">Hard Disc MaxTor M3 </t>
  </si>
  <si>
    <t>**********Tehnica 2018 **********</t>
  </si>
  <si>
    <t>**********Piese PC 2018 **********</t>
  </si>
  <si>
    <t>Bateree (acumulator)notebook AL 12</t>
  </si>
  <si>
    <t>Bateree (acumulator)notebook As 10</t>
  </si>
  <si>
    <t>Scaner Epson Perfection V370</t>
  </si>
  <si>
    <t>Chirurg 2</t>
  </si>
  <si>
    <t>Incarcator AAA Panasonic BQ-CC55</t>
  </si>
  <si>
    <t>Baterii AA</t>
  </si>
  <si>
    <t>16 Buc</t>
  </si>
  <si>
    <t>Multifunctionala Canon MF232W</t>
  </si>
  <si>
    <t>Monitor Philips 241B4LP4CB</t>
  </si>
  <si>
    <t>CAT. BOLI INF. TROPIC. SI PARAZITOLOG</t>
  </si>
  <si>
    <t>BERGHI LARISA</t>
  </si>
  <si>
    <t>Scara Aluminiu</t>
  </si>
  <si>
    <t>Scara Aluminiu Articulata</t>
  </si>
  <si>
    <t>Multimetru Digital</t>
  </si>
  <si>
    <t>Proector Acer</t>
  </si>
  <si>
    <t>Televizor LED TV Philips</t>
  </si>
  <si>
    <t>Aparat Foto Canon</t>
  </si>
  <si>
    <t>Cat Oftalmolog</t>
  </si>
  <si>
    <t>4in1 - MFP Canon Laser Alb/Negru</t>
  </si>
  <si>
    <t>Sec. Achiz si Marcheting</t>
  </si>
  <si>
    <t>Router WiFi</t>
  </si>
  <si>
    <t xml:space="preserve">USB 16 Gb </t>
  </si>
  <si>
    <t xml:space="preserve">USB 32 Gb </t>
  </si>
  <si>
    <t>IURIE GRIGORITA</t>
  </si>
  <si>
    <t>DEP ADMITERE DOCUMENTARE STUDENTI STRAINI</t>
  </si>
  <si>
    <t>Scula universala  pentru mufare RJ45&amp;RJ12&amp;RJ10 (CP01)</t>
  </si>
  <si>
    <t>Instrument tip 110</t>
  </si>
  <si>
    <t>Priza dubla FTP RJ45 cat. 6            (70 buc in cutie)</t>
  </si>
  <si>
    <t>Priza ordinara FTP RJ45 cat. 6         (125 buc in cutie)</t>
  </si>
  <si>
    <t>Margina rotativa de masa 65mm TOYA</t>
  </si>
  <si>
    <t>Cureluse p/u cablu FHS 3*150</t>
  </si>
  <si>
    <t>Cureluse p/u cablu FHS 4*300</t>
  </si>
  <si>
    <t>Burghiuri SDS-PLUS 18*1000mm Turbohead X-pro</t>
  </si>
  <si>
    <t>Burghiuri SDS-PLUS 14*600mm Turbohead X-pro</t>
  </si>
  <si>
    <t>Burghiuri SDS-PLUS 12*600mm Turbohead X-pro</t>
  </si>
  <si>
    <t>Bocorez (cusacik) 200mm KS</t>
  </si>
  <si>
    <t>Cleste (ploscogubti) 200mm V</t>
  </si>
  <si>
    <t>Scoabe cablu UTP</t>
  </si>
  <si>
    <t>CAT. ANATOM. TOPOGRAFICA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</si>
</sst>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?"/>
    <numFmt numFmtId="166" formatCode="??"/>
    <numFmt numFmtId="167" formatCode="???"/>
  </numFmts>
  <fonts count="5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u/>
      <sz val="11"/>
      <color theme="10"/>
      <name val="Calibri"/>
      <family val="2"/>
      <charset val="238"/>
    </font>
    <font>
      <sz val="10"/>
      <color rgb="FF00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38"/>
    </font>
    <font>
      <i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sz val="11"/>
      <name val="Times New Roman"/>
      <family val="1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A5A5A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9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19" fillId="33" borderId="0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19" fillId="35" borderId="0" xfId="0" applyFont="1" applyFill="1" applyBorder="1" applyAlignment="1">
      <alignment horizontal="left" vertical="top" wrapText="1"/>
    </xf>
    <xf numFmtId="2" fontId="20" fillId="0" borderId="0" xfId="0" applyNumberFormat="1" applyFont="1" applyBorder="1" applyAlignment="1">
      <alignment horizontal="right" vertical="center"/>
    </xf>
    <xf numFmtId="2" fontId="20" fillId="33" borderId="0" xfId="0" applyNumberFormat="1" applyFont="1" applyFill="1" applyBorder="1" applyAlignment="1">
      <alignment horizontal="right" vertical="center"/>
    </xf>
    <xf numFmtId="0" fontId="20" fillId="34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23" fillId="34" borderId="0" xfId="0" applyFont="1" applyFill="1" applyBorder="1"/>
    <xf numFmtId="2" fontId="24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9" fillId="0" borderId="0" xfId="0" applyFont="1"/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center" vertical="center" wrapText="1"/>
    </xf>
    <xf numFmtId="2" fontId="0" fillId="0" borderId="0" xfId="0" applyNumberFormat="1" applyFill="1" applyBorder="1"/>
    <xf numFmtId="0" fontId="27" fillId="0" borderId="0" xfId="0" applyFont="1"/>
    <xf numFmtId="0" fontId="28" fillId="0" borderId="10" xfId="0" applyFont="1" applyBorder="1" applyAlignment="1">
      <alignment horizontal="center" vertical="center"/>
    </xf>
    <xf numFmtId="0" fontId="29" fillId="0" borderId="10" xfId="0" applyFont="1" applyBorder="1"/>
    <xf numFmtId="165" fontId="30" fillId="0" borderId="10" xfId="42" applyNumberFormat="1" applyFont="1" applyBorder="1" applyAlignment="1">
      <alignment horizontal="right"/>
    </xf>
    <xf numFmtId="0" fontId="30" fillId="0" borderId="10" xfId="42" applyNumberFormat="1" applyFont="1" applyBorder="1" applyAlignment="1">
      <alignment horizontal="left"/>
    </xf>
    <xf numFmtId="0" fontId="31" fillId="0" borderId="10" xfId="0" applyFont="1" applyBorder="1"/>
    <xf numFmtId="0" fontId="31" fillId="0" borderId="10" xfId="42" applyNumberFormat="1" applyFont="1" applyBorder="1"/>
    <xf numFmtId="166" fontId="30" fillId="0" borderId="10" xfId="42" applyNumberFormat="1" applyFont="1" applyBorder="1" applyAlignment="1">
      <alignment horizontal="right"/>
    </xf>
    <xf numFmtId="167" fontId="30" fillId="0" borderId="10" xfId="42" applyNumberFormat="1" applyFont="1" applyBorder="1" applyAlignment="1">
      <alignment horizontal="right"/>
    </xf>
    <xf numFmtId="0" fontId="33" fillId="0" borderId="0" xfId="0" applyFont="1" applyBorder="1"/>
    <xf numFmtId="0" fontId="34" fillId="0" borderId="0" xfId="0" applyFont="1" applyBorder="1"/>
    <xf numFmtId="0" fontId="34" fillId="0" borderId="0" xfId="0" applyFont="1"/>
    <xf numFmtId="0" fontId="33" fillId="0" borderId="0" xfId="0" applyFont="1"/>
    <xf numFmtId="0" fontId="38" fillId="0" borderId="0" xfId="0" applyFont="1" applyAlignment="1">
      <alignment horizontal="center" vertical="center"/>
    </xf>
    <xf numFmtId="0" fontId="40" fillId="0" borderId="0" xfId="0" applyFont="1"/>
    <xf numFmtId="0" fontId="32" fillId="0" borderId="11" xfId="0" applyFont="1" applyBorder="1" applyAlignment="1">
      <alignment horizontal="center"/>
    </xf>
    <xf numFmtId="0" fontId="41" fillId="0" borderId="0" xfId="43" applyFont="1" applyAlignment="1" applyProtection="1"/>
    <xf numFmtId="0" fontId="32" fillId="0" borderId="11" xfId="0" applyFont="1" applyBorder="1" applyAlignment="1">
      <alignment horizontal="left"/>
    </xf>
    <xf numFmtId="0" fontId="40" fillId="0" borderId="0" xfId="0" applyFont="1" applyBorder="1"/>
    <xf numFmtId="0" fontId="44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44" fillId="0" borderId="10" xfId="0" applyFont="1" applyBorder="1" applyAlignment="1">
      <alignment horizontal="center" vertical="center" wrapText="1"/>
    </xf>
    <xf numFmtId="0" fontId="34" fillId="0" borderId="10" xfId="0" applyFont="1" applyBorder="1"/>
    <xf numFmtId="0" fontId="34" fillId="0" borderId="10" xfId="0" applyFont="1" applyBorder="1" applyAlignment="1">
      <alignment horizontal="center" vertical="center"/>
    </xf>
    <xf numFmtId="14" fontId="34" fillId="0" borderId="0" xfId="0" applyNumberFormat="1" applyFont="1"/>
    <xf numFmtId="0" fontId="35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vertical="center"/>
    </xf>
    <xf numFmtId="0" fontId="34" fillId="0" borderId="10" xfId="0" applyFont="1" applyBorder="1" applyAlignment="1">
      <alignment horizontal="center"/>
    </xf>
    <xf numFmtId="2" fontId="34" fillId="0" borderId="10" xfId="0" applyNumberFormat="1" applyFont="1" applyBorder="1"/>
    <xf numFmtId="2" fontId="34" fillId="0" borderId="10" xfId="0" quotePrefix="1" applyNumberFormat="1" applyFont="1" applyBorder="1"/>
    <xf numFmtId="2" fontId="34" fillId="0" borderId="0" xfId="0" applyNumberFormat="1" applyFont="1"/>
    <xf numFmtId="0" fontId="34" fillId="0" borderId="17" xfId="0" applyFont="1" applyBorder="1"/>
    <xf numFmtId="2" fontId="34" fillId="0" borderId="17" xfId="0" applyNumberFormat="1" applyFont="1" applyBorder="1"/>
    <xf numFmtId="0" fontId="34" fillId="0" borderId="12" xfId="0" applyFont="1" applyBorder="1"/>
    <xf numFmtId="2" fontId="34" fillId="0" borderId="12" xfId="0" applyNumberFormat="1" applyFont="1" applyBorder="1"/>
    <xf numFmtId="2" fontId="34" fillId="0" borderId="12" xfId="0" quotePrefix="1" applyNumberFormat="1" applyFont="1" applyBorder="1"/>
    <xf numFmtId="2" fontId="34" fillId="0" borderId="0" xfId="0" applyNumberFormat="1" applyFont="1" applyBorder="1"/>
    <xf numFmtId="2" fontId="34" fillId="0" borderId="0" xfId="0" quotePrefix="1" applyNumberFormat="1" applyFont="1" applyBorder="1"/>
    <xf numFmtId="0" fontId="2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9" fillId="0" borderId="0" xfId="0" applyFont="1" applyBorder="1" applyAlignment="1"/>
    <xf numFmtId="0" fontId="46" fillId="0" borderId="0" xfId="0" applyFont="1" applyBorder="1" applyAlignment="1"/>
    <xf numFmtId="14" fontId="0" fillId="0" borderId="0" xfId="0" applyNumberFormat="1" applyFont="1" applyBorder="1" applyAlignment="1">
      <alignment horizontal="center"/>
    </xf>
    <xf numFmtId="0" fontId="19" fillId="0" borderId="0" xfId="0" applyFont="1" applyFill="1" applyBorder="1" applyAlignment="1"/>
    <xf numFmtId="2" fontId="0" fillId="0" borderId="0" xfId="0" applyNumberFormat="1" applyBorder="1" applyAlignment="1">
      <alignment horizontal="right" wrapText="1"/>
    </xf>
    <xf numFmtId="0" fontId="0" fillId="0" borderId="0" xfId="0" applyFill="1" applyBorder="1"/>
    <xf numFmtId="0" fontId="20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49" fillId="0" borderId="0" xfId="0" applyNumberFormat="1" applyFont="1" applyBorder="1" applyAlignment="1">
      <alignment horizontal="right" vertical="center"/>
    </xf>
    <xf numFmtId="2" fontId="51" fillId="0" borderId="0" xfId="0" applyNumberFormat="1" applyFont="1" applyBorder="1" applyAlignment="1">
      <alignment horizontal="right" vertical="center"/>
    </xf>
    <xf numFmtId="0" fontId="0" fillId="0" borderId="0" xfId="0" applyFont="1" applyBorder="1"/>
    <xf numFmtId="0" fontId="47" fillId="36" borderId="0" xfId="0" applyFont="1" applyFill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2" fontId="49" fillId="0" borderId="0" xfId="0" applyNumberFormat="1" applyFont="1" applyBorder="1" applyAlignment="1">
      <alignment horizontal="right" vertical="center" wrapText="1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 vertical="top"/>
    </xf>
    <xf numFmtId="0" fontId="35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44" fillId="0" borderId="17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left" vertical="center" wrapText="1"/>
    </xf>
    <xf numFmtId="0" fontId="35" fillId="0" borderId="14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32" fillId="0" borderId="11" xfId="0" applyFont="1" applyBorder="1" applyAlignment="1">
      <alignment horizontal="center"/>
    </xf>
    <xf numFmtId="0" fontId="45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34" fillId="0" borderId="12" xfId="0" applyFont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0" fillId="0" borderId="0" xfId="0" applyFont="1" applyBorder="1" applyAlignment="1">
      <alignment horizontal="center"/>
    </xf>
    <xf numFmtId="0" fontId="36" fillId="0" borderId="12" xfId="0" applyFont="1" applyBorder="1" applyAlignment="1">
      <alignment horizontal="center" vertical="top"/>
    </xf>
    <xf numFmtId="0" fontId="37" fillId="0" borderId="12" xfId="0" applyFont="1" applyBorder="1" applyAlignment="1">
      <alignment horizontal="center" vertical="top"/>
    </xf>
    <xf numFmtId="0" fontId="32" fillId="0" borderId="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42" fillId="0" borderId="12" xfId="0" applyFont="1" applyBorder="1" applyAlignment="1">
      <alignment horizontal="center" vertical="top"/>
    </xf>
    <xf numFmtId="0" fontId="43" fillId="0" borderId="12" xfId="0" applyFont="1" applyBorder="1" applyAlignment="1">
      <alignment horizontal="center" vertical="top"/>
    </xf>
    <xf numFmtId="0" fontId="3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3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4">
    <dxf>
      <font>
        <b/>
        <i/>
      </font>
    </dxf>
    <dxf>
      <font>
        <b/>
        <i val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8E27C92B-1264-101C-8A2F-040224009C02}" ax:persistence="persistPropertyBag">
  <ax:ocxPr ax:name="_Version" ax:value="524288"/>
  <ax:ocxPr ax:name="_ExtentX" ax:value="6694"/>
  <ax:ocxPr ax:name="_ExtentY" ax:value="3916"/>
  <ax:ocxPr ax:name="_StockProps" ax:value="1"/>
  <ax:ocxPr ax:name="BackColor" ax:value="-2147483633"/>
  <ax:ocxPr ax:name="Year" ax:value="2016"/>
  <ax:ocxPr ax:name="Month" ax:value="2"/>
  <ax:ocxPr ax:name="Day" ax:value="24"/>
  <ax:ocxPr ax:name="DayLength" ax:value="1"/>
  <ax:ocxPr ax:name="MonthLength" ax:value="1"/>
  <ax:ocxPr ax:name="DayFontColor" ax:value="0"/>
  <ax:ocxPr ax:name="FirstDay" ax:value="1"/>
  <ax:ocxPr ax:name="GridCellEffect" ax:value="1"/>
  <ax:ocxPr ax:name="GridFontColor" ax:value="10485760"/>
  <ax:ocxPr ax:name="GridLinesColor" ax:value="-2147483632"/>
  <ax:ocxPr ax:name="ShowDateSelectors" ax:value="-1"/>
  <ax:ocxPr ax:name="ShowDays" ax:value="-1"/>
  <ax:ocxPr ax:name="ShowHorizontalGrid" ax:value="-1"/>
  <ax:ocxPr ax:name="ShowTitle" ax:value="-1"/>
  <ax:ocxPr ax:name="ShowVerticalGrid" ax:value="-1"/>
  <ax:ocxPr ax:name="TitleFontColor" ax:value="10485760"/>
  <ax:ocxPr ax:name="ValueIsNull" ax:value="0"/>
  <ax:ocxPr ax:name="DayFont">
    <ax:font ax:persistence="persistPropertyBag">
      <ax:ocxPr ax:name="Name" ax:value="Arial"/>
      <ax:ocxPr ax:name="Size" ax:value="8.25"/>
      <ax:ocxPr ax:name="Charset" ax:value="238"/>
      <ax:ocxPr ax:name="Weight" ax:value="700"/>
      <ax:ocxPr ax:name="Underline" ax:value="0"/>
      <ax:ocxPr ax:name="Italic" ax:value="0"/>
      <ax:ocxPr ax:name="Strikethrough" ax:value="0"/>
    </ax:font>
  </ax:ocxPr>
  <ax:ocxPr ax:name="GridFont">
    <ax:font ax:persistence="persistPropertyBag">
      <ax:ocxPr ax:name="Name" ax:value="Arial"/>
      <ax:ocxPr ax:name="Size" ax:value="8.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TitleFont">
    <ax:font ax:persistence="persistPropertyBag">
      <ax:ocxPr ax:name="Name" ax:value="Arial"/>
      <ax:ocxPr ax:name="Size" ax:value="12"/>
      <ax:ocxPr ax:name="Charset" ax:value="238"/>
      <ax:ocxPr ax:name="Weight" ax:value="700"/>
      <ax:ocxPr ax:name="Underline" ax:value="0"/>
      <ax:ocxPr ax:name="Italic" ax:value="0"/>
      <ax:ocxPr ax:name="Strikethrough" ax:value="0"/>
    </ax:font>
  </ax:ocxPr>
</ax:ocx>
</file>

<file path=xl/ctrlProps/ctrlProp1.xml><?xml version="1.0" encoding="utf-8"?>
<formControlPr xmlns="http://schemas.microsoft.com/office/spreadsheetml/2009/9/main" objectType="Drop" dropLines="20" dropStyle="combo" dx="15" fmlaLink="$C$1" fmlaRange="Catedre_si_Gestionari!$B$1:$B$248" sel="189" val="0"/>
</file>

<file path=xl/ctrlProps/ctrlProp10.xml><?xml version="1.0" encoding="utf-8"?>
<formControlPr xmlns="http://schemas.microsoft.com/office/spreadsheetml/2009/9/main" objectType="Drop" dropLines="20" dropStyle="combo" dx="15" fmlaLink="$I$26" fmlaRange="Lista_Materiale!$A$1:$A$999" sel="2" val="0"/>
</file>

<file path=xl/ctrlProps/ctrlProp11.xml><?xml version="1.0" encoding="utf-8"?>
<formControlPr xmlns="http://schemas.microsoft.com/office/spreadsheetml/2009/9/main" objectType="Drop" dropLines="20" dropStyle="combo" dx="15" fmlaLink="$I$29" fmlaRange="Lista_Materiale!$A$1:$A$999" sel="2" val="0"/>
</file>

<file path=xl/ctrlProps/ctrlProp12.xml><?xml version="1.0" encoding="utf-8"?>
<formControlPr xmlns="http://schemas.microsoft.com/office/spreadsheetml/2009/9/main" objectType="Drop" dropLines="20" dropStyle="combo" dx="15" fmlaLink="$I$30" fmlaRange="Lista_Materiale!$A$1:$A$999" sel="2" val="0"/>
</file>

<file path=xl/ctrlProps/ctrlProp13.xml><?xml version="1.0" encoding="utf-8"?>
<formControlPr xmlns="http://schemas.microsoft.com/office/spreadsheetml/2009/9/main" objectType="Drop" dropLines="20" dropStyle="combo" dx="15" fmlaLink="$I$31" fmlaRange="Lista_Materiale!$A$1:$A$999" sel="2" val="0"/>
</file>

<file path=xl/ctrlProps/ctrlProp14.xml><?xml version="1.0" encoding="utf-8"?>
<formControlPr xmlns="http://schemas.microsoft.com/office/spreadsheetml/2009/9/main" objectType="Drop" dropLines="20" dropStyle="combo" dx="15" fmlaLink="$I$32" fmlaRange="Lista_Materiale!$A$1:$A$999" sel="2" val="0"/>
</file>

<file path=xl/ctrlProps/ctrlProp15.xml><?xml version="1.0" encoding="utf-8"?>
<formControlPr xmlns="http://schemas.microsoft.com/office/spreadsheetml/2009/9/main" objectType="Drop" dropLines="20" dropStyle="combo" dx="15" fmlaLink="$I$33" fmlaRange="Lista_Materiale!$A$1:$A$999" sel="2" val="0"/>
</file>

<file path=xl/ctrlProps/ctrlProp16.xml><?xml version="1.0" encoding="utf-8"?>
<formControlPr xmlns="http://schemas.microsoft.com/office/spreadsheetml/2009/9/main" objectType="Drop" dropLines="20" dropStyle="combo" dx="15" fmlaLink="$I$34" fmlaRange="Lista_Materiale!$A$1:$A$999" sel="2" val="0"/>
</file>

<file path=xl/ctrlProps/ctrlProp17.xml><?xml version="1.0" encoding="utf-8"?>
<formControlPr xmlns="http://schemas.microsoft.com/office/spreadsheetml/2009/9/main" objectType="Drop" dropLines="20" dropStyle="combo" dx="15" fmlaLink="$I$35" fmlaRange="Lista_Materiale!$A$1:$A$999" sel="2" val="0"/>
</file>

<file path=xl/ctrlProps/ctrlProp18.xml><?xml version="1.0" encoding="utf-8"?>
<formControlPr xmlns="http://schemas.microsoft.com/office/spreadsheetml/2009/9/main" objectType="Drop" dropLines="20" dropStyle="combo" dx="15" fmlaLink="$I$36" fmlaRange="Lista_Materiale!$A$1:$A$999" sel="2" val="0"/>
</file>

<file path=xl/ctrlProps/ctrlProp19.xml><?xml version="1.0" encoding="utf-8"?>
<formControlPr xmlns="http://schemas.microsoft.com/office/spreadsheetml/2009/9/main" objectType="Drop" dropLines="20" dropStyle="combo" dx="15" fmlaLink="$I$37" fmlaRange="Lista_Materiale!$A$1:$A$999" sel="2" val="0"/>
</file>

<file path=xl/ctrlProps/ctrlProp2.xml><?xml version="1.0" encoding="utf-8"?>
<formControlPr xmlns="http://schemas.microsoft.com/office/spreadsheetml/2009/9/main" objectType="Drop" dropLines="20" dropStyle="combo" dx="15" fmlaLink="$A$5" fmlaRange="Catedre_si_Gestionari!$B$1:$B$248" sel="1" val="0"/>
</file>

<file path=xl/ctrlProps/ctrlProp20.xml><?xml version="1.0" encoding="utf-8"?>
<formControlPr xmlns="http://schemas.microsoft.com/office/spreadsheetml/2009/9/main" objectType="Drop" dropLines="20" dropStyle="combo" dx="15" fmlaLink="$I$38" fmlaRange="Lista_Materiale!$A$1:$A$999" sel="2" val="0"/>
</file>

<file path=xl/ctrlProps/ctrlProp21.xml><?xml version="1.0" encoding="utf-8"?>
<formControlPr xmlns="http://schemas.microsoft.com/office/spreadsheetml/2009/9/main" objectType="Drop" dropLines="20" dropStyle="combo" dx="15" fmlaLink="$I$39" fmlaRange="Lista_Materiale!$A$1:$A$999" sel="2" val="0"/>
</file>

<file path=xl/ctrlProps/ctrlProp22.xml><?xml version="1.0" encoding="utf-8"?>
<formControlPr xmlns="http://schemas.microsoft.com/office/spreadsheetml/2009/9/main" objectType="Drop" dropLines="20" dropStyle="combo" dx="15" fmlaLink="$I$40" fmlaRange="Lista_Materiale!$A$1:$A$999" sel="2" val="0"/>
</file>

<file path=xl/ctrlProps/ctrlProp23.xml><?xml version="1.0" encoding="utf-8"?>
<formControlPr xmlns="http://schemas.microsoft.com/office/spreadsheetml/2009/9/main" objectType="Drop" dropLines="20" dropStyle="combo" dx="15" fmlaLink="$I$41" fmlaRange="Lista_Materiale!$A$1:$A$999" sel="2" val="0"/>
</file>

<file path=xl/ctrlProps/ctrlProp24.xml><?xml version="1.0" encoding="utf-8"?>
<formControlPr xmlns="http://schemas.microsoft.com/office/spreadsheetml/2009/9/main" objectType="Drop" dropLines="20" dropStyle="combo" dx="15" fmlaLink="$I$42" fmlaRange="Lista_Materiale!$A$1:$A$999" sel="2" val="0"/>
</file>

<file path=xl/ctrlProps/ctrlProp25.xml><?xml version="1.0" encoding="utf-8"?>
<formControlPr xmlns="http://schemas.microsoft.com/office/spreadsheetml/2009/9/main" objectType="Drop" dropLines="20" dropStyle="combo" dx="15" fmlaLink="$I$43" fmlaRange="Lista_Materiale!$A$1:$A$999" sel="2" val="0"/>
</file>

<file path=xl/ctrlProps/ctrlProp26.xml><?xml version="1.0" encoding="utf-8"?>
<formControlPr xmlns="http://schemas.microsoft.com/office/spreadsheetml/2009/9/main" objectType="Drop" dropLines="20" dropStyle="combo" dx="15" fmlaLink="$I$44" fmlaRange="Lista_Materiale!$A$1:$A$999" sel="2" val="0"/>
</file>

<file path=xl/ctrlProps/ctrlProp27.xml><?xml version="1.0" encoding="utf-8"?>
<formControlPr xmlns="http://schemas.microsoft.com/office/spreadsheetml/2009/9/main" objectType="Drop" dropLines="20" dropStyle="combo" dx="15" fmlaLink="$I$45" fmlaRange="Lista_Materiale!$A$1:$A$999" sel="2" val="0"/>
</file>

<file path=xl/ctrlProps/ctrlProp28.xml><?xml version="1.0" encoding="utf-8"?>
<formControlPr xmlns="http://schemas.microsoft.com/office/spreadsheetml/2009/9/main" objectType="Drop" dropLines="20" dropStyle="combo" dx="15" fmlaLink="$I$46" fmlaRange="Lista_Materiale!$A$1:$A$999" sel="2" val="0"/>
</file>

<file path=xl/ctrlProps/ctrlProp29.xml><?xml version="1.0" encoding="utf-8"?>
<formControlPr xmlns="http://schemas.microsoft.com/office/spreadsheetml/2009/9/main" objectType="Drop" dropLines="20" dropStyle="combo" dx="15" fmlaLink="$I$47" fmlaRange="Lista_Materiale!$A$1:$A$999" sel="2" val="0"/>
</file>

<file path=xl/ctrlProps/ctrlProp3.xml><?xml version="1.0" encoding="utf-8"?>
<formControlPr xmlns="http://schemas.microsoft.com/office/spreadsheetml/2009/9/main" objectType="Drop" dropLines="20" dropStyle="combo" dx="15" fmlaLink="$I$19" fmlaRange="Lista_Materiale!$A$1:$A$999" sel="963" val="944"/>
</file>

<file path=xl/ctrlProps/ctrlProp30.xml><?xml version="1.0" encoding="utf-8"?>
<formControlPr xmlns="http://schemas.microsoft.com/office/spreadsheetml/2009/9/main" objectType="Drop" dropLines="20" dropStyle="combo" dx="15" fmlaLink="$I$48" fmlaRange="Lista_Materiale!$A$1:$A$999" sel="2" val="0"/>
</file>

<file path=xl/ctrlProps/ctrlProp31.xml><?xml version="1.0" encoding="utf-8"?>
<formControlPr xmlns="http://schemas.microsoft.com/office/spreadsheetml/2009/9/main" objectType="Drop" dropStyle="combo" dx="15" fmlaLink="$L$19" fmlaRange="Intermed!$A$1:$A$10" sel="3" val="2"/>
</file>

<file path=xl/ctrlProps/ctrlProp32.xml><?xml version="1.0" encoding="utf-8"?>
<formControlPr xmlns="http://schemas.microsoft.com/office/spreadsheetml/2009/9/main" objectType="Drop" dropStyle="combo" dx="15" fmlaLink="$L$20" fmlaRange="Intermed!$A$1:$A$10" sel="2" val="0"/>
</file>

<file path=xl/ctrlProps/ctrlProp33.xml><?xml version="1.0" encoding="utf-8"?>
<formControlPr xmlns="http://schemas.microsoft.com/office/spreadsheetml/2009/9/main" objectType="Drop" dropStyle="combo" dx="15" fmlaLink="$L$21" fmlaRange="Intermed!$A$1:$A$10" sel="2" val="0"/>
</file>

<file path=xl/ctrlProps/ctrlProp34.xml><?xml version="1.0" encoding="utf-8"?>
<formControlPr xmlns="http://schemas.microsoft.com/office/spreadsheetml/2009/9/main" objectType="Drop" dropStyle="combo" dx="15" fmlaLink="$L$22" fmlaRange="Intermed!$A$1:$A$10" sel="2" val="0"/>
</file>

<file path=xl/ctrlProps/ctrlProp35.xml><?xml version="1.0" encoding="utf-8"?>
<formControlPr xmlns="http://schemas.microsoft.com/office/spreadsheetml/2009/9/main" objectType="Drop" dropStyle="combo" dx="15" fmlaLink="$L$23" fmlaRange="Intermed!$A$1:$A$10" sel="2" val="0"/>
</file>

<file path=xl/ctrlProps/ctrlProp36.xml><?xml version="1.0" encoding="utf-8"?>
<formControlPr xmlns="http://schemas.microsoft.com/office/spreadsheetml/2009/9/main" objectType="Drop" dropStyle="combo" dx="15" fmlaLink="$L$24" fmlaRange="Intermed!$A$1:$A$10" sel="2" val="0"/>
</file>

<file path=xl/ctrlProps/ctrlProp37.xml><?xml version="1.0" encoding="utf-8"?>
<formControlPr xmlns="http://schemas.microsoft.com/office/spreadsheetml/2009/9/main" objectType="Drop" dropStyle="combo" dx="15" fmlaLink="$L$25" fmlaRange="Intermed!$A$1:$A$10" sel="1" val="0"/>
</file>

<file path=xl/ctrlProps/ctrlProp38.xml><?xml version="1.0" encoding="utf-8"?>
<formControlPr xmlns="http://schemas.microsoft.com/office/spreadsheetml/2009/9/main" objectType="Drop" dropStyle="combo" dx="15" fmlaLink="$L$26" fmlaRange="Intermed!$A$1:$A$10" sel="1" val="0"/>
</file>

<file path=xl/ctrlProps/ctrlProp39.xml><?xml version="1.0" encoding="utf-8"?>
<formControlPr xmlns="http://schemas.microsoft.com/office/spreadsheetml/2009/9/main" objectType="Drop" dropStyle="combo" dx="15" fmlaLink="$L$29" fmlaRange="Intermed!$A$1:$A$10" sel="1" val="0"/>
</file>

<file path=xl/ctrlProps/ctrlProp4.xml><?xml version="1.0" encoding="utf-8"?>
<formControlPr xmlns="http://schemas.microsoft.com/office/spreadsheetml/2009/9/main" objectType="Drop" dropLines="20" dropStyle="combo" dx="15" fmlaLink="$I$20" fmlaRange="Lista_Materiale!$A$1:$A$999" sel="4"/>
</file>

<file path=xl/ctrlProps/ctrlProp40.xml><?xml version="1.0" encoding="utf-8"?>
<formControlPr xmlns="http://schemas.microsoft.com/office/spreadsheetml/2009/9/main" objectType="Drop" dropStyle="combo" dx="15" fmlaLink="$L$30" fmlaRange="Intermed!$A$1:$A$10" sel="1" val="0"/>
</file>

<file path=xl/ctrlProps/ctrlProp41.xml><?xml version="1.0" encoding="utf-8"?>
<formControlPr xmlns="http://schemas.microsoft.com/office/spreadsheetml/2009/9/main" objectType="Drop" dropStyle="combo" dx="15" fmlaLink="$L$31" fmlaRange="Intermed!$A$1:$A$10" sel="1" val="0"/>
</file>

<file path=xl/ctrlProps/ctrlProp42.xml><?xml version="1.0" encoding="utf-8"?>
<formControlPr xmlns="http://schemas.microsoft.com/office/spreadsheetml/2009/9/main" objectType="Drop" dropStyle="combo" dx="15" fmlaLink="$L$32" fmlaRange="Intermed!$A$1:$A$10" sel="1" val="0"/>
</file>

<file path=xl/ctrlProps/ctrlProp43.xml><?xml version="1.0" encoding="utf-8"?>
<formControlPr xmlns="http://schemas.microsoft.com/office/spreadsheetml/2009/9/main" objectType="Drop" dropStyle="combo" dx="15" fmlaLink="$L$33" fmlaRange="Intermed!$A$1:$A$10" sel="1" val="0"/>
</file>

<file path=xl/ctrlProps/ctrlProp44.xml><?xml version="1.0" encoding="utf-8"?>
<formControlPr xmlns="http://schemas.microsoft.com/office/spreadsheetml/2009/9/main" objectType="Drop" dropStyle="combo" dx="15" fmlaLink="$L$34" fmlaRange="Intermed!$A$1:$A$10" sel="1" val="0"/>
</file>

<file path=xl/ctrlProps/ctrlProp45.xml><?xml version="1.0" encoding="utf-8"?>
<formControlPr xmlns="http://schemas.microsoft.com/office/spreadsheetml/2009/9/main" objectType="Drop" dropStyle="combo" dx="15" fmlaLink="$L$35" fmlaRange="Intermed!$A$1:$A$10" sel="1" val="0"/>
</file>

<file path=xl/ctrlProps/ctrlProp46.xml><?xml version="1.0" encoding="utf-8"?>
<formControlPr xmlns="http://schemas.microsoft.com/office/spreadsheetml/2009/9/main" objectType="Drop" dropStyle="combo" dx="15" fmlaLink="$L$36" fmlaRange="Intermed!$A$1:$A$10" sel="1" val="0"/>
</file>

<file path=xl/ctrlProps/ctrlProp47.xml><?xml version="1.0" encoding="utf-8"?>
<formControlPr xmlns="http://schemas.microsoft.com/office/spreadsheetml/2009/9/main" objectType="Drop" dropStyle="combo" dx="15" fmlaLink="$L$37" fmlaRange="Intermed!$A$1:$A$10" sel="1" val="0"/>
</file>

<file path=xl/ctrlProps/ctrlProp48.xml><?xml version="1.0" encoding="utf-8"?>
<formControlPr xmlns="http://schemas.microsoft.com/office/spreadsheetml/2009/9/main" objectType="Drop" dropStyle="combo" dx="15" fmlaLink="$L$38" fmlaRange="Intermed!$A$1:$A$10" sel="1" val="0"/>
</file>

<file path=xl/ctrlProps/ctrlProp49.xml><?xml version="1.0" encoding="utf-8"?>
<formControlPr xmlns="http://schemas.microsoft.com/office/spreadsheetml/2009/9/main" objectType="Drop" dropStyle="combo" dx="15" fmlaLink="$L$39" fmlaRange="Intermed!$A$1:$A$10" sel="1" val="0"/>
</file>

<file path=xl/ctrlProps/ctrlProp5.xml><?xml version="1.0" encoding="utf-8"?>
<formControlPr xmlns="http://schemas.microsoft.com/office/spreadsheetml/2009/9/main" objectType="Drop" dropLines="20" dropStyle="combo" dx="15" fmlaLink="$I$21" fmlaRange="Lista_Materiale!$A$1:$A$999" sel="2" val="0"/>
</file>

<file path=xl/ctrlProps/ctrlProp50.xml><?xml version="1.0" encoding="utf-8"?>
<formControlPr xmlns="http://schemas.microsoft.com/office/spreadsheetml/2009/9/main" objectType="Drop" dropStyle="combo" dx="15" fmlaLink="$L$40" fmlaRange="Intermed!$A$1:$A$10" sel="1" val="0"/>
</file>

<file path=xl/ctrlProps/ctrlProp51.xml><?xml version="1.0" encoding="utf-8"?>
<formControlPr xmlns="http://schemas.microsoft.com/office/spreadsheetml/2009/9/main" objectType="Drop" dropStyle="combo" dx="15" fmlaLink="$L$41" fmlaRange="Intermed!$A$1:$A$10" sel="1" val="0"/>
</file>

<file path=xl/ctrlProps/ctrlProp52.xml><?xml version="1.0" encoding="utf-8"?>
<formControlPr xmlns="http://schemas.microsoft.com/office/spreadsheetml/2009/9/main" objectType="Drop" dropStyle="combo" dx="15" fmlaLink="$L$42" fmlaRange="Intermed!$A$1:$A$10" sel="1" val="0"/>
</file>

<file path=xl/ctrlProps/ctrlProp53.xml><?xml version="1.0" encoding="utf-8"?>
<formControlPr xmlns="http://schemas.microsoft.com/office/spreadsheetml/2009/9/main" objectType="Drop" dropStyle="combo" dx="15" fmlaLink="$L$43" fmlaRange="Intermed!$A$1:$A$10" sel="1" val="0"/>
</file>

<file path=xl/ctrlProps/ctrlProp54.xml><?xml version="1.0" encoding="utf-8"?>
<formControlPr xmlns="http://schemas.microsoft.com/office/spreadsheetml/2009/9/main" objectType="Drop" dropStyle="combo" dx="15" fmlaLink="$L$44" fmlaRange="Intermed!$A$1:$A$10" sel="1" val="0"/>
</file>

<file path=xl/ctrlProps/ctrlProp55.xml><?xml version="1.0" encoding="utf-8"?>
<formControlPr xmlns="http://schemas.microsoft.com/office/spreadsheetml/2009/9/main" objectType="Drop" dropStyle="combo" dx="15" fmlaLink="$L$45" fmlaRange="Intermed!$A$1:$A$10" sel="1" val="0"/>
</file>

<file path=xl/ctrlProps/ctrlProp56.xml><?xml version="1.0" encoding="utf-8"?>
<formControlPr xmlns="http://schemas.microsoft.com/office/spreadsheetml/2009/9/main" objectType="Drop" dropStyle="combo" dx="15" fmlaLink="$L$46" fmlaRange="Intermed!$A$1:$A$10" sel="1" val="0"/>
</file>

<file path=xl/ctrlProps/ctrlProp57.xml><?xml version="1.0" encoding="utf-8"?>
<formControlPr xmlns="http://schemas.microsoft.com/office/spreadsheetml/2009/9/main" objectType="Drop" dropStyle="combo" dx="15" fmlaLink="$L$47" fmlaRange="Intermed!$A$1:$A$10" sel="1" val="0"/>
</file>

<file path=xl/ctrlProps/ctrlProp58.xml><?xml version="1.0" encoding="utf-8"?>
<formControlPr xmlns="http://schemas.microsoft.com/office/spreadsheetml/2009/9/main" objectType="Drop" dropStyle="combo" dx="15" fmlaLink="$L$48" fmlaRange="Intermed!$A$1:$A$10" sel="1" val="0"/>
</file>

<file path=xl/ctrlProps/ctrlProp59.xml><?xml version="1.0" encoding="utf-8"?>
<formControlPr xmlns="http://schemas.microsoft.com/office/spreadsheetml/2009/9/main" objectType="Drop" dropLines="20" dropStyle="combo" dx="15" fmlaLink="$N$19" fmlaRange="Intermed!$B$1:$B$55" sel="4" val="28"/>
</file>

<file path=xl/ctrlProps/ctrlProp6.xml><?xml version="1.0" encoding="utf-8"?>
<formControlPr xmlns="http://schemas.microsoft.com/office/spreadsheetml/2009/9/main" objectType="Drop" dropLines="20" dropStyle="combo" dx="15" fmlaLink="$I$22" fmlaRange="Lista_Materiale!$A$1:$A$999" sel="2" val="0"/>
</file>

<file path=xl/ctrlProps/ctrlProp60.xml><?xml version="1.0" encoding="utf-8"?>
<formControlPr xmlns="http://schemas.microsoft.com/office/spreadsheetml/2009/9/main" objectType="Drop" dropLines="20" dropStyle="combo" dx="15" fmlaLink="$N$20" fmlaRange="Intermed!$B$1:$B$55" sel="1" val="0"/>
</file>

<file path=xl/ctrlProps/ctrlProp61.xml><?xml version="1.0" encoding="utf-8"?>
<formControlPr xmlns="http://schemas.microsoft.com/office/spreadsheetml/2009/9/main" objectType="Drop" dropLines="20" dropStyle="combo" dx="15" fmlaLink="$N$21" fmlaRange="Intermed!$B$1:$B$55" sel="1" val="0"/>
</file>

<file path=xl/ctrlProps/ctrlProp62.xml><?xml version="1.0" encoding="utf-8"?>
<formControlPr xmlns="http://schemas.microsoft.com/office/spreadsheetml/2009/9/main" objectType="Drop" dropLines="20" dropStyle="combo" dx="15" fmlaLink="$N$22" fmlaRange="Intermed!$B$1:$B$55" sel="1" val="0"/>
</file>

<file path=xl/ctrlProps/ctrlProp63.xml><?xml version="1.0" encoding="utf-8"?>
<formControlPr xmlns="http://schemas.microsoft.com/office/spreadsheetml/2009/9/main" objectType="Drop" dropLines="20" dropStyle="combo" dx="15" fmlaLink="$N$23" fmlaRange="Intermed!$B$1:$B$55" sel="5"/>
</file>

<file path=xl/ctrlProps/ctrlProp64.xml><?xml version="1.0" encoding="utf-8"?>
<formControlPr xmlns="http://schemas.microsoft.com/office/spreadsheetml/2009/9/main" objectType="Drop" dropLines="20" dropStyle="combo" dx="15" fmlaLink="$N$24" fmlaRange="Intermed!$B$1:$B$55" sel="1" val="0"/>
</file>

<file path=xl/ctrlProps/ctrlProp65.xml><?xml version="1.0" encoding="utf-8"?>
<formControlPr xmlns="http://schemas.microsoft.com/office/spreadsheetml/2009/9/main" objectType="Drop" dropLines="20" dropStyle="combo" dx="15" fmlaLink="$N$25" fmlaRange="Intermed!$B$1:$B$55" sel="1" val="0"/>
</file>

<file path=xl/ctrlProps/ctrlProp66.xml><?xml version="1.0" encoding="utf-8"?>
<formControlPr xmlns="http://schemas.microsoft.com/office/spreadsheetml/2009/9/main" objectType="Drop" dropLines="20" dropStyle="combo" dx="15" fmlaLink="$N$26" fmlaRange="Intermed!$B$1:$B$55" sel="1" val="0"/>
</file>

<file path=xl/ctrlProps/ctrlProp67.xml><?xml version="1.0" encoding="utf-8"?>
<formControlPr xmlns="http://schemas.microsoft.com/office/spreadsheetml/2009/9/main" objectType="Drop" dropLines="20" dropStyle="combo" dx="15" fmlaLink="$N$29" fmlaRange="Intermed!$B$1:$B$55" sel="6" val="0"/>
</file>

<file path=xl/ctrlProps/ctrlProp68.xml><?xml version="1.0" encoding="utf-8"?>
<formControlPr xmlns="http://schemas.microsoft.com/office/spreadsheetml/2009/9/main" objectType="Drop" dropLines="20" dropStyle="combo" dx="15" fmlaLink="$N$30" fmlaRange="Intermed!$B$1:$B$55" sel="1" val="0"/>
</file>

<file path=xl/ctrlProps/ctrlProp69.xml><?xml version="1.0" encoding="utf-8"?>
<formControlPr xmlns="http://schemas.microsoft.com/office/spreadsheetml/2009/9/main" objectType="Drop" dropLines="20" dropStyle="combo" dx="15" fmlaLink="$N$31" fmlaRange="Intermed!$B$1:$B$55" sel="1" val="0"/>
</file>

<file path=xl/ctrlProps/ctrlProp7.xml><?xml version="1.0" encoding="utf-8"?>
<formControlPr xmlns="http://schemas.microsoft.com/office/spreadsheetml/2009/9/main" objectType="Drop" dropLines="20" dropStyle="combo" dx="15" fmlaLink="$I$23" fmlaRange="Lista_Materiale!$A$1:$A$999" sel="3" val="0"/>
</file>

<file path=xl/ctrlProps/ctrlProp70.xml><?xml version="1.0" encoding="utf-8"?>
<formControlPr xmlns="http://schemas.microsoft.com/office/spreadsheetml/2009/9/main" objectType="Drop" dropLines="20" dropStyle="combo" dx="15" fmlaLink="$N$32" fmlaRange="Intermed!$B$1:$B$55" sel="1" val="0"/>
</file>

<file path=xl/ctrlProps/ctrlProp71.xml><?xml version="1.0" encoding="utf-8"?>
<formControlPr xmlns="http://schemas.microsoft.com/office/spreadsheetml/2009/9/main" objectType="Drop" dropLines="20" dropStyle="combo" dx="15" fmlaLink="$N$33" fmlaRange="Intermed!$B$1:$B$55" sel="1" val="0"/>
</file>

<file path=xl/ctrlProps/ctrlProp72.xml><?xml version="1.0" encoding="utf-8"?>
<formControlPr xmlns="http://schemas.microsoft.com/office/spreadsheetml/2009/9/main" objectType="Drop" dropLines="20" dropStyle="combo" dx="15" fmlaLink="$N$34" fmlaRange="Intermed!$B$1:$B$55" sel="1" val="0"/>
</file>

<file path=xl/ctrlProps/ctrlProp73.xml><?xml version="1.0" encoding="utf-8"?>
<formControlPr xmlns="http://schemas.microsoft.com/office/spreadsheetml/2009/9/main" objectType="Drop" dropLines="20" dropStyle="combo" dx="15" fmlaLink="$N$35" fmlaRange="Intermed!$B$1:$B$55" sel="1" val="0"/>
</file>

<file path=xl/ctrlProps/ctrlProp74.xml><?xml version="1.0" encoding="utf-8"?>
<formControlPr xmlns="http://schemas.microsoft.com/office/spreadsheetml/2009/9/main" objectType="Drop" dropLines="20" dropStyle="combo" dx="15" fmlaLink="$N$36" fmlaRange="Intermed!$B$1:$B$55" sel="1" val="0"/>
</file>

<file path=xl/ctrlProps/ctrlProp75.xml><?xml version="1.0" encoding="utf-8"?>
<formControlPr xmlns="http://schemas.microsoft.com/office/spreadsheetml/2009/9/main" objectType="Drop" dropLines="20" dropStyle="combo" dx="15" fmlaLink="$N$37" fmlaRange="Intermed!$B$1:$B$55" sel="1" val="0"/>
</file>

<file path=xl/ctrlProps/ctrlProp76.xml><?xml version="1.0" encoding="utf-8"?>
<formControlPr xmlns="http://schemas.microsoft.com/office/spreadsheetml/2009/9/main" objectType="Drop" dropLines="20" dropStyle="combo" dx="15" fmlaLink="$N$38" fmlaRange="Intermed!$B$1:$B$55" sel="1" val="0"/>
</file>

<file path=xl/ctrlProps/ctrlProp77.xml><?xml version="1.0" encoding="utf-8"?>
<formControlPr xmlns="http://schemas.microsoft.com/office/spreadsheetml/2009/9/main" objectType="Drop" dropLines="20" dropStyle="combo" dx="15" fmlaLink="$N$39" fmlaRange="Intermed!$B$1:$B$55" sel="1" val="0"/>
</file>

<file path=xl/ctrlProps/ctrlProp78.xml><?xml version="1.0" encoding="utf-8"?>
<formControlPr xmlns="http://schemas.microsoft.com/office/spreadsheetml/2009/9/main" objectType="Drop" dropLines="20" dropStyle="combo" dx="15" fmlaLink="$N$40" fmlaRange="Intermed!$B$1:$B$55" sel="1" val="0"/>
</file>

<file path=xl/ctrlProps/ctrlProp79.xml><?xml version="1.0" encoding="utf-8"?>
<formControlPr xmlns="http://schemas.microsoft.com/office/spreadsheetml/2009/9/main" objectType="Drop" dropLines="20" dropStyle="combo" dx="15" fmlaLink="$N$41" fmlaRange="Intermed!$B$1:$B$55" sel="1" val="0"/>
</file>

<file path=xl/ctrlProps/ctrlProp8.xml><?xml version="1.0" encoding="utf-8"?>
<formControlPr xmlns="http://schemas.microsoft.com/office/spreadsheetml/2009/9/main" objectType="Drop" dropLines="20" dropStyle="combo" dx="15" fmlaLink="$I$24" fmlaRange="Lista_Materiale!$A$1:$A$999" sel="2" val="0"/>
</file>

<file path=xl/ctrlProps/ctrlProp80.xml><?xml version="1.0" encoding="utf-8"?>
<formControlPr xmlns="http://schemas.microsoft.com/office/spreadsheetml/2009/9/main" objectType="Drop" dropLines="20" dropStyle="combo" dx="15" fmlaLink="$N$42" fmlaRange="Intermed!$B$1:$B$55" sel="1" val="0"/>
</file>

<file path=xl/ctrlProps/ctrlProp81.xml><?xml version="1.0" encoding="utf-8"?>
<formControlPr xmlns="http://schemas.microsoft.com/office/spreadsheetml/2009/9/main" objectType="Drop" dropLines="20" dropStyle="combo" dx="15" fmlaLink="$N$43" fmlaRange="Intermed!$B$1:$B$55" sel="1" val="0"/>
</file>

<file path=xl/ctrlProps/ctrlProp82.xml><?xml version="1.0" encoding="utf-8"?>
<formControlPr xmlns="http://schemas.microsoft.com/office/spreadsheetml/2009/9/main" objectType="Drop" dropLines="20" dropStyle="combo" dx="15" fmlaLink="$N$44" fmlaRange="Intermed!$B$1:$B$55" sel="1" val="0"/>
</file>

<file path=xl/ctrlProps/ctrlProp83.xml><?xml version="1.0" encoding="utf-8"?>
<formControlPr xmlns="http://schemas.microsoft.com/office/spreadsheetml/2009/9/main" objectType="Drop" dropLines="20" dropStyle="combo" dx="15" fmlaLink="$N$45" fmlaRange="Intermed!$B$1:$B$55" sel="1" val="0"/>
</file>

<file path=xl/ctrlProps/ctrlProp84.xml><?xml version="1.0" encoding="utf-8"?>
<formControlPr xmlns="http://schemas.microsoft.com/office/spreadsheetml/2009/9/main" objectType="Drop" dropLines="20" dropStyle="combo" dx="15" fmlaLink="$N$46" fmlaRange="Intermed!$B$1:$B$55" sel="1" val="0"/>
</file>

<file path=xl/ctrlProps/ctrlProp85.xml><?xml version="1.0" encoding="utf-8"?>
<formControlPr xmlns="http://schemas.microsoft.com/office/spreadsheetml/2009/9/main" objectType="Drop" dropLines="20" dropStyle="combo" dx="15" fmlaLink="$N$47" fmlaRange="Intermed!$B$1:$B$55" sel="1" val="0"/>
</file>

<file path=xl/ctrlProps/ctrlProp86.xml><?xml version="1.0" encoding="utf-8"?>
<formControlPr xmlns="http://schemas.microsoft.com/office/spreadsheetml/2009/9/main" objectType="Drop" dropLines="20" dropStyle="combo" dx="15" fmlaLink="$N$48" fmlaRange="Intermed!$B$1:$B$55" sel="1" val="0"/>
</file>

<file path=xl/ctrlProps/ctrlProp87.xml><?xml version="1.0" encoding="utf-8"?>
<formControlPr xmlns="http://schemas.microsoft.com/office/spreadsheetml/2009/9/main" objectType="Drop" dropLines="5" dropStyle="combo" dx="16" fmlaLink="$C$16" fmlaRange="Intermed!$C$1:$C$6" sel="5"/>
</file>

<file path=xl/ctrlProps/ctrlProp9.xml><?xml version="1.0" encoding="utf-8"?>
<formControlPr xmlns="http://schemas.microsoft.com/office/spreadsheetml/2009/9/main" objectType="Drop" dropLines="20" dropStyle="combo" dx="15" fmlaLink="$I$25" fmlaRange="Lista_Materiale!$A$1:$A$999" sel="2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761207</xdr:colOff>
      <xdr:row>10</xdr:row>
      <xdr:rowOff>793</xdr:rowOff>
    </xdr:from>
    <xdr:to>
      <xdr:col>1</xdr:col>
      <xdr:colOff>762795</xdr:colOff>
      <xdr:row>13</xdr:row>
      <xdr:rowOff>181768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5400000">
          <a:off x="804863" y="2300287"/>
          <a:ext cx="7905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1542257</xdr:colOff>
      <xdr:row>10</xdr:row>
      <xdr:rowOff>2380</xdr:rowOff>
    </xdr:from>
    <xdr:to>
      <xdr:col>1</xdr:col>
      <xdr:colOff>1543845</xdr:colOff>
      <xdr:row>13</xdr:row>
      <xdr:rowOff>183355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>
          <a:off x="1583532" y="2302668"/>
          <a:ext cx="792163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447675</xdr:colOff>
          <xdr:row>2</xdr:row>
          <xdr:rowOff>0</xdr:rowOff>
        </xdr:from>
        <xdr:to>
          <xdr:col>2</xdr:col>
          <xdr:colOff>9525</xdr:colOff>
          <xdr:row>3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180975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180975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180975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180975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180975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180975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180975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180975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180975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180975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180975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180975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2</xdr:col>
          <xdr:colOff>0</xdr:colOff>
          <xdr:row>33</xdr:row>
          <xdr:rowOff>9525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180975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180975</xdr:rowOff>
        </xdr:from>
        <xdr:to>
          <xdr:col>2</xdr:col>
          <xdr:colOff>0</xdr:colOff>
          <xdr:row>35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180975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180975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180975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180975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180975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180975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180975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180975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180975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180975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180975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180975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180975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180975</xdr:rowOff>
        </xdr:from>
        <xdr:to>
          <xdr:col>3</xdr:col>
          <xdr:colOff>0</xdr:colOff>
          <xdr:row>19</xdr:row>
          <xdr:rowOff>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180975</xdr:rowOff>
        </xdr:from>
        <xdr:to>
          <xdr:col>3</xdr:col>
          <xdr:colOff>0</xdr:colOff>
          <xdr:row>20</xdr:row>
          <xdr:rowOff>0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180975</xdr:rowOff>
        </xdr:from>
        <xdr:to>
          <xdr:col>3</xdr:col>
          <xdr:colOff>0</xdr:colOff>
          <xdr:row>21</xdr:row>
          <xdr:rowOff>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180975</xdr:rowOff>
        </xdr:from>
        <xdr:to>
          <xdr:col>3</xdr:col>
          <xdr:colOff>0</xdr:colOff>
          <xdr:row>22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180975</xdr:rowOff>
        </xdr:from>
        <xdr:to>
          <xdr:col>3</xdr:col>
          <xdr:colOff>0</xdr:colOff>
          <xdr:row>23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22</xdr:row>
          <xdr:rowOff>180975</xdr:rowOff>
        </xdr:from>
        <xdr:to>
          <xdr:col>3</xdr:col>
          <xdr:colOff>0</xdr:colOff>
          <xdr:row>24</xdr:row>
          <xdr:rowOff>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23</xdr:row>
          <xdr:rowOff>180975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2096" name="Drop Dow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24</xdr:row>
          <xdr:rowOff>180975</xdr:rowOff>
        </xdr:from>
        <xdr:to>
          <xdr:col>3</xdr:col>
          <xdr:colOff>0</xdr:colOff>
          <xdr:row>26</xdr:row>
          <xdr:rowOff>0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27</xdr:row>
          <xdr:rowOff>180975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2098" name="Drop Down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28</xdr:row>
          <xdr:rowOff>180975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2099" name="Drop Down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29</xdr:row>
          <xdr:rowOff>180975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2100" name="Drop Down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30</xdr:row>
          <xdr:rowOff>180975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2101" name="Drop Down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31</xdr:row>
          <xdr:rowOff>180975</xdr:rowOff>
        </xdr:from>
        <xdr:to>
          <xdr:col>3</xdr:col>
          <xdr:colOff>0</xdr:colOff>
          <xdr:row>33</xdr:row>
          <xdr:rowOff>0</xdr:rowOff>
        </xdr:to>
        <xdr:sp macro="" textlink="">
          <xdr:nvSpPr>
            <xdr:cNvPr id="2102" name="Drop Down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32</xdr:row>
          <xdr:rowOff>180975</xdr:rowOff>
        </xdr:from>
        <xdr:to>
          <xdr:col>3</xdr:col>
          <xdr:colOff>0</xdr:colOff>
          <xdr:row>34</xdr:row>
          <xdr:rowOff>0</xdr:rowOff>
        </xdr:to>
        <xdr:sp macro="" textlink="">
          <xdr:nvSpPr>
            <xdr:cNvPr id="2103" name="Drop Down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33</xdr:row>
          <xdr:rowOff>180975</xdr:rowOff>
        </xdr:from>
        <xdr:to>
          <xdr:col>3</xdr:col>
          <xdr:colOff>0</xdr:colOff>
          <xdr:row>35</xdr:row>
          <xdr:rowOff>0</xdr:rowOff>
        </xdr:to>
        <xdr:sp macro="" textlink="">
          <xdr:nvSpPr>
            <xdr:cNvPr id="2104" name="Drop Down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34</xdr:row>
          <xdr:rowOff>180975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2105" name="Drop Down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35</xdr:row>
          <xdr:rowOff>180975</xdr:rowOff>
        </xdr:from>
        <xdr:to>
          <xdr:col>3</xdr:col>
          <xdr:colOff>0</xdr:colOff>
          <xdr:row>37</xdr:row>
          <xdr:rowOff>0</xdr:rowOff>
        </xdr:to>
        <xdr:sp macro="" textlink="">
          <xdr:nvSpPr>
            <xdr:cNvPr id="2106" name="Drop Down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36</xdr:row>
          <xdr:rowOff>180975</xdr:rowOff>
        </xdr:from>
        <xdr:to>
          <xdr:col>3</xdr:col>
          <xdr:colOff>0</xdr:colOff>
          <xdr:row>38</xdr:row>
          <xdr:rowOff>0</xdr:rowOff>
        </xdr:to>
        <xdr:sp macro="" textlink="">
          <xdr:nvSpPr>
            <xdr:cNvPr id="2107" name="Drop Down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37</xdr:row>
          <xdr:rowOff>180975</xdr:rowOff>
        </xdr:from>
        <xdr:to>
          <xdr:col>3</xdr:col>
          <xdr:colOff>0</xdr:colOff>
          <xdr:row>39</xdr:row>
          <xdr:rowOff>0</xdr:rowOff>
        </xdr:to>
        <xdr:sp macro="" textlink="">
          <xdr:nvSpPr>
            <xdr:cNvPr id="2108" name="Drop Down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38</xdr:row>
          <xdr:rowOff>180975</xdr:rowOff>
        </xdr:from>
        <xdr:to>
          <xdr:col>3</xdr:col>
          <xdr:colOff>0</xdr:colOff>
          <xdr:row>40</xdr:row>
          <xdr:rowOff>0</xdr:rowOff>
        </xdr:to>
        <xdr:sp macro="" textlink="">
          <xdr:nvSpPr>
            <xdr:cNvPr id="2109" name="Drop Down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39</xdr:row>
          <xdr:rowOff>180975</xdr:rowOff>
        </xdr:from>
        <xdr:to>
          <xdr:col>3</xdr:col>
          <xdr:colOff>0</xdr:colOff>
          <xdr:row>41</xdr:row>
          <xdr:rowOff>0</xdr:rowOff>
        </xdr:to>
        <xdr:sp macro="" textlink="">
          <xdr:nvSpPr>
            <xdr:cNvPr id="2110" name="Drop Down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40</xdr:row>
          <xdr:rowOff>180975</xdr:rowOff>
        </xdr:from>
        <xdr:to>
          <xdr:col>3</xdr:col>
          <xdr:colOff>0</xdr:colOff>
          <xdr:row>42</xdr:row>
          <xdr:rowOff>0</xdr:rowOff>
        </xdr:to>
        <xdr:sp macro="" textlink="">
          <xdr:nvSpPr>
            <xdr:cNvPr id="2111" name="Drop Down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41</xdr:row>
          <xdr:rowOff>180975</xdr:rowOff>
        </xdr:from>
        <xdr:to>
          <xdr:col>3</xdr:col>
          <xdr:colOff>0</xdr:colOff>
          <xdr:row>43</xdr:row>
          <xdr:rowOff>0</xdr:rowOff>
        </xdr:to>
        <xdr:sp macro="" textlink="">
          <xdr:nvSpPr>
            <xdr:cNvPr id="2112" name="Drop Down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42</xdr:row>
          <xdr:rowOff>180975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2113" name="Drop Down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43</xdr:row>
          <xdr:rowOff>180975</xdr:rowOff>
        </xdr:from>
        <xdr:to>
          <xdr:col>3</xdr:col>
          <xdr:colOff>0</xdr:colOff>
          <xdr:row>45</xdr:row>
          <xdr:rowOff>0</xdr:rowOff>
        </xdr:to>
        <xdr:sp macro="" textlink="">
          <xdr:nvSpPr>
            <xdr:cNvPr id="2114" name="Drop Down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44</xdr:row>
          <xdr:rowOff>180975</xdr:rowOff>
        </xdr:from>
        <xdr:to>
          <xdr:col>3</xdr:col>
          <xdr:colOff>0</xdr:colOff>
          <xdr:row>46</xdr:row>
          <xdr:rowOff>0</xdr:rowOff>
        </xdr:to>
        <xdr:sp macro="" textlink="">
          <xdr:nvSpPr>
            <xdr:cNvPr id="2115" name="Drop Down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45</xdr:row>
          <xdr:rowOff>180975</xdr:rowOff>
        </xdr:from>
        <xdr:to>
          <xdr:col>3</xdr:col>
          <xdr:colOff>0</xdr:colOff>
          <xdr:row>47</xdr:row>
          <xdr:rowOff>0</xdr:rowOff>
        </xdr:to>
        <xdr:sp macro="" textlink="">
          <xdr:nvSpPr>
            <xdr:cNvPr id="2116" name="Drop Down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46</xdr:row>
          <xdr:rowOff>180975</xdr:rowOff>
        </xdr:from>
        <xdr:to>
          <xdr:col>3</xdr:col>
          <xdr:colOff>0</xdr:colOff>
          <xdr:row>48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17</xdr:row>
          <xdr:rowOff>180975</xdr:rowOff>
        </xdr:from>
        <xdr:to>
          <xdr:col>3</xdr:col>
          <xdr:colOff>1114425</xdr:colOff>
          <xdr:row>19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18</xdr:row>
          <xdr:rowOff>180975</xdr:rowOff>
        </xdr:from>
        <xdr:to>
          <xdr:col>3</xdr:col>
          <xdr:colOff>1114425</xdr:colOff>
          <xdr:row>20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19</xdr:row>
          <xdr:rowOff>180975</xdr:rowOff>
        </xdr:from>
        <xdr:to>
          <xdr:col>3</xdr:col>
          <xdr:colOff>1114425</xdr:colOff>
          <xdr:row>21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20</xdr:row>
          <xdr:rowOff>180975</xdr:rowOff>
        </xdr:from>
        <xdr:to>
          <xdr:col>3</xdr:col>
          <xdr:colOff>1114425</xdr:colOff>
          <xdr:row>22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21</xdr:row>
          <xdr:rowOff>180975</xdr:rowOff>
        </xdr:from>
        <xdr:to>
          <xdr:col>3</xdr:col>
          <xdr:colOff>1114425</xdr:colOff>
          <xdr:row>23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22</xdr:row>
          <xdr:rowOff>180975</xdr:rowOff>
        </xdr:from>
        <xdr:to>
          <xdr:col>3</xdr:col>
          <xdr:colOff>1114425</xdr:colOff>
          <xdr:row>24</xdr:row>
          <xdr:rowOff>0</xdr:rowOff>
        </xdr:to>
        <xdr:sp macro="" textlink="">
          <xdr:nvSpPr>
            <xdr:cNvPr id="2123" name="Drop Dow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180975</xdr:rowOff>
        </xdr:from>
        <xdr:to>
          <xdr:col>3</xdr:col>
          <xdr:colOff>1114425</xdr:colOff>
          <xdr:row>25</xdr:row>
          <xdr:rowOff>0</xdr:rowOff>
        </xdr:to>
        <xdr:sp macro="" textlink="">
          <xdr:nvSpPr>
            <xdr:cNvPr id="2124" name="Drop Down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24</xdr:row>
          <xdr:rowOff>180975</xdr:rowOff>
        </xdr:from>
        <xdr:to>
          <xdr:col>3</xdr:col>
          <xdr:colOff>1114425</xdr:colOff>
          <xdr:row>26</xdr:row>
          <xdr:rowOff>0</xdr:rowOff>
        </xdr:to>
        <xdr:sp macro="" textlink="">
          <xdr:nvSpPr>
            <xdr:cNvPr id="2125" name="Drop Dow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27</xdr:row>
          <xdr:rowOff>180975</xdr:rowOff>
        </xdr:from>
        <xdr:to>
          <xdr:col>3</xdr:col>
          <xdr:colOff>1114425</xdr:colOff>
          <xdr:row>29</xdr:row>
          <xdr:rowOff>0</xdr:rowOff>
        </xdr:to>
        <xdr:sp macro="" textlink="">
          <xdr:nvSpPr>
            <xdr:cNvPr id="2126" name="Drop Down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28</xdr:row>
          <xdr:rowOff>180975</xdr:rowOff>
        </xdr:from>
        <xdr:to>
          <xdr:col>3</xdr:col>
          <xdr:colOff>1114425</xdr:colOff>
          <xdr:row>30</xdr:row>
          <xdr:rowOff>0</xdr:rowOff>
        </xdr:to>
        <xdr:sp macro="" textlink="">
          <xdr:nvSpPr>
            <xdr:cNvPr id="2127" name="Drop Down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29</xdr:row>
          <xdr:rowOff>180975</xdr:rowOff>
        </xdr:from>
        <xdr:to>
          <xdr:col>3</xdr:col>
          <xdr:colOff>1114425</xdr:colOff>
          <xdr:row>31</xdr:row>
          <xdr:rowOff>0</xdr:rowOff>
        </xdr:to>
        <xdr:sp macro="" textlink="">
          <xdr:nvSpPr>
            <xdr:cNvPr id="2128" name="Drop Down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30</xdr:row>
          <xdr:rowOff>180975</xdr:rowOff>
        </xdr:from>
        <xdr:to>
          <xdr:col>3</xdr:col>
          <xdr:colOff>1114425</xdr:colOff>
          <xdr:row>32</xdr:row>
          <xdr:rowOff>0</xdr:rowOff>
        </xdr:to>
        <xdr:sp macro="" textlink="">
          <xdr:nvSpPr>
            <xdr:cNvPr id="2129" name="Drop Down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31</xdr:row>
          <xdr:rowOff>180975</xdr:rowOff>
        </xdr:from>
        <xdr:to>
          <xdr:col>3</xdr:col>
          <xdr:colOff>1114425</xdr:colOff>
          <xdr:row>33</xdr:row>
          <xdr:rowOff>0</xdr:rowOff>
        </xdr:to>
        <xdr:sp macro="" textlink="">
          <xdr:nvSpPr>
            <xdr:cNvPr id="2130" name="Drop Down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32</xdr:row>
          <xdr:rowOff>180975</xdr:rowOff>
        </xdr:from>
        <xdr:to>
          <xdr:col>3</xdr:col>
          <xdr:colOff>1114425</xdr:colOff>
          <xdr:row>34</xdr:row>
          <xdr:rowOff>0</xdr:rowOff>
        </xdr:to>
        <xdr:sp macro="" textlink="">
          <xdr:nvSpPr>
            <xdr:cNvPr id="2131" name="Drop Down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33</xdr:row>
          <xdr:rowOff>180975</xdr:rowOff>
        </xdr:from>
        <xdr:to>
          <xdr:col>3</xdr:col>
          <xdr:colOff>1114425</xdr:colOff>
          <xdr:row>35</xdr:row>
          <xdr:rowOff>0</xdr:rowOff>
        </xdr:to>
        <xdr:sp macro="" textlink="">
          <xdr:nvSpPr>
            <xdr:cNvPr id="2132" name="Drop Down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34</xdr:row>
          <xdr:rowOff>180975</xdr:rowOff>
        </xdr:from>
        <xdr:to>
          <xdr:col>3</xdr:col>
          <xdr:colOff>1114425</xdr:colOff>
          <xdr:row>36</xdr:row>
          <xdr:rowOff>0</xdr:rowOff>
        </xdr:to>
        <xdr:sp macro="" textlink="">
          <xdr:nvSpPr>
            <xdr:cNvPr id="2133" name="Drop Down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35</xdr:row>
          <xdr:rowOff>180975</xdr:rowOff>
        </xdr:from>
        <xdr:to>
          <xdr:col>3</xdr:col>
          <xdr:colOff>1114425</xdr:colOff>
          <xdr:row>37</xdr:row>
          <xdr:rowOff>0</xdr:rowOff>
        </xdr:to>
        <xdr:sp macro="" textlink="">
          <xdr:nvSpPr>
            <xdr:cNvPr id="2134" name="Drop Down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36</xdr:row>
          <xdr:rowOff>180975</xdr:rowOff>
        </xdr:from>
        <xdr:to>
          <xdr:col>3</xdr:col>
          <xdr:colOff>1114425</xdr:colOff>
          <xdr:row>38</xdr:row>
          <xdr:rowOff>0</xdr:rowOff>
        </xdr:to>
        <xdr:sp macro="" textlink="">
          <xdr:nvSpPr>
            <xdr:cNvPr id="2135" name="Drop Down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37</xdr:row>
          <xdr:rowOff>180975</xdr:rowOff>
        </xdr:from>
        <xdr:to>
          <xdr:col>3</xdr:col>
          <xdr:colOff>1114425</xdr:colOff>
          <xdr:row>39</xdr:row>
          <xdr:rowOff>0</xdr:rowOff>
        </xdr:to>
        <xdr:sp macro="" textlink="">
          <xdr:nvSpPr>
            <xdr:cNvPr id="2136" name="Drop Down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38</xdr:row>
          <xdr:rowOff>180975</xdr:rowOff>
        </xdr:from>
        <xdr:to>
          <xdr:col>3</xdr:col>
          <xdr:colOff>1114425</xdr:colOff>
          <xdr:row>40</xdr:row>
          <xdr:rowOff>0</xdr:rowOff>
        </xdr:to>
        <xdr:sp macro="" textlink="">
          <xdr:nvSpPr>
            <xdr:cNvPr id="2137" name="Drop Down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39</xdr:row>
          <xdr:rowOff>180975</xdr:rowOff>
        </xdr:from>
        <xdr:to>
          <xdr:col>3</xdr:col>
          <xdr:colOff>1114425</xdr:colOff>
          <xdr:row>41</xdr:row>
          <xdr:rowOff>0</xdr:rowOff>
        </xdr:to>
        <xdr:sp macro="" textlink="">
          <xdr:nvSpPr>
            <xdr:cNvPr id="2138" name="Drop Down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40</xdr:row>
          <xdr:rowOff>180975</xdr:rowOff>
        </xdr:from>
        <xdr:to>
          <xdr:col>3</xdr:col>
          <xdr:colOff>1114425</xdr:colOff>
          <xdr:row>42</xdr:row>
          <xdr:rowOff>0</xdr:rowOff>
        </xdr:to>
        <xdr:sp macro="" textlink="">
          <xdr:nvSpPr>
            <xdr:cNvPr id="2139" name="Drop Down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41</xdr:row>
          <xdr:rowOff>180975</xdr:rowOff>
        </xdr:from>
        <xdr:to>
          <xdr:col>3</xdr:col>
          <xdr:colOff>1114425</xdr:colOff>
          <xdr:row>43</xdr:row>
          <xdr:rowOff>0</xdr:rowOff>
        </xdr:to>
        <xdr:sp macro="" textlink="">
          <xdr:nvSpPr>
            <xdr:cNvPr id="2140" name="Drop Down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42</xdr:row>
          <xdr:rowOff>180975</xdr:rowOff>
        </xdr:from>
        <xdr:to>
          <xdr:col>3</xdr:col>
          <xdr:colOff>1114425</xdr:colOff>
          <xdr:row>44</xdr:row>
          <xdr:rowOff>0</xdr:rowOff>
        </xdr:to>
        <xdr:sp macro="" textlink="">
          <xdr:nvSpPr>
            <xdr:cNvPr id="2141" name="Drop Down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43</xdr:row>
          <xdr:rowOff>180975</xdr:rowOff>
        </xdr:from>
        <xdr:to>
          <xdr:col>3</xdr:col>
          <xdr:colOff>1114425</xdr:colOff>
          <xdr:row>45</xdr:row>
          <xdr:rowOff>0</xdr:rowOff>
        </xdr:to>
        <xdr:sp macro="" textlink="">
          <xdr:nvSpPr>
            <xdr:cNvPr id="2142" name="Drop Down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44</xdr:row>
          <xdr:rowOff>180975</xdr:rowOff>
        </xdr:from>
        <xdr:to>
          <xdr:col>3</xdr:col>
          <xdr:colOff>1114425</xdr:colOff>
          <xdr:row>46</xdr:row>
          <xdr:rowOff>0</xdr:rowOff>
        </xdr:to>
        <xdr:sp macro="" textlink="">
          <xdr:nvSpPr>
            <xdr:cNvPr id="2143" name="Drop Down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45</xdr:row>
          <xdr:rowOff>180975</xdr:rowOff>
        </xdr:from>
        <xdr:to>
          <xdr:col>3</xdr:col>
          <xdr:colOff>1114425</xdr:colOff>
          <xdr:row>47</xdr:row>
          <xdr:rowOff>0</xdr:rowOff>
        </xdr:to>
        <xdr:sp macro="" textlink="">
          <xdr:nvSpPr>
            <xdr:cNvPr id="2144" name="Drop Down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46</xdr:row>
          <xdr:rowOff>180975</xdr:rowOff>
        </xdr:from>
        <xdr:to>
          <xdr:col>3</xdr:col>
          <xdr:colOff>1114425</xdr:colOff>
          <xdr:row>48</xdr:row>
          <xdr:rowOff>0</xdr:rowOff>
        </xdr:to>
        <xdr:sp macro="" textlink="">
          <xdr:nvSpPr>
            <xdr:cNvPr id="2145" name="Drop Down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171450</xdr:rowOff>
        </xdr:from>
        <xdr:to>
          <xdr:col>1</xdr:col>
          <xdr:colOff>1038225</xdr:colOff>
          <xdr:row>15</xdr:row>
          <xdr:rowOff>180975</xdr:rowOff>
        </xdr:to>
        <xdr:sp macro="" textlink="">
          <xdr:nvSpPr>
            <xdr:cNvPr id="2147" name="Drop Down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466725</xdr:colOff>
          <xdr:row>10</xdr:row>
          <xdr:rowOff>38100</xdr:rowOff>
        </xdr:from>
        <xdr:to>
          <xdr:col>20</xdr:col>
          <xdr:colOff>428625</xdr:colOff>
          <xdr:row>17</xdr:row>
          <xdr:rowOff>66675</xdr:rowOff>
        </xdr:to>
        <xdr:sp macro="" textlink="">
          <xdr:nvSpPr>
            <xdr:cNvPr id="2149" name="Calendar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1.xml"/><Relationship Id="rId21" Type="http://schemas.openxmlformats.org/officeDocument/2006/relationships/ctrlProp" Target="../ctrlProps/ctrlProp16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63" Type="http://schemas.openxmlformats.org/officeDocument/2006/relationships/ctrlProp" Target="../ctrlProps/ctrlProp58.xml"/><Relationship Id="rId68" Type="http://schemas.openxmlformats.org/officeDocument/2006/relationships/ctrlProp" Target="../ctrlProps/ctrlProp63.xml"/><Relationship Id="rId84" Type="http://schemas.openxmlformats.org/officeDocument/2006/relationships/ctrlProp" Target="../ctrlProps/ctrlProp79.xml"/><Relationship Id="rId89" Type="http://schemas.openxmlformats.org/officeDocument/2006/relationships/ctrlProp" Target="../ctrlProps/ctrlProp84.xml"/><Relationship Id="rId16" Type="http://schemas.openxmlformats.org/officeDocument/2006/relationships/ctrlProp" Target="../ctrlProps/ctrlProp11.xml"/><Relationship Id="rId11" Type="http://schemas.openxmlformats.org/officeDocument/2006/relationships/ctrlProp" Target="../ctrlProps/ctrlProp6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74" Type="http://schemas.openxmlformats.org/officeDocument/2006/relationships/ctrlProp" Target="../ctrlProps/ctrlProp69.xml"/><Relationship Id="rId79" Type="http://schemas.openxmlformats.org/officeDocument/2006/relationships/ctrlProp" Target="../ctrlProps/ctrlProp74.xml"/><Relationship Id="rId5" Type="http://schemas.openxmlformats.org/officeDocument/2006/relationships/image" Target="../media/image1.emf"/><Relationship Id="rId90" Type="http://schemas.openxmlformats.org/officeDocument/2006/relationships/ctrlProp" Target="../ctrlProps/ctrlProp85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77" Type="http://schemas.openxmlformats.org/officeDocument/2006/relationships/ctrlProp" Target="../ctrlProps/ctrlProp72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80" Type="http://schemas.openxmlformats.org/officeDocument/2006/relationships/ctrlProp" Target="../ctrlProps/ctrlProp75.xml"/><Relationship Id="rId85" Type="http://schemas.openxmlformats.org/officeDocument/2006/relationships/ctrlProp" Target="../ctrlProps/ctrlProp80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Relationship Id="rId67" Type="http://schemas.openxmlformats.org/officeDocument/2006/relationships/ctrlProp" Target="../ctrlProps/ctrlProp6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62" Type="http://schemas.openxmlformats.org/officeDocument/2006/relationships/ctrlProp" Target="../ctrlProps/ctrlProp57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83" Type="http://schemas.openxmlformats.org/officeDocument/2006/relationships/ctrlProp" Target="../ctrlProps/ctrlProp78.xml"/><Relationship Id="rId88" Type="http://schemas.openxmlformats.org/officeDocument/2006/relationships/ctrlProp" Target="../ctrlProps/ctrlProp83.xml"/><Relationship Id="rId91" Type="http://schemas.openxmlformats.org/officeDocument/2006/relationships/ctrlProp" Target="../ctrlProps/ctrlProp8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73" Type="http://schemas.openxmlformats.org/officeDocument/2006/relationships/ctrlProp" Target="../ctrlProps/ctrlProp68.xml"/><Relationship Id="rId78" Type="http://schemas.openxmlformats.org/officeDocument/2006/relationships/ctrlProp" Target="../ctrlProps/ctrlProp73.xml"/><Relationship Id="rId81" Type="http://schemas.openxmlformats.org/officeDocument/2006/relationships/ctrlProp" Target="../ctrlProps/ctrlProp76.xml"/><Relationship Id="rId86" Type="http://schemas.openxmlformats.org/officeDocument/2006/relationships/ctrlProp" Target="../ctrlProps/ctrlProp81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9" Type="http://schemas.openxmlformats.org/officeDocument/2006/relationships/ctrlProp" Target="../ctrlProps/ctrlProp34.xml"/><Relationship Id="rId34" Type="http://schemas.openxmlformats.org/officeDocument/2006/relationships/ctrlProp" Target="../ctrlProps/ctrlProp29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6" Type="http://schemas.openxmlformats.org/officeDocument/2006/relationships/ctrlProp" Target="../ctrlProps/ctrlProp71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92" Type="http://schemas.openxmlformats.org/officeDocument/2006/relationships/ctrlProp" Target="../ctrlProps/ctrlProp8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4.xml"/><Relationship Id="rId24" Type="http://schemas.openxmlformats.org/officeDocument/2006/relationships/ctrlProp" Target="../ctrlProps/ctrlProp19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66" Type="http://schemas.openxmlformats.org/officeDocument/2006/relationships/ctrlProp" Target="../ctrlProps/ctrlProp61.xml"/><Relationship Id="rId87" Type="http://schemas.openxmlformats.org/officeDocument/2006/relationships/ctrlProp" Target="../ctrlProps/ctrlProp82.xml"/><Relationship Id="rId61" Type="http://schemas.openxmlformats.org/officeDocument/2006/relationships/ctrlProp" Target="../ctrlProps/ctrlProp56.xml"/><Relationship Id="rId82" Type="http://schemas.openxmlformats.org/officeDocument/2006/relationships/ctrlProp" Target="../ctrlProps/ctrlProp77.xml"/><Relationship Id="rId19" Type="http://schemas.openxmlformats.org/officeDocument/2006/relationships/ctrlProp" Target="../ctrlProps/ctrlProp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aie1"/>
  <dimension ref="A1:T52"/>
  <sheetViews>
    <sheetView tabSelected="1" zoomScaleNormal="100" workbookViewId="0">
      <pane xSplit="15" topLeftCell="P1" activePane="topRight" state="frozen"/>
      <selection activeCell="A7" sqref="A7"/>
      <selection pane="topRight" activeCell="P16" sqref="P16"/>
    </sheetView>
  </sheetViews>
  <sheetFormatPr defaultRowHeight="15" x14ac:dyDescent="0.25"/>
  <cols>
    <col min="1" max="1" width="6.5703125" style="32" customWidth="1"/>
    <col min="2" max="2" width="29.85546875" style="32" customWidth="1"/>
    <col min="3" max="3" width="7" style="32" customWidth="1"/>
    <col min="4" max="4" width="23.7109375" style="32" customWidth="1"/>
    <col min="5" max="5" width="7.28515625" style="32" customWidth="1"/>
    <col min="6" max="6" width="7" style="32" customWidth="1"/>
    <col min="7" max="7" width="9.140625" style="32" customWidth="1"/>
    <col min="8" max="8" width="10.7109375" style="32" customWidth="1"/>
    <col min="9" max="9" width="10.5703125" style="32" hidden="1" customWidth="1"/>
    <col min="10" max="10" width="20" style="32" hidden="1" customWidth="1"/>
    <col min="11" max="11" width="19.85546875" style="32" hidden="1" customWidth="1"/>
    <col min="12" max="12" width="0" style="32" hidden="1" customWidth="1"/>
    <col min="13" max="13" width="14.42578125" style="32" hidden="1" customWidth="1"/>
    <col min="14" max="14" width="0" style="32" hidden="1" customWidth="1"/>
    <col min="15" max="15" width="14.28515625" style="32" hidden="1" customWidth="1"/>
    <col min="16" max="16" width="17.5703125" style="32" customWidth="1"/>
    <col min="17" max="16384" width="9.140625" style="32"/>
  </cols>
  <sheetData>
    <row r="1" spans="1:18" x14ac:dyDescent="0.25">
      <c r="A1" s="97" t="s">
        <v>0</v>
      </c>
      <c r="B1" s="97"/>
      <c r="C1" s="30">
        <v>189</v>
      </c>
      <c r="D1" s="31"/>
      <c r="E1" s="106" t="s">
        <v>1335</v>
      </c>
      <c r="F1" s="107"/>
      <c r="G1" s="107"/>
      <c r="H1" s="107"/>
      <c r="I1" s="31"/>
    </row>
    <row r="2" spans="1:18" ht="14.25" customHeight="1" x14ac:dyDescent="0.25">
      <c r="A2" s="111" t="s">
        <v>123</v>
      </c>
      <c r="B2" s="112"/>
      <c r="C2" s="33" t="str">
        <f>ADDRESS(C1,2,1,TRUE,"Catedre_si_Gestionari")</f>
        <v>Catedre_si_Gestionari!$B$189</v>
      </c>
      <c r="D2" s="34"/>
      <c r="E2" s="117" t="s">
        <v>1336</v>
      </c>
      <c r="F2" s="117"/>
      <c r="G2" s="117"/>
      <c r="H2" s="117"/>
      <c r="I2" s="31"/>
    </row>
    <row r="3" spans="1:18" ht="15" customHeight="1" x14ac:dyDescent="0.25">
      <c r="A3" s="35" t="s">
        <v>124</v>
      </c>
      <c r="B3" s="36" t="str">
        <f ca="1">INDIRECT(C2)</f>
        <v>DEPOZIT Nr. 1</v>
      </c>
      <c r="D3" s="31"/>
      <c r="E3" s="117"/>
      <c r="F3" s="117"/>
      <c r="G3" s="117"/>
      <c r="H3" s="117"/>
      <c r="I3" s="31"/>
    </row>
    <row r="4" spans="1:18" x14ac:dyDescent="0.25">
      <c r="B4" s="31"/>
      <c r="C4" s="31"/>
      <c r="D4" s="31"/>
      <c r="E4" s="31"/>
      <c r="F4" s="113" t="s">
        <v>1</v>
      </c>
      <c r="G4" s="113"/>
      <c r="H4" s="113"/>
      <c r="I4" s="31"/>
    </row>
    <row r="5" spans="1:18" x14ac:dyDescent="0.25">
      <c r="A5" s="33">
        <v>1</v>
      </c>
      <c r="B5" s="30"/>
      <c r="C5" s="31"/>
      <c r="D5" s="31"/>
      <c r="E5" s="31"/>
      <c r="F5" s="114"/>
      <c r="G5" s="114"/>
      <c r="H5" s="114"/>
      <c r="I5" s="31"/>
      <c r="R5" s="37"/>
    </row>
    <row r="6" spans="1:18" x14ac:dyDescent="0.25">
      <c r="A6" s="33" t="str">
        <f>ADDRESS(A5,2,1,TRUE,"Catedre_si_Gestionari")</f>
        <v>Catedre_si_Gestionari!$B$1</v>
      </c>
      <c r="B6" s="33" t="str">
        <f>ADDRESS(A5,4,1,TRUE,"Catedre_si_Gestionari")</f>
        <v>Catedre_si_Gestionari!$D$1</v>
      </c>
      <c r="C6" s="33" t="str">
        <f>ADDRESS(A5,1,1,TRUE,"Catedre_si_Gestionari")</f>
        <v>Catedre_si_Gestionari!$A$1</v>
      </c>
      <c r="D6" s="31"/>
      <c r="E6" s="31"/>
      <c r="F6" s="115" t="s">
        <v>125</v>
      </c>
      <c r="G6" s="116"/>
      <c r="H6" s="116"/>
      <c r="I6" s="31"/>
    </row>
    <row r="7" spans="1:18" x14ac:dyDescent="0.25">
      <c r="A7" s="108" t="s">
        <v>1337</v>
      </c>
      <c r="B7" s="108"/>
      <c r="C7" s="108"/>
      <c r="D7" s="108"/>
      <c r="E7" s="108"/>
      <c r="F7" s="108"/>
      <c r="G7" s="108"/>
      <c r="H7" s="108"/>
      <c r="I7" s="31"/>
    </row>
    <row r="8" spans="1:18" x14ac:dyDescent="0.25">
      <c r="A8" s="118" t="s">
        <v>1254</v>
      </c>
      <c r="B8" s="109"/>
      <c r="C8" s="109"/>
      <c r="D8" s="109"/>
      <c r="E8" s="109"/>
      <c r="F8" s="109"/>
      <c r="G8" s="109"/>
      <c r="H8" s="109"/>
      <c r="I8" s="31"/>
    </row>
    <row r="9" spans="1:18" x14ac:dyDescent="0.25">
      <c r="A9" s="35" t="s">
        <v>2</v>
      </c>
      <c r="B9" s="38" t="str">
        <f ca="1">INDIRECT(A6)</f>
        <v>Catedra</v>
      </c>
      <c r="C9" s="119" t="s">
        <v>3</v>
      </c>
      <c r="D9" s="110"/>
      <c r="E9" s="97" t="str">
        <f ca="1">INDIRECT(B6)</f>
        <v>Gestionar</v>
      </c>
      <c r="F9" s="97"/>
      <c r="G9" s="97"/>
      <c r="H9" s="97"/>
      <c r="I9" s="31"/>
    </row>
    <row r="10" spans="1:18" x14ac:dyDescent="0.25">
      <c r="A10" s="31"/>
      <c r="B10" s="39"/>
      <c r="C10" s="31"/>
      <c r="D10" s="31"/>
      <c r="E10" s="31"/>
      <c r="F10" s="31"/>
      <c r="G10" s="31"/>
      <c r="H10" s="31"/>
      <c r="I10" s="31"/>
    </row>
    <row r="11" spans="1:18" ht="15" customHeight="1" x14ac:dyDescent="0.25">
      <c r="A11" s="31"/>
      <c r="B11" s="88" t="s">
        <v>137</v>
      </c>
      <c r="C11" s="89"/>
      <c r="D11" s="40" t="s">
        <v>129</v>
      </c>
      <c r="E11" s="40" t="s">
        <v>4</v>
      </c>
      <c r="F11" s="98" t="s">
        <v>128</v>
      </c>
      <c r="G11" s="86" t="s">
        <v>126</v>
      </c>
      <c r="H11" s="41"/>
      <c r="I11" s="31"/>
    </row>
    <row r="12" spans="1:18" ht="18" x14ac:dyDescent="0.25">
      <c r="A12" s="31"/>
      <c r="B12" s="90"/>
      <c r="C12" s="91"/>
      <c r="D12" s="40" t="s">
        <v>4</v>
      </c>
      <c r="E12" s="40" t="s">
        <v>130</v>
      </c>
      <c r="F12" s="99"/>
      <c r="G12" s="87"/>
      <c r="H12" s="42" t="s">
        <v>127</v>
      </c>
      <c r="I12" s="31"/>
    </row>
    <row r="13" spans="1:18" x14ac:dyDescent="0.25">
      <c r="B13" s="92"/>
      <c r="C13" s="93"/>
      <c r="D13" s="43"/>
      <c r="E13" s="43"/>
      <c r="F13" s="84"/>
      <c r="G13" s="84"/>
      <c r="H13" s="84"/>
      <c r="I13" s="31"/>
    </row>
    <row r="14" spans="1:18" x14ac:dyDescent="0.25">
      <c r="B14" s="94"/>
      <c r="C14" s="95"/>
      <c r="D14" s="43"/>
      <c r="E14" s="44" t="str">
        <f ca="1">INDIRECT(C6)</f>
        <v>Nr Depozit</v>
      </c>
      <c r="F14" s="85"/>
      <c r="G14" s="85"/>
      <c r="H14" s="85"/>
      <c r="I14" s="31"/>
    </row>
    <row r="15" spans="1:18" x14ac:dyDescent="0.25">
      <c r="B15" s="31"/>
      <c r="C15" s="31"/>
      <c r="D15" s="31"/>
      <c r="E15" s="31"/>
      <c r="F15" s="31"/>
      <c r="G15" s="31"/>
      <c r="H15" s="31"/>
      <c r="I15" s="31"/>
    </row>
    <row r="16" spans="1:18" x14ac:dyDescent="0.25">
      <c r="A16" s="105" t="str">
        <f ca="1">INDIRECT(D16)</f>
        <v>Bir. 05</v>
      </c>
      <c r="B16" s="105"/>
      <c r="C16" s="30">
        <v>5</v>
      </c>
      <c r="D16" s="30" t="str">
        <f>ADDRESS(C16,3,1,1,"Intermed")</f>
        <v>Intermed!$C$5</v>
      </c>
      <c r="E16" s="31"/>
      <c r="G16" s="31"/>
      <c r="H16" s="63">
        <v>43291</v>
      </c>
      <c r="I16" s="31"/>
      <c r="P16" s="45"/>
    </row>
    <row r="17" spans="1:20" x14ac:dyDescent="0.25">
      <c r="A17" s="82" t="s">
        <v>131</v>
      </c>
      <c r="B17" s="82"/>
      <c r="C17" s="82" t="s">
        <v>132</v>
      </c>
      <c r="D17" s="83" t="s">
        <v>133</v>
      </c>
      <c r="E17" s="82" t="s">
        <v>134</v>
      </c>
      <c r="F17" s="82"/>
      <c r="G17" s="82" t="s">
        <v>5</v>
      </c>
      <c r="H17" s="82" t="s">
        <v>6</v>
      </c>
      <c r="I17" s="31"/>
    </row>
    <row r="18" spans="1:20" x14ac:dyDescent="0.25">
      <c r="A18" s="82"/>
      <c r="B18" s="82"/>
      <c r="C18" s="82"/>
      <c r="D18" s="82"/>
      <c r="E18" s="46" t="s">
        <v>135</v>
      </c>
      <c r="F18" s="47" t="s">
        <v>136</v>
      </c>
      <c r="G18" s="82"/>
      <c r="H18" s="82"/>
      <c r="I18" s="31"/>
    </row>
    <row r="19" spans="1:20" x14ac:dyDescent="0.25">
      <c r="A19" s="100" t="str">
        <f t="shared" ref="A19:A26" ca="1" si="0">INDIRECT(J19)</f>
        <v>Margina rotativa de masa 65mm TOYA</v>
      </c>
      <c r="B19" s="101"/>
      <c r="C19" s="48" t="str">
        <f ca="1">INDIRECT(M19)</f>
        <v>BUC</v>
      </c>
      <c r="D19" s="43"/>
      <c r="E19" s="48">
        <f ca="1">INDIRECT(O19)</f>
        <v>2</v>
      </c>
      <c r="F19" s="43"/>
      <c r="G19" s="49">
        <f ca="1">INDIRECT(K19)</f>
        <v>357.6</v>
      </c>
      <c r="H19" s="50">
        <f ca="1">G19*E19</f>
        <v>715.2</v>
      </c>
      <c r="I19" s="31">
        <v>963</v>
      </c>
      <c r="J19" s="32" t="str">
        <f>ADDRESS(I19,1,1,TRUE,"Lista_Materiale")</f>
        <v>Lista_Materiale!$A$963</v>
      </c>
      <c r="K19" s="32" t="str">
        <f>ADDRESS(I19,5,1,TRUE,"Lista_Materiale")</f>
        <v>Lista_Materiale!$E$963</v>
      </c>
      <c r="L19" s="32">
        <v>3</v>
      </c>
      <c r="M19" s="32" t="str">
        <f>ADDRESS(L19,1,1,TRUE,"Intermed")</f>
        <v>Intermed!$A$3</v>
      </c>
      <c r="N19" s="32">
        <v>4</v>
      </c>
      <c r="O19" s="32" t="str">
        <f>ADDRESS(N19,2,1,TRUE,"Intermed")</f>
        <v>Intermed!$B$4</v>
      </c>
    </row>
    <row r="20" spans="1:20" x14ac:dyDescent="0.25">
      <c r="A20" s="100" t="str">
        <f t="shared" ca="1" si="0"/>
        <v>Monitor DELL</v>
      </c>
      <c r="B20" s="101"/>
      <c r="C20" s="48">
        <f t="shared" ref="C20:C26" ca="1" si="1">INDIRECT(M20)</f>
        <v>0</v>
      </c>
      <c r="D20" s="43"/>
      <c r="E20" s="48">
        <f t="shared" ref="E20:E26" ca="1" si="2">INDIRECT(O20)</f>
        <v>0</v>
      </c>
      <c r="F20" s="43"/>
      <c r="G20" s="49">
        <f ca="1">INDIRECT(K20)</f>
        <v>3355</v>
      </c>
      <c r="H20" s="50">
        <f t="shared" ref="H20:H26" ca="1" si="3">G20*E20</f>
        <v>0</v>
      </c>
      <c r="I20" s="31">
        <v>4</v>
      </c>
      <c r="J20" s="32" t="str">
        <f>ADDRESS(I20,1,1,TRUE,"Lista_Materiale")</f>
        <v>Lista_Materiale!$A$4</v>
      </c>
      <c r="K20" s="32" t="str">
        <f>ADDRESS(I20,5,1,TRUE,"Lista_Materiale")</f>
        <v>Lista_Materiale!$E$4</v>
      </c>
      <c r="L20" s="32">
        <v>2</v>
      </c>
      <c r="M20" s="32" t="str">
        <f t="shared" ref="M20:M26" si="4">ADDRESS(L20,1,1,TRUE,"Intermed")</f>
        <v>Intermed!$A$2</v>
      </c>
      <c r="N20" s="32">
        <v>1</v>
      </c>
      <c r="O20" s="32" t="str">
        <f t="shared" ref="O20:O26" si="5">ADDRESS(N20,2,1,TRUE,"Intermed")</f>
        <v>Intermed!$B$1</v>
      </c>
      <c r="T20" s="51"/>
    </row>
    <row r="21" spans="1:20" x14ac:dyDescent="0.25">
      <c r="A21" s="100">
        <f t="shared" ca="1" si="0"/>
        <v>0</v>
      </c>
      <c r="B21" s="101"/>
      <c r="C21" s="48">
        <f t="shared" ca="1" si="1"/>
        <v>0</v>
      </c>
      <c r="D21" s="43"/>
      <c r="E21" s="48">
        <f t="shared" ca="1" si="2"/>
        <v>0</v>
      </c>
      <c r="F21" s="43" t="s">
        <v>1329</v>
      </c>
      <c r="G21" s="49">
        <f t="shared" ref="G21:G26" ca="1" si="6">INDIRECT(K21)</f>
        <v>0</v>
      </c>
      <c r="H21" s="50">
        <f t="shared" ca="1" si="3"/>
        <v>0</v>
      </c>
      <c r="I21" s="31">
        <v>2</v>
      </c>
      <c r="J21" s="32" t="str">
        <f t="shared" ref="J21:J26" si="7">ADDRESS(I21,1,1,TRUE,"Lista_Materiale")</f>
        <v>Lista_Materiale!$A$2</v>
      </c>
      <c r="K21" s="32" t="str">
        <f t="shared" ref="K21:K26" si="8">ADDRESS(I21,5,1,TRUE,"Lista_Materiale")</f>
        <v>Lista_Materiale!$E$2</v>
      </c>
      <c r="L21" s="32">
        <v>2</v>
      </c>
      <c r="M21" s="32" t="str">
        <f t="shared" si="4"/>
        <v>Intermed!$A$2</v>
      </c>
      <c r="N21" s="32">
        <v>1</v>
      </c>
      <c r="O21" s="32" t="str">
        <f t="shared" si="5"/>
        <v>Intermed!$B$1</v>
      </c>
      <c r="T21" s="51"/>
    </row>
    <row r="22" spans="1:20" x14ac:dyDescent="0.25">
      <c r="A22" s="100">
        <f t="shared" ca="1" si="0"/>
        <v>0</v>
      </c>
      <c r="B22" s="101"/>
      <c r="C22" s="48">
        <f t="shared" ca="1" si="1"/>
        <v>0</v>
      </c>
      <c r="D22" s="43"/>
      <c r="E22" s="48">
        <f t="shared" ca="1" si="2"/>
        <v>0</v>
      </c>
      <c r="F22" s="43"/>
      <c r="G22" s="49">
        <f t="shared" ca="1" si="6"/>
        <v>0</v>
      </c>
      <c r="H22" s="50">
        <f t="shared" ca="1" si="3"/>
        <v>0</v>
      </c>
      <c r="I22" s="31">
        <v>2</v>
      </c>
      <c r="J22" s="32" t="str">
        <f t="shared" si="7"/>
        <v>Lista_Materiale!$A$2</v>
      </c>
      <c r="K22" s="32" t="str">
        <f t="shared" si="8"/>
        <v>Lista_Materiale!$E$2</v>
      </c>
      <c r="L22" s="32">
        <v>2</v>
      </c>
      <c r="M22" s="32" t="str">
        <f t="shared" si="4"/>
        <v>Intermed!$A$2</v>
      </c>
      <c r="N22" s="32">
        <v>1</v>
      </c>
      <c r="O22" s="32" t="str">
        <f t="shared" si="5"/>
        <v>Intermed!$B$1</v>
      </c>
      <c r="T22" s="51"/>
    </row>
    <row r="23" spans="1:20" x14ac:dyDescent="0.25">
      <c r="A23" s="100" t="str">
        <f t="shared" ca="1" si="0"/>
        <v>Șef departament, Departamentul TIC</v>
      </c>
      <c r="B23" s="101"/>
      <c r="C23" s="48">
        <f t="shared" ca="1" si="1"/>
        <v>0</v>
      </c>
      <c r="D23" s="44"/>
      <c r="E23" s="48">
        <f t="shared" ca="1" si="2"/>
        <v>3</v>
      </c>
      <c r="F23" s="43"/>
      <c r="G23" s="49">
        <f t="shared" ca="1" si="6"/>
        <v>0</v>
      </c>
      <c r="H23" s="50">
        <f t="shared" ca="1" si="3"/>
        <v>0</v>
      </c>
      <c r="I23" s="31">
        <v>3</v>
      </c>
      <c r="J23" s="32" t="str">
        <f t="shared" si="7"/>
        <v>Lista_Materiale!$A$3</v>
      </c>
      <c r="K23" s="32" t="str">
        <f t="shared" si="8"/>
        <v>Lista_Materiale!$E$3</v>
      </c>
      <c r="L23" s="32">
        <v>2</v>
      </c>
      <c r="M23" s="32" t="str">
        <f t="shared" si="4"/>
        <v>Intermed!$A$2</v>
      </c>
      <c r="N23" s="32">
        <v>5</v>
      </c>
      <c r="O23" s="32" t="str">
        <f t="shared" si="5"/>
        <v>Intermed!$B$5</v>
      </c>
    </row>
    <row r="24" spans="1:20" x14ac:dyDescent="0.25">
      <c r="A24" s="100">
        <f t="shared" ca="1" si="0"/>
        <v>0</v>
      </c>
      <c r="B24" s="101"/>
      <c r="C24" s="48">
        <f t="shared" ca="1" si="1"/>
        <v>0</v>
      </c>
      <c r="D24" s="43"/>
      <c r="E24" s="48">
        <f t="shared" ca="1" si="2"/>
        <v>0</v>
      </c>
      <c r="F24" s="43"/>
      <c r="G24" s="49">
        <f t="shared" ca="1" si="6"/>
        <v>0</v>
      </c>
      <c r="H24" s="50">
        <f t="shared" ca="1" si="3"/>
        <v>0</v>
      </c>
      <c r="I24" s="31">
        <v>2</v>
      </c>
      <c r="J24" s="32" t="str">
        <f t="shared" si="7"/>
        <v>Lista_Materiale!$A$2</v>
      </c>
      <c r="K24" s="32" t="str">
        <f t="shared" si="8"/>
        <v>Lista_Materiale!$E$2</v>
      </c>
      <c r="L24" s="32">
        <v>2</v>
      </c>
      <c r="M24" s="32" t="str">
        <f t="shared" si="4"/>
        <v>Intermed!$A$2</v>
      </c>
      <c r="N24" s="32">
        <v>1</v>
      </c>
      <c r="O24" s="32" t="str">
        <f t="shared" si="5"/>
        <v>Intermed!$B$1</v>
      </c>
      <c r="T24" s="51"/>
    </row>
    <row r="25" spans="1:20" x14ac:dyDescent="0.25">
      <c r="A25" s="100">
        <f t="shared" ca="1" si="0"/>
        <v>0</v>
      </c>
      <c r="B25" s="101"/>
      <c r="C25" s="48">
        <f t="shared" ca="1" si="1"/>
        <v>0</v>
      </c>
      <c r="D25" s="43"/>
      <c r="E25" s="48">
        <f t="shared" ca="1" si="2"/>
        <v>0</v>
      </c>
      <c r="F25" s="43"/>
      <c r="G25" s="49">
        <f t="shared" ca="1" si="6"/>
        <v>0</v>
      </c>
      <c r="H25" s="50">
        <f t="shared" ca="1" si="3"/>
        <v>0</v>
      </c>
      <c r="I25" s="31">
        <v>2</v>
      </c>
      <c r="J25" s="32" t="str">
        <f t="shared" si="7"/>
        <v>Lista_Materiale!$A$2</v>
      </c>
      <c r="K25" s="32" t="str">
        <f t="shared" si="8"/>
        <v>Lista_Materiale!$E$2</v>
      </c>
      <c r="L25" s="32">
        <v>1</v>
      </c>
      <c r="M25" s="32" t="str">
        <f t="shared" si="4"/>
        <v>Intermed!$A$1</v>
      </c>
      <c r="N25" s="32">
        <v>1</v>
      </c>
      <c r="O25" s="32" t="str">
        <f t="shared" si="5"/>
        <v>Intermed!$B$1</v>
      </c>
    </row>
    <row r="26" spans="1:20" x14ac:dyDescent="0.25">
      <c r="A26" s="100">
        <f t="shared" ca="1" si="0"/>
        <v>0</v>
      </c>
      <c r="B26" s="101"/>
      <c r="C26" s="48">
        <f t="shared" ca="1" si="1"/>
        <v>0</v>
      </c>
      <c r="D26" s="43"/>
      <c r="E26" s="48">
        <f t="shared" ca="1" si="2"/>
        <v>0</v>
      </c>
      <c r="F26" s="43"/>
      <c r="G26" s="49">
        <f t="shared" ca="1" si="6"/>
        <v>0</v>
      </c>
      <c r="H26" s="50">
        <f t="shared" ca="1" si="3"/>
        <v>0</v>
      </c>
      <c r="I26" s="31">
        <v>2</v>
      </c>
      <c r="J26" s="32" t="str">
        <f t="shared" si="7"/>
        <v>Lista_Materiale!$A$2</v>
      </c>
      <c r="K26" s="32" t="str">
        <f t="shared" si="8"/>
        <v>Lista_Materiale!$E$2</v>
      </c>
      <c r="L26" s="32">
        <v>1</v>
      </c>
      <c r="M26" s="32" t="str">
        <f t="shared" si="4"/>
        <v>Intermed!$A$1</v>
      </c>
      <c r="N26" s="32">
        <v>1</v>
      </c>
      <c r="O26" s="32" t="str">
        <f t="shared" si="5"/>
        <v>Intermed!$B$1</v>
      </c>
    </row>
    <row r="27" spans="1:20" ht="15" customHeight="1" x14ac:dyDescent="0.25">
      <c r="A27" s="82"/>
      <c r="B27" s="82"/>
      <c r="C27" s="82"/>
      <c r="D27" s="83"/>
      <c r="E27" s="82"/>
      <c r="F27" s="82"/>
      <c r="G27" s="82"/>
      <c r="H27" s="82"/>
    </row>
    <row r="28" spans="1:20" x14ac:dyDescent="0.25">
      <c r="A28" s="82"/>
      <c r="B28" s="82"/>
      <c r="C28" s="82"/>
      <c r="D28" s="82"/>
      <c r="E28" s="46"/>
      <c r="F28" s="47"/>
      <c r="G28" s="82"/>
      <c r="H28" s="82"/>
    </row>
    <row r="29" spans="1:20" x14ac:dyDescent="0.25">
      <c r="A29" s="100"/>
      <c r="B29" s="101"/>
      <c r="C29" s="48"/>
      <c r="D29" s="43"/>
      <c r="E29" s="48"/>
      <c r="F29" s="43"/>
      <c r="G29" s="49"/>
      <c r="H29" s="50"/>
      <c r="I29" s="32">
        <v>2</v>
      </c>
      <c r="J29" s="32" t="str">
        <f t="shared" ref="J29:J48" si="9">ADDRESS(I29,1,1,TRUE,"Lista_Materiale")</f>
        <v>Lista_Materiale!$A$2</v>
      </c>
      <c r="K29" s="32" t="str">
        <f t="shared" ref="K29" si="10">ADDRESS(I29,5,1,TRUE,"Lista_Materiale")</f>
        <v>Lista_Materiale!$E$2</v>
      </c>
      <c r="L29" s="32">
        <v>1</v>
      </c>
      <c r="M29" s="32" t="str">
        <f t="shared" ref="M29:M48" si="11">ADDRESS(L29,1,1,TRUE,"Intermed")</f>
        <v>Intermed!$A$1</v>
      </c>
      <c r="N29" s="32">
        <v>6</v>
      </c>
      <c r="O29" s="32" t="str">
        <f t="shared" ref="O29:O48" si="12">ADDRESS(N29,2,1,TRUE,"Intermed")</f>
        <v>Intermed!$B$6</v>
      </c>
    </row>
    <row r="30" spans="1:20" x14ac:dyDescent="0.25">
      <c r="A30" s="100"/>
      <c r="B30" s="101"/>
      <c r="C30" s="48"/>
      <c r="D30" s="43"/>
      <c r="E30" s="48"/>
      <c r="F30" s="43"/>
      <c r="G30" s="49"/>
      <c r="H30" s="50"/>
      <c r="I30" s="32">
        <v>2</v>
      </c>
      <c r="J30" s="32" t="str">
        <f t="shared" si="9"/>
        <v>Lista_Materiale!$A$2</v>
      </c>
      <c r="K30" s="32" t="str">
        <f t="shared" ref="K30:K48" si="13">ADDRESS(I30,5,1,TRUE,"Lista_Materiale")</f>
        <v>Lista_Materiale!$E$2</v>
      </c>
      <c r="L30" s="32">
        <v>1</v>
      </c>
      <c r="M30" s="32" t="str">
        <f t="shared" si="11"/>
        <v>Intermed!$A$1</v>
      </c>
      <c r="N30" s="32">
        <v>1</v>
      </c>
      <c r="O30" s="32" t="str">
        <f t="shared" si="12"/>
        <v>Intermed!$B$1</v>
      </c>
    </row>
    <row r="31" spans="1:20" x14ac:dyDescent="0.25">
      <c r="A31" s="100"/>
      <c r="B31" s="101"/>
      <c r="C31" s="48"/>
      <c r="D31" s="43"/>
      <c r="E31" s="48"/>
      <c r="F31" s="43"/>
      <c r="G31" s="49"/>
      <c r="H31" s="50"/>
      <c r="I31" s="32">
        <v>2</v>
      </c>
      <c r="J31" s="32" t="str">
        <f t="shared" si="9"/>
        <v>Lista_Materiale!$A$2</v>
      </c>
      <c r="K31" s="32" t="str">
        <f t="shared" si="13"/>
        <v>Lista_Materiale!$E$2</v>
      </c>
      <c r="L31" s="32">
        <v>1</v>
      </c>
      <c r="M31" s="32" t="str">
        <f t="shared" si="11"/>
        <v>Intermed!$A$1</v>
      </c>
      <c r="N31" s="32">
        <v>1</v>
      </c>
      <c r="O31" s="32" t="str">
        <f t="shared" si="12"/>
        <v>Intermed!$B$1</v>
      </c>
    </row>
    <row r="32" spans="1:20" x14ac:dyDescent="0.25">
      <c r="A32" s="100"/>
      <c r="B32" s="101"/>
      <c r="C32" s="48"/>
      <c r="D32" s="43"/>
      <c r="E32" s="48"/>
      <c r="F32" s="43"/>
      <c r="G32" s="49"/>
      <c r="H32" s="50"/>
      <c r="I32" s="32">
        <v>2</v>
      </c>
      <c r="J32" s="32" t="str">
        <f t="shared" si="9"/>
        <v>Lista_Materiale!$A$2</v>
      </c>
      <c r="K32" s="32" t="str">
        <f t="shared" si="13"/>
        <v>Lista_Materiale!$E$2</v>
      </c>
      <c r="L32" s="32">
        <v>1</v>
      </c>
      <c r="M32" s="32" t="str">
        <f t="shared" si="11"/>
        <v>Intermed!$A$1</v>
      </c>
      <c r="N32" s="32">
        <v>1</v>
      </c>
      <c r="O32" s="32" t="str">
        <f t="shared" si="12"/>
        <v>Intermed!$B$1</v>
      </c>
    </row>
    <row r="33" spans="1:15" x14ac:dyDescent="0.25">
      <c r="A33" s="100"/>
      <c r="B33" s="101"/>
      <c r="C33" s="48"/>
      <c r="D33" s="43"/>
      <c r="E33" s="48"/>
      <c r="F33" s="43"/>
      <c r="G33" s="49"/>
      <c r="H33" s="50"/>
      <c r="I33" s="32">
        <v>2</v>
      </c>
      <c r="J33" s="32" t="str">
        <f t="shared" si="9"/>
        <v>Lista_Materiale!$A$2</v>
      </c>
      <c r="K33" s="32" t="str">
        <f t="shared" si="13"/>
        <v>Lista_Materiale!$E$2</v>
      </c>
      <c r="L33" s="32">
        <v>1</v>
      </c>
      <c r="M33" s="32" t="str">
        <f t="shared" si="11"/>
        <v>Intermed!$A$1</v>
      </c>
      <c r="N33" s="32">
        <v>1</v>
      </c>
      <c r="O33" s="32" t="str">
        <f t="shared" si="12"/>
        <v>Intermed!$B$1</v>
      </c>
    </row>
    <row r="34" spans="1:15" x14ac:dyDescent="0.25">
      <c r="A34" s="100"/>
      <c r="B34" s="101"/>
      <c r="C34" s="48"/>
      <c r="D34" s="43"/>
      <c r="E34" s="48"/>
      <c r="F34" s="43"/>
      <c r="G34" s="49"/>
      <c r="H34" s="50"/>
      <c r="I34" s="32">
        <v>2</v>
      </c>
      <c r="J34" s="32" t="str">
        <f t="shared" si="9"/>
        <v>Lista_Materiale!$A$2</v>
      </c>
      <c r="K34" s="32" t="str">
        <f t="shared" si="13"/>
        <v>Lista_Materiale!$E$2</v>
      </c>
      <c r="L34" s="32">
        <v>1</v>
      </c>
      <c r="M34" s="32" t="str">
        <f t="shared" si="11"/>
        <v>Intermed!$A$1</v>
      </c>
      <c r="N34" s="32">
        <v>1</v>
      </c>
      <c r="O34" s="32" t="str">
        <f t="shared" si="12"/>
        <v>Intermed!$B$1</v>
      </c>
    </row>
    <row r="35" spans="1:15" x14ac:dyDescent="0.25">
      <c r="A35" s="100"/>
      <c r="B35" s="101"/>
      <c r="C35" s="48"/>
      <c r="D35" s="43"/>
      <c r="E35" s="48"/>
      <c r="F35" s="43"/>
      <c r="G35" s="49"/>
      <c r="H35" s="50"/>
      <c r="I35" s="32">
        <v>2</v>
      </c>
      <c r="J35" s="32" t="str">
        <f t="shared" si="9"/>
        <v>Lista_Materiale!$A$2</v>
      </c>
      <c r="K35" s="32" t="str">
        <f t="shared" si="13"/>
        <v>Lista_Materiale!$E$2</v>
      </c>
      <c r="L35" s="32">
        <v>1</v>
      </c>
      <c r="M35" s="32" t="str">
        <f t="shared" si="11"/>
        <v>Intermed!$A$1</v>
      </c>
      <c r="N35" s="32">
        <v>1</v>
      </c>
      <c r="O35" s="32" t="str">
        <f t="shared" si="12"/>
        <v>Intermed!$B$1</v>
      </c>
    </row>
    <row r="36" spans="1:15" x14ac:dyDescent="0.25">
      <c r="A36" s="100"/>
      <c r="B36" s="101"/>
      <c r="C36" s="48"/>
      <c r="D36" s="43"/>
      <c r="E36" s="48"/>
      <c r="F36" s="43"/>
      <c r="G36" s="49"/>
      <c r="H36" s="50"/>
      <c r="I36" s="32">
        <v>2</v>
      </c>
      <c r="J36" s="32" t="str">
        <f t="shared" si="9"/>
        <v>Lista_Materiale!$A$2</v>
      </c>
      <c r="K36" s="32" t="str">
        <f t="shared" si="13"/>
        <v>Lista_Materiale!$E$2</v>
      </c>
      <c r="L36" s="32">
        <v>1</v>
      </c>
      <c r="M36" s="32" t="str">
        <f t="shared" si="11"/>
        <v>Intermed!$A$1</v>
      </c>
      <c r="N36" s="32">
        <v>1</v>
      </c>
      <c r="O36" s="32" t="str">
        <f t="shared" si="12"/>
        <v>Intermed!$B$1</v>
      </c>
    </row>
    <row r="37" spans="1:15" x14ac:dyDescent="0.25">
      <c r="A37" s="100"/>
      <c r="B37" s="101"/>
      <c r="C37" s="48"/>
      <c r="D37" s="43"/>
      <c r="E37" s="48"/>
      <c r="F37" s="43"/>
      <c r="G37" s="49"/>
      <c r="H37" s="50"/>
      <c r="I37" s="32">
        <v>2</v>
      </c>
      <c r="J37" s="32" t="str">
        <f t="shared" si="9"/>
        <v>Lista_Materiale!$A$2</v>
      </c>
      <c r="K37" s="32" t="str">
        <f t="shared" si="13"/>
        <v>Lista_Materiale!$E$2</v>
      </c>
      <c r="L37" s="32">
        <v>1</v>
      </c>
      <c r="M37" s="32" t="str">
        <f t="shared" si="11"/>
        <v>Intermed!$A$1</v>
      </c>
      <c r="N37" s="32">
        <v>1</v>
      </c>
      <c r="O37" s="32" t="str">
        <f t="shared" si="12"/>
        <v>Intermed!$B$1</v>
      </c>
    </row>
    <row r="38" spans="1:15" x14ac:dyDescent="0.25">
      <c r="A38" s="100"/>
      <c r="B38" s="101"/>
      <c r="C38" s="48"/>
      <c r="D38" s="43"/>
      <c r="E38" s="48"/>
      <c r="F38" s="43"/>
      <c r="G38" s="49"/>
      <c r="H38" s="50"/>
      <c r="I38" s="32">
        <v>2</v>
      </c>
      <c r="J38" s="32" t="str">
        <f t="shared" si="9"/>
        <v>Lista_Materiale!$A$2</v>
      </c>
      <c r="K38" s="32" t="str">
        <f t="shared" si="13"/>
        <v>Lista_Materiale!$E$2</v>
      </c>
      <c r="L38" s="32">
        <v>1</v>
      </c>
      <c r="M38" s="32" t="str">
        <f t="shared" si="11"/>
        <v>Intermed!$A$1</v>
      </c>
      <c r="N38" s="32">
        <v>1</v>
      </c>
      <c r="O38" s="32" t="str">
        <f t="shared" si="12"/>
        <v>Intermed!$B$1</v>
      </c>
    </row>
    <row r="39" spans="1:15" x14ac:dyDescent="0.25">
      <c r="A39" s="100"/>
      <c r="B39" s="101"/>
      <c r="C39" s="48"/>
      <c r="D39" s="43"/>
      <c r="E39" s="48"/>
      <c r="F39" s="43"/>
      <c r="G39" s="49"/>
      <c r="H39" s="50"/>
      <c r="I39" s="32">
        <v>2</v>
      </c>
      <c r="J39" s="32" t="str">
        <f t="shared" si="9"/>
        <v>Lista_Materiale!$A$2</v>
      </c>
      <c r="K39" s="32" t="str">
        <f t="shared" si="13"/>
        <v>Lista_Materiale!$E$2</v>
      </c>
      <c r="L39" s="32">
        <v>1</v>
      </c>
      <c r="M39" s="32" t="str">
        <f t="shared" si="11"/>
        <v>Intermed!$A$1</v>
      </c>
      <c r="N39" s="32">
        <v>1</v>
      </c>
      <c r="O39" s="32" t="str">
        <f t="shared" si="12"/>
        <v>Intermed!$B$1</v>
      </c>
    </row>
    <row r="40" spans="1:15" x14ac:dyDescent="0.25">
      <c r="A40" s="100"/>
      <c r="B40" s="101"/>
      <c r="C40" s="48"/>
      <c r="D40" s="43"/>
      <c r="E40" s="48"/>
      <c r="F40" s="43"/>
      <c r="G40" s="49"/>
      <c r="H40" s="50"/>
      <c r="I40" s="32">
        <v>2</v>
      </c>
      <c r="J40" s="32" t="str">
        <f t="shared" si="9"/>
        <v>Lista_Materiale!$A$2</v>
      </c>
      <c r="K40" s="32" t="str">
        <f t="shared" si="13"/>
        <v>Lista_Materiale!$E$2</v>
      </c>
      <c r="L40" s="32">
        <v>1</v>
      </c>
      <c r="M40" s="32" t="str">
        <f t="shared" si="11"/>
        <v>Intermed!$A$1</v>
      </c>
      <c r="N40" s="32">
        <v>1</v>
      </c>
      <c r="O40" s="32" t="str">
        <f t="shared" si="12"/>
        <v>Intermed!$B$1</v>
      </c>
    </row>
    <row r="41" spans="1:15" x14ac:dyDescent="0.25">
      <c r="A41" s="100"/>
      <c r="B41" s="101"/>
      <c r="C41" s="48"/>
      <c r="D41" s="43"/>
      <c r="E41" s="48"/>
      <c r="F41" s="43"/>
      <c r="G41" s="49"/>
      <c r="H41" s="50"/>
      <c r="I41" s="32">
        <v>2</v>
      </c>
      <c r="J41" s="32" t="str">
        <f t="shared" si="9"/>
        <v>Lista_Materiale!$A$2</v>
      </c>
      <c r="K41" s="32" t="str">
        <f t="shared" si="13"/>
        <v>Lista_Materiale!$E$2</v>
      </c>
      <c r="L41" s="32">
        <v>1</v>
      </c>
      <c r="M41" s="32" t="str">
        <f t="shared" si="11"/>
        <v>Intermed!$A$1</v>
      </c>
      <c r="N41" s="32">
        <v>1</v>
      </c>
      <c r="O41" s="32" t="str">
        <f t="shared" si="12"/>
        <v>Intermed!$B$1</v>
      </c>
    </row>
    <row r="42" spans="1:15" x14ac:dyDescent="0.25">
      <c r="A42" s="100"/>
      <c r="B42" s="101"/>
      <c r="C42" s="48"/>
      <c r="D42" s="43"/>
      <c r="E42" s="48"/>
      <c r="F42" s="43"/>
      <c r="G42" s="49"/>
      <c r="H42" s="50"/>
      <c r="I42" s="32">
        <v>2</v>
      </c>
      <c r="J42" s="32" t="str">
        <f t="shared" si="9"/>
        <v>Lista_Materiale!$A$2</v>
      </c>
      <c r="K42" s="32" t="str">
        <f t="shared" si="13"/>
        <v>Lista_Materiale!$E$2</v>
      </c>
      <c r="L42" s="32">
        <v>1</v>
      </c>
      <c r="M42" s="32" t="str">
        <f t="shared" si="11"/>
        <v>Intermed!$A$1</v>
      </c>
      <c r="N42" s="32">
        <v>1</v>
      </c>
      <c r="O42" s="32" t="str">
        <f t="shared" si="12"/>
        <v>Intermed!$B$1</v>
      </c>
    </row>
    <row r="43" spans="1:15" x14ac:dyDescent="0.25">
      <c r="A43" s="100"/>
      <c r="B43" s="101"/>
      <c r="C43" s="48"/>
      <c r="D43" s="43"/>
      <c r="E43" s="48"/>
      <c r="F43" s="43"/>
      <c r="G43" s="49"/>
      <c r="H43" s="50"/>
      <c r="I43" s="32">
        <v>2</v>
      </c>
      <c r="J43" s="32" t="str">
        <f t="shared" si="9"/>
        <v>Lista_Materiale!$A$2</v>
      </c>
      <c r="K43" s="32" t="str">
        <f t="shared" si="13"/>
        <v>Lista_Materiale!$E$2</v>
      </c>
      <c r="L43" s="32">
        <v>1</v>
      </c>
      <c r="M43" s="32" t="str">
        <f t="shared" si="11"/>
        <v>Intermed!$A$1</v>
      </c>
      <c r="N43" s="32">
        <v>1</v>
      </c>
      <c r="O43" s="32" t="str">
        <f t="shared" si="12"/>
        <v>Intermed!$B$1</v>
      </c>
    </row>
    <row r="44" spans="1:15" x14ac:dyDescent="0.25">
      <c r="A44" s="100"/>
      <c r="B44" s="101"/>
      <c r="C44" s="48"/>
      <c r="D44" s="43"/>
      <c r="E44" s="48"/>
      <c r="F44" s="43"/>
      <c r="G44" s="49"/>
      <c r="H44" s="50"/>
      <c r="I44" s="32">
        <v>2</v>
      </c>
      <c r="J44" s="32" t="str">
        <f t="shared" si="9"/>
        <v>Lista_Materiale!$A$2</v>
      </c>
      <c r="K44" s="32" t="str">
        <f t="shared" si="13"/>
        <v>Lista_Materiale!$E$2</v>
      </c>
      <c r="L44" s="32">
        <v>1</v>
      </c>
      <c r="M44" s="32" t="str">
        <f t="shared" si="11"/>
        <v>Intermed!$A$1</v>
      </c>
      <c r="N44" s="32">
        <v>1</v>
      </c>
      <c r="O44" s="32" t="str">
        <f t="shared" si="12"/>
        <v>Intermed!$B$1</v>
      </c>
    </row>
    <row r="45" spans="1:15" x14ac:dyDescent="0.25">
      <c r="A45" s="100"/>
      <c r="B45" s="101"/>
      <c r="C45" s="48"/>
      <c r="D45" s="43"/>
      <c r="E45" s="48"/>
      <c r="F45" s="43"/>
      <c r="G45" s="49"/>
      <c r="H45" s="50"/>
      <c r="I45" s="32">
        <v>2</v>
      </c>
      <c r="J45" s="32" t="str">
        <f t="shared" si="9"/>
        <v>Lista_Materiale!$A$2</v>
      </c>
      <c r="K45" s="32" t="str">
        <f t="shared" si="13"/>
        <v>Lista_Materiale!$E$2</v>
      </c>
      <c r="L45" s="32">
        <v>1</v>
      </c>
      <c r="M45" s="32" t="str">
        <f t="shared" si="11"/>
        <v>Intermed!$A$1</v>
      </c>
      <c r="N45" s="32">
        <v>1</v>
      </c>
      <c r="O45" s="32" t="str">
        <f t="shared" si="12"/>
        <v>Intermed!$B$1</v>
      </c>
    </row>
    <row r="46" spans="1:15" x14ac:dyDescent="0.25">
      <c r="A46" s="100"/>
      <c r="B46" s="101"/>
      <c r="C46" s="48"/>
      <c r="D46" s="43"/>
      <c r="E46" s="48"/>
      <c r="F46" s="43"/>
      <c r="G46" s="49"/>
      <c r="H46" s="50"/>
      <c r="I46" s="32">
        <v>2</v>
      </c>
      <c r="J46" s="32" t="str">
        <f t="shared" si="9"/>
        <v>Lista_Materiale!$A$2</v>
      </c>
      <c r="K46" s="32" t="str">
        <f t="shared" si="13"/>
        <v>Lista_Materiale!$E$2</v>
      </c>
      <c r="L46" s="32">
        <v>1</v>
      </c>
      <c r="M46" s="32" t="str">
        <f t="shared" si="11"/>
        <v>Intermed!$A$1</v>
      </c>
      <c r="N46" s="32">
        <v>1</v>
      </c>
      <c r="O46" s="32" t="str">
        <f t="shared" si="12"/>
        <v>Intermed!$B$1</v>
      </c>
    </row>
    <row r="47" spans="1:15" x14ac:dyDescent="0.25">
      <c r="A47" s="100"/>
      <c r="B47" s="101"/>
      <c r="C47" s="48"/>
      <c r="D47" s="43"/>
      <c r="E47" s="48"/>
      <c r="F47" s="43"/>
      <c r="G47" s="49"/>
      <c r="H47" s="50"/>
      <c r="I47" s="32">
        <v>2</v>
      </c>
      <c r="J47" s="32" t="str">
        <f t="shared" si="9"/>
        <v>Lista_Materiale!$A$2</v>
      </c>
      <c r="K47" s="32" t="str">
        <f t="shared" si="13"/>
        <v>Lista_Materiale!$E$2</v>
      </c>
      <c r="L47" s="32">
        <v>1</v>
      </c>
      <c r="M47" s="32" t="str">
        <f t="shared" si="11"/>
        <v>Intermed!$A$1</v>
      </c>
      <c r="N47" s="32">
        <v>1</v>
      </c>
      <c r="O47" s="32" t="str">
        <f t="shared" si="12"/>
        <v>Intermed!$B$1</v>
      </c>
    </row>
    <row r="48" spans="1:15" x14ac:dyDescent="0.25">
      <c r="A48" s="102"/>
      <c r="B48" s="103"/>
      <c r="C48" s="48"/>
      <c r="D48" s="52"/>
      <c r="E48" s="48"/>
      <c r="F48" s="52"/>
      <c r="G48" s="53"/>
      <c r="H48" s="50"/>
      <c r="I48" s="32">
        <v>2</v>
      </c>
      <c r="J48" s="32" t="str">
        <f t="shared" si="9"/>
        <v>Lista_Materiale!$A$2</v>
      </c>
      <c r="K48" s="32" t="str">
        <f t="shared" si="13"/>
        <v>Lista_Materiale!$E$2</v>
      </c>
      <c r="L48" s="32">
        <v>1</v>
      </c>
      <c r="M48" s="32" t="str">
        <f t="shared" si="11"/>
        <v>Intermed!$A$1</v>
      </c>
      <c r="N48" s="32">
        <v>1</v>
      </c>
      <c r="O48" s="32" t="str">
        <f t="shared" si="12"/>
        <v>Intermed!$B$1</v>
      </c>
    </row>
    <row r="49" spans="1:13" x14ac:dyDescent="0.25">
      <c r="A49" s="104"/>
      <c r="B49" s="104"/>
      <c r="C49" s="54"/>
      <c r="D49" s="54"/>
      <c r="E49" s="54"/>
      <c r="F49" s="54"/>
      <c r="G49" s="55"/>
      <c r="H49" s="56"/>
      <c r="I49" s="31"/>
      <c r="J49" s="31"/>
      <c r="K49" s="31"/>
      <c r="L49" s="31"/>
      <c r="M49" s="31"/>
    </row>
    <row r="50" spans="1:13" x14ac:dyDescent="0.25">
      <c r="A50" s="96"/>
      <c r="B50" s="96"/>
      <c r="C50" s="31"/>
      <c r="D50" s="31" t="s">
        <v>138</v>
      </c>
      <c r="E50" s="80" t="s">
        <v>139</v>
      </c>
      <c r="F50" s="80"/>
      <c r="G50" s="57" t="s">
        <v>140</v>
      </c>
      <c r="H50" s="58"/>
    </row>
    <row r="51" spans="1:13" x14ac:dyDescent="0.25">
      <c r="A51" s="96" t="s">
        <v>1338</v>
      </c>
      <c r="B51" s="96"/>
      <c r="C51" s="31"/>
      <c r="D51" s="31"/>
      <c r="E51" s="31"/>
      <c r="F51" s="31"/>
      <c r="G51" s="57"/>
      <c r="H51" s="58"/>
    </row>
    <row r="52" spans="1:13" x14ac:dyDescent="0.25">
      <c r="A52" s="96"/>
      <c r="B52" s="96"/>
      <c r="C52" s="31"/>
      <c r="D52" s="31"/>
      <c r="E52" s="81" t="s">
        <v>141</v>
      </c>
      <c r="F52" s="81"/>
      <c r="G52" s="81"/>
      <c r="H52" s="81"/>
    </row>
  </sheetData>
  <mergeCells count="65">
    <mergeCell ref="E1:H1"/>
    <mergeCell ref="A7:H7"/>
    <mergeCell ref="A8:H8"/>
    <mergeCell ref="C9:D9"/>
    <mergeCell ref="A1:B1"/>
    <mergeCell ref="A2:B2"/>
    <mergeCell ref="F4:H4"/>
    <mergeCell ref="F5:H5"/>
    <mergeCell ref="F6:H6"/>
    <mergeCell ref="E2:H3"/>
    <mergeCell ref="A16:B16"/>
    <mergeCell ref="A19:B19"/>
    <mergeCell ref="A20:B20"/>
    <mergeCell ref="A21:B21"/>
    <mergeCell ref="A17:B18"/>
    <mergeCell ref="A22:B22"/>
    <mergeCell ref="A23:B23"/>
    <mergeCell ref="A24:B24"/>
    <mergeCell ref="A25:B25"/>
    <mergeCell ref="A26:B26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  <mergeCell ref="A52:B52"/>
    <mergeCell ref="E9:H9"/>
    <mergeCell ref="F11:F12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F13:F14"/>
    <mergeCell ref="G11:G12"/>
    <mergeCell ref="G13:G14"/>
    <mergeCell ref="H13:H14"/>
    <mergeCell ref="B11:C12"/>
    <mergeCell ref="B13:C14"/>
    <mergeCell ref="A27:B28"/>
    <mergeCell ref="C27:C28"/>
    <mergeCell ref="D27:D28"/>
    <mergeCell ref="E27:F27"/>
    <mergeCell ref="G27:G28"/>
    <mergeCell ref="E50:F50"/>
    <mergeCell ref="E52:H52"/>
    <mergeCell ref="H27:H28"/>
    <mergeCell ref="C17:C18"/>
    <mergeCell ref="D17:D18"/>
    <mergeCell ref="E17:F17"/>
    <mergeCell ref="G17:G18"/>
    <mergeCell ref="H17:H18"/>
  </mergeCells>
  <conditionalFormatting sqref="B3 B9 A29:B52 A19:C26 C29:C48 G19:H26 G29:H51 E19:E26 E29:E48 E9:H9 A16:B16 E14">
    <cfRule type="cellIs" dxfId="3" priority="25" operator="equal">
      <formula>0</formula>
    </cfRule>
  </conditionalFormatting>
  <conditionalFormatting sqref="H19:H26 H29:H48">
    <cfRule type="containsErrors" dxfId="2" priority="5">
      <formula>ISERROR(H19)</formula>
    </cfRule>
  </conditionalFormatting>
  <conditionalFormatting sqref="A19:B26 A29:B48">
    <cfRule type="beginsWith" dxfId="1" priority="3" operator="beginsWith" text="Șef">
      <formula>LEFT(A19,3)="Șef"</formula>
    </cfRule>
  </conditionalFormatting>
  <conditionalFormatting sqref="E19:E26 E29:E48">
    <cfRule type="beginsWith" dxfId="0" priority="2" operator="beginsWith" text="/">
      <formula>LEFT(E19,1)="/"</formula>
    </cfRule>
  </conditionalFormatting>
  <pageMargins left="0.70866141732283472" right="0.70866141732283472" top="0.19685039370078741" bottom="0.19685039370078741" header="0.31496062992125984" footer="0.31496062992125984"/>
  <pageSetup paperSize="11" orientation="landscape" r:id="rId1"/>
  <drawing r:id="rId2"/>
  <legacyDrawing r:id="rId3"/>
  <controls>
    <mc:AlternateContent xmlns:mc="http://schemas.openxmlformats.org/markup-compatibility/2006">
      <mc:Choice Requires="x14">
        <control shapeId="2149" r:id="rId4" name="Calendar1">
          <controlPr locked="0" defaultSize="0" print="0" autoLine="0" autoPict="0" linkedCell="H16" r:id="rId5">
            <anchor moveWithCells="1">
              <from>
                <xdr:col>16</xdr:col>
                <xdr:colOff>466725</xdr:colOff>
                <xdr:row>10</xdr:row>
                <xdr:rowOff>38100</xdr:rowOff>
              </from>
              <to>
                <xdr:col>20</xdr:col>
                <xdr:colOff>428625</xdr:colOff>
                <xdr:row>17</xdr:row>
                <xdr:rowOff>66675</xdr:rowOff>
              </to>
            </anchor>
          </controlPr>
        </control>
      </mc:Choice>
      <mc:Fallback>
        <control shapeId="2149" r:id="rId4" name="Calendar1"/>
      </mc:Fallback>
    </mc:AlternateContent>
    <mc:AlternateContent xmlns:mc="http://schemas.openxmlformats.org/markup-compatibility/2006">
      <mc:Choice Requires="x14">
        <control shapeId="2049" r:id="rId6" name="Drop Down 1">
          <controlPr defaultSize="0" print="0" autoLine="0" autoPict="0">
            <anchor moveWithCells="1">
              <from>
                <xdr:col>0</xdr:col>
                <xdr:colOff>447675</xdr:colOff>
                <xdr:row>2</xdr:row>
                <xdr:rowOff>0</xdr:rowOff>
              </from>
              <to>
                <xdr:col>2</xdr:col>
                <xdr:colOff>9525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7" name="Drop Down 2">
          <controlPr defaultSize="0" print="0" autoLine="0" autoPict="0">
            <anchor moveWithCells="1">
              <from>
                <xdr:col>1</xdr:col>
                <xdr:colOff>9525</xdr:colOff>
                <xdr:row>7</xdr:row>
                <xdr:rowOff>180975</xdr:rowOff>
              </from>
              <to>
                <xdr:col>2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8" name="Drop Down 11">
          <controlPr defaultSize="0" print="0" autoLine="0" autoPict="0">
            <anchor moveWithCells="1">
              <from>
                <xdr:col>0</xdr:col>
                <xdr:colOff>0</xdr:colOff>
                <xdr:row>17</xdr:row>
                <xdr:rowOff>180975</xdr:rowOff>
              </from>
              <to>
                <xdr:col>2</xdr:col>
                <xdr:colOff>0</xdr:colOff>
                <xdr:row>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9" name="Drop Down 12">
          <controlPr defaultSize="0" print="0" autoLine="0" autoPict="0">
            <anchor moveWithCells="1">
              <from>
                <xdr:col>0</xdr:col>
                <xdr:colOff>0</xdr:colOff>
                <xdr:row>18</xdr:row>
                <xdr:rowOff>180975</xdr:rowOff>
              </from>
              <to>
                <xdr:col>2</xdr:col>
                <xdr:colOff>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0" name="Drop Down 13">
          <controlPr defaultSize="0" print="0" autoLine="0" autoPict="0">
            <anchor moveWithCells="1">
              <from>
                <xdr:col>0</xdr:col>
                <xdr:colOff>0</xdr:colOff>
                <xdr:row>19</xdr:row>
                <xdr:rowOff>180975</xdr:rowOff>
              </from>
              <to>
                <xdr:col>2</xdr:col>
                <xdr:colOff>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11" name="Drop Down 15">
          <controlPr defaultSize="0" print="0" autoLine="0" autoPict="0">
            <anchor moveWithCells="1">
              <from>
                <xdr:col>0</xdr:col>
                <xdr:colOff>0</xdr:colOff>
                <xdr:row>20</xdr:row>
                <xdr:rowOff>180975</xdr:rowOff>
              </from>
              <to>
                <xdr:col>2</xdr:col>
                <xdr:colOff>0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12" name="Drop Down 16">
          <controlPr defaultSize="0" print="0" autoLine="0" autoPict="0">
            <anchor moveWithCells="1">
              <from>
                <xdr:col>0</xdr:col>
                <xdr:colOff>0</xdr:colOff>
                <xdr:row>21</xdr:row>
                <xdr:rowOff>180975</xdr:rowOff>
              </from>
              <to>
                <xdr:col>2</xdr:col>
                <xdr:colOff>0</xdr:colOff>
                <xdr:row>23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13" name="Drop Down 17">
          <controlPr defaultSize="0" print="0" autoLine="0" autoPict="0">
            <anchor moveWithCells="1">
              <from>
                <xdr:col>0</xdr:col>
                <xdr:colOff>0</xdr:colOff>
                <xdr:row>22</xdr:row>
                <xdr:rowOff>180975</xdr:rowOff>
              </from>
              <to>
                <xdr:col>2</xdr:col>
                <xdr:colOff>0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14" name="Drop Down 18">
          <controlPr defaultSize="0" print="0" autoLine="0" autoPict="0">
            <anchor moveWithCells="1">
              <from>
                <xdr:col>0</xdr:col>
                <xdr:colOff>0</xdr:colOff>
                <xdr:row>23</xdr:row>
                <xdr:rowOff>180975</xdr:rowOff>
              </from>
              <to>
                <xdr:col>2</xdr:col>
                <xdr:colOff>0</xdr:colOff>
                <xdr:row>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15" name="Drop Down 19">
          <controlPr defaultSize="0" print="0" autoLine="0" autoPict="0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2</xdr:col>
                <xdr:colOff>0</xdr:colOff>
                <xdr:row>26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9" r:id="rId16" name="Drop Down 21">
          <controlPr defaultSize="0" print="0" autoLine="0" autoPict="0">
            <anchor moveWithCells="1">
              <from>
                <xdr:col>0</xdr:col>
                <xdr:colOff>0</xdr:colOff>
                <xdr:row>27</xdr:row>
                <xdr:rowOff>180975</xdr:rowOff>
              </from>
              <to>
                <xdr:col>2</xdr:col>
                <xdr:colOff>0</xdr:colOff>
                <xdr:row>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0" r:id="rId17" name="Drop Down 22">
          <controlPr defaultSize="0" print="0" autoLine="0" autoPict="0">
            <anchor moveWithCells="1">
              <from>
                <xdr:col>0</xdr:col>
                <xdr:colOff>0</xdr:colOff>
                <xdr:row>28</xdr:row>
                <xdr:rowOff>180975</xdr:rowOff>
              </from>
              <to>
                <xdr:col>2</xdr:col>
                <xdr:colOff>0</xdr:colOff>
                <xdr:row>30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1" r:id="rId18" name="Drop Down 23">
          <controlPr defaultSize="0" print="0" autoLine="0" autoPict="0">
            <anchor moveWithCells="1">
              <from>
                <xdr:col>0</xdr:col>
                <xdr:colOff>0</xdr:colOff>
                <xdr:row>29</xdr:row>
                <xdr:rowOff>180975</xdr:rowOff>
              </from>
              <to>
                <xdr:col>2</xdr:col>
                <xdr:colOff>0</xdr:colOff>
                <xdr:row>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2" r:id="rId19" name="Drop Down 24">
          <controlPr defaultSize="0" print="0" autoLine="0" autoPict="0">
            <anchor moveWithCells="1">
              <from>
                <xdr:col>0</xdr:col>
                <xdr:colOff>0</xdr:colOff>
                <xdr:row>30</xdr:row>
                <xdr:rowOff>180975</xdr:rowOff>
              </from>
              <to>
                <xdr:col>2</xdr:col>
                <xdr:colOff>0</xdr:colOff>
                <xdr:row>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3" r:id="rId20" name="Drop Down 25">
          <controlPr defaultSize="0" print="0" autoLine="0" autoPict="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2</xdr:col>
                <xdr:colOff>0</xdr:colOff>
                <xdr:row>33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4" r:id="rId21" name="Drop Down 26">
          <controlPr defaultSize="0" print="0" autoLine="0" autoPict="0">
            <anchor moveWithCells="1">
              <from>
                <xdr:col>0</xdr:col>
                <xdr:colOff>0</xdr:colOff>
                <xdr:row>32</xdr:row>
                <xdr:rowOff>180975</xdr:rowOff>
              </from>
              <to>
                <xdr:col>2</xdr:col>
                <xdr:colOff>0</xdr:colOff>
                <xdr:row>34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5" r:id="rId22" name="Drop Down 27">
          <controlPr defaultSize="0" print="0" autoLine="0" autoPict="0">
            <anchor moveWithCells="1">
              <from>
                <xdr:col>0</xdr:col>
                <xdr:colOff>0</xdr:colOff>
                <xdr:row>33</xdr:row>
                <xdr:rowOff>180975</xdr:rowOff>
              </from>
              <to>
                <xdr:col>2</xdr:col>
                <xdr:colOff>0</xdr:colOff>
                <xdr:row>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6" r:id="rId23" name="Drop Down 28">
          <controlPr defaultSize="0" print="0" autoLine="0" autoPict="0">
            <anchor moveWithCells="1">
              <from>
                <xdr:col>0</xdr:col>
                <xdr:colOff>0</xdr:colOff>
                <xdr:row>34</xdr:row>
                <xdr:rowOff>180975</xdr:rowOff>
              </from>
              <to>
                <xdr:col>2</xdr:col>
                <xdr:colOff>0</xdr:colOff>
                <xdr:row>36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7" r:id="rId24" name="Drop Down 29">
          <controlPr defaultSize="0" print="0" autoLine="0" autoPict="0">
            <anchor moveWithCells="1">
              <from>
                <xdr:col>0</xdr:col>
                <xdr:colOff>0</xdr:colOff>
                <xdr:row>35</xdr:row>
                <xdr:rowOff>180975</xdr:rowOff>
              </from>
              <to>
                <xdr:col>2</xdr:col>
                <xdr:colOff>0</xdr:colOff>
                <xdr:row>37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8" r:id="rId25" name="Drop Down 30">
          <controlPr defaultSize="0" print="0" autoLine="0" autoPict="0">
            <anchor moveWithCells="1">
              <from>
                <xdr:col>0</xdr:col>
                <xdr:colOff>0</xdr:colOff>
                <xdr:row>36</xdr:row>
                <xdr:rowOff>180975</xdr:rowOff>
              </from>
              <to>
                <xdr:col>2</xdr:col>
                <xdr:colOff>0</xdr:colOff>
                <xdr:row>38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9" r:id="rId26" name="Drop Down 31">
          <controlPr defaultSize="0" print="0" autoLine="0" autoPict="0">
            <anchor moveWithCells="1">
              <from>
                <xdr:col>0</xdr:col>
                <xdr:colOff>0</xdr:colOff>
                <xdr:row>37</xdr:row>
                <xdr:rowOff>180975</xdr:rowOff>
              </from>
              <to>
                <xdr:col>2</xdr:col>
                <xdr:colOff>0</xdr:colOff>
                <xdr:row>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1" r:id="rId27" name="Drop Down 33">
          <controlPr defaultSize="0" print="0" autoLine="0" autoPict="0">
            <anchor moveWithCells="1">
              <from>
                <xdr:col>0</xdr:col>
                <xdr:colOff>0</xdr:colOff>
                <xdr:row>38</xdr:row>
                <xdr:rowOff>180975</xdr:rowOff>
              </from>
              <to>
                <xdr:col>2</xdr:col>
                <xdr:colOff>0</xdr:colOff>
                <xdr:row>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2" r:id="rId28" name="Drop Down 34">
          <controlPr defaultSize="0" print="0" autoLine="0" autoPict="0">
            <anchor moveWithCells="1">
              <from>
                <xdr:col>0</xdr:col>
                <xdr:colOff>0</xdr:colOff>
                <xdr:row>39</xdr:row>
                <xdr:rowOff>180975</xdr:rowOff>
              </from>
              <to>
                <xdr:col>2</xdr:col>
                <xdr:colOff>0</xdr:colOff>
                <xdr:row>41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3" r:id="rId29" name="Drop Down 35">
          <controlPr defaultSize="0" print="0" autoLine="0" autoPict="0">
            <anchor moveWithCells="1">
              <from>
                <xdr:col>0</xdr:col>
                <xdr:colOff>0</xdr:colOff>
                <xdr:row>40</xdr:row>
                <xdr:rowOff>180975</xdr:rowOff>
              </from>
              <to>
                <xdr:col>2</xdr:col>
                <xdr:colOff>0</xdr:colOff>
                <xdr:row>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4" r:id="rId30" name="Drop Down 36">
          <controlPr defaultSize="0" print="0" autoLine="0" autoPict="0">
            <anchor moveWithCells="1">
              <from>
                <xdr:col>0</xdr:col>
                <xdr:colOff>0</xdr:colOff>
                <xdr:row>41</xdr:row>
                <xdr:rowOff>180975</xdr:rowOff>
              </from>
              <to>
                <xdr:col>2</xdr:col>
                <xdr:colOff>0</xdr:colOff>
                <xdr:row>43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5" r:id="rId31" name="Drop Down 37">
          <controlPr defaultSize="0" print="0" autoLine="0" autoPict="0">
            <anchor moveWithCells="1">
              <from>
                <xdr:col>0</xdr:col>
                <xdr:colOff>0</xdr:colOff>
                <xdr:row>42</xdr:row>
                <xdr:rowOff>180975</xdr:rowOff>
              </from>
              <to>
                <xdr:col>2</xdr:col>
                <xdr:colOff>0</xdr:colOff>
                <xdr:row>44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6" r:id="rId32" name="Drop Down 38">
          <controlPr defaultSize="0" print="0" autoLine="0" autoPict="0">
            <anchor moveWithCells="1">
              <from>
                <xdr:col>0</xdr:col>
                <xdr:colOff>0</xdr:colOff>
                <xdr:row>43</xdr:row>
                <xdr:rowOff>180975</xdr:rowOff>
              </from>
              <to>
                <xdr:col>2</xdr:col>
                <xdr:colOff>0</xdr:colOff>
                <xdr:row>45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7" r:id="rId33" name="Drop Down 39">
          <controlPr defaultSize="0" print="0" autoLine="0" autoPict="0">
            <anchor moveWithCells="1">
              <from>
                <xdr:col>0</xdr:col>
                <xdr:colOff>0</xdr:colOff>
                <xdr:row>44</xdr:row>
                <xdr:rowOff>180975</xdr:rowOff>
              </from>
              <to>
                <xdr:col>2</xdr:col>
                <xdr:colOff>0</xdr:colOff>
                <xdr:row>46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8" r:id="rId34" name="Drop Down 40">
          <controlPr defaultSize="0" print="0" autoLine="0" autoPict="0">
            <anchor moveWithCells="1">
              <from>
                <xdr:col>0</xdr:col>
                <xdr:colOff>0</xdr:colOff>
                <xdr:row>45</xdr:row>
                <xdr:rowOff>180975</xdr:rowOff>
              </from>
              <to>
                <xdr:col>2</xdr:col>
                <xdr:colOff>0</xdr:colOff>
                <xdr:row>47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9" r:id="rId35" name="Drop Down 41">
          <controlPr defaultSize="0" print="0" autoLine="0" autoPict="0">
            <anchor moveWithCells="1">
              <from>
                <xdr:col>0</xdr:col>
                <xdr:colOff>0</xdr:colOff>
                <xdr:row>46</xdr:row>
                <xdr:rowOff>180975</xdr:rowOff>
              </from>
              <to>
                <xdr:col>2</xdr:col>
                <xdr:colOff>0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0" r:id="rId36" name="Drop Down 42">
          <controlPr defaultSize="0" print="0" autoLine="0" autoPict="0">
            <anchor moveWithCells="1">
              <from>
                <xdr:col>1</xdr:col>
                <xdr:colOff>1971675</xdr:colOff>
                <xdr:row>17</xdr:row>
                <xdr:rowOff>180975</xdr:rowOff>
              </from>
              <to>
                <xdr:col>3</xdr:col>
                <xdr:colOff>0</xdr:colOff>
                <xdr:row>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1" r:id="rId37" name="Drop Down 43">
          <controlPr defaultSize="0" print="0" autoLine="0" autoPict="0">
            <anchor moveWithCells="1">
              <from>
                <xdr:col>1</xdr:col>
                <xdr:colOff>1971675</xdr:colOff>
                <xdr:row>18</xdr:row>
                <xdr:rowOff>180975</xdr:rowOff>
              </from>
              <to>
                <xdr:col>3</xdr:col>
                <xdr:colOff>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2" r:id="rId38" name="Drop Down 44">
          <controlPr defaultSize="0" print="0" autoLine="0" autoPict="0">
            <anchor moveWithCells="1">
              <from>
                <xdr:col>1</xdr:col>
                <xdr:colOff>1971675</xdr:colOff>
                <xdr:row>19</xdr:row>
                <xdr:rowOff>180975</xdr:rowOff>
              </from>
              <to>
                <xdr:col>3</xdr:col>
                <xdr:colOff>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3" r:id="rId39" name="Drop Down 45">
          <controlPr defaultSize="0" print="0" autoLine="0" autoPict="0">
            <anchor moveWithCells="1">
              <from>
                <xdr:col>1</xdr:col>
                <xdr:colOff>1971675</xdr:colOff>
                <xdr:row>20</xdr:row>
                <xdr:rowOff>180975</xdr:rowOff>
              </from>
              <to>
                <xdr:col>3</xdr:col>
                <xdr:colOff>0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4" r:id="rId40" name="Drop Down 46">
          <controlPr defaultSize="0" print="0" autoLine="0" autoPict="0">
            <anchor moveWithCells="1">
              <from>
                <xdr:col>1</xdr:col>
                <xdr:colOff>1971675</xdr:colOff>
                <xdr:row>21</xdr:row>
                <xdr:rowOff>180975</xdr:rowOff>
              </from>
              <to>
                <xdr:col>3</xdr:col>
                <xdr:colOff>0</xdr:colOff>
                <xdr:row>23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5" r:id="rId41" name="Drop Down 47">
          <controlPr defaultSize="0" print="0" autoLine="0" autoPict="0">
            <anchor moveWithCells="1">
              <from>
                <xdr:col>1</xdr:col>
                <xdr:colOff>1971675</xdr:colOff>
                <xdr:row>22</xdr:row>
                <xdr:rowOff>180975</xdr:rowOff>
              </from>
              <to>
                <xdr:col>3</xdr:col>
                <xdr:colOff>0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6" r:id="rId42" name="Drop Down 48">
          <controlPr defaultSize="0" print="0" autoLine="0" autoPict="0">
            <anchor moveWithCells="1">
              <from>
                <xdr:col>1</xdr:col>
                <xdr:colOff>1971675</xdr:colOff>
                <xdr:row>23</xdr:row>
                <xdr:rowOff>180975</xdr:rowOff>
              </from>
              <to>
                <xdr:col>3</xdr:col>
                <xdr:colOff>0</xdr:colOff>
                <xdr:row>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7" r:id="rId43" name="Drop Down 49">
          <controlPr defaultSize="0" print="0" autoLine="0" autoPict="0">
            <anchor moveWithCells="1">
              <from>
                <xdr:col>1</xdr:col>
                <xdr:colOff>1971675</xdr:colOff>
                <xdr:row>24</xdr:row>
                <xdr:rowOff>180975</xdr:rowOff>
              </from>
              <to>
                <xdr:col>3</xdr:col>
                <xdr:colOff>0</xdr:colOff>
                <xdr:row>26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8" r:id="rId44" name="Drop Down 50">
          <controlPr defaultSize="0" print="0" autoLine="0" autoPict="0">
            <anchor moveWithCells="1">
              <from>
                <xdr:col>1</xdr:col>
                <xdr:colOff>1971675</xdr:colOff>
                <xdr:row>27</xdr:row>
                <xdr:rowOff>180975</xdr:rowOff>
              </from>
              <to>
                <xdr:col>3</xdr:col>
                <xdr:colOff>0</xdr:colOff>
                <xdr:row>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9" r:id="rId45" name="Drop Down 51">
          <controlPr defaultSize="0" print="0" autoLine="0" autoPict="0">
            <anchor moveWithCells="1">
              <from>
                <xdr:col>1</xdr:col>
                <xdr:colOff>1971675</xdr:colOff>
                <xdr:row>28</xdr:row>
                <xdr:rowOff>180975</xdr:rowOff>
              </from>
              <to>
                <xdr:col>3</xdr:col>
                <xdr:colOff>0</xdr:colOff>
                <xdr:row>30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0" r:id="rId46" name="Drop Down 52">
          <controlPr defaultSize="0" print="0" autoLine="0" autoPict="0">
            <anchor moveWithCells="1">
              <from>
                <xdr:col>1</xdr:col>
                <xdr:colOff>1971675</xdr:colOff>
                <xdr:row>29</xdr:row>
                <xdr:rowOff>180975</xdr:rowOff>
              </from>
              <to>
                <xdr:col>3</xdr:col>
                <xdr:colOff>0</xdr:colOff>
                <xdr:row>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1" r:id="rId47" name="Drop Down 53">
          <controlPr defaultSize="0" print="0" autoLine="0" autoPict="0">
            <anchor moveWithCells="1">
              <from>
                <xdr:col>1</xdr:col>
                <xdr:colOff>1971675</xdr:colOff>
                <xdr:row>30</xdr:row>
                <xdr:rowOff>180975</xdr:rowOff>
              </from>
              <to>
                <xdr:col>3</xdr:col>
                <xdr:colOff>0</xdr:colOff>
                <xdr:row>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2" r:id="rId48" name="Drop Down 54">
          <controlPr defaultSize="0" print="0" autoLine="0" autoPict="0">
            <anchor moveWithCells="1">
              <from>
                <xdr:col>1</xdr:col>
                <xdr:colOff>1971675</xdr:colOff>
                <xdr:row>31</xdr:row>
                <xdr:rowOff>180975</xdr:rowOff>
              </from>
              <to>
                <xdr:col>3</xdr:col>
                <xdr:colOff>0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3" r:id="rId49" name="Drop Down 55">
          <controlPr defaultSize="0" print="0" autoLine="0" autoPict="0">
            <anchor moveWithCells="1">
              <from>
                <xdr:col>1</xdr:col>
                <xdr:colOff>1971675</xdr:colOff>
                <xdr:row>32</xdr:row>
                <xdr:rowOff>180975</xdr:rowOff>
              </from>
              <to>
                <xdr:col>3</xdr:col>
                <xdr:colOff>0</xdr:colOff>
                <xdr:row>34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4" r:id="rId50" name="Drop Down 56">
          <controlPr defaultSize="0" print="0" autoLine="0" autoPict="0">
            <anchor moveWithCells="1">
              <from>
                <xdr:col>1</xdr:col>
                <xdr:colOff>1971675</xdr:colOff>
                <xdr:row>33</xdr:row>
                <xdr:rowOff>180975</xdr:rowOff>
              </from>
              <to>
                <xdr:col>3</xdr:col>
                <xdr:colOff>0</xdr:colOff>
                <xdr:row>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5" r:id="rId51" name="Drop Down 57">
          <controlPr defaultSize="0" print="0" autoLine="0" autoPict="0">
            <anchor moveWithCells="1">
              <from>
                <xdr:col>1</xdr:col>
                <xdr:colOff>1971675</xdr:colOff>
                <xdr:row>34</xdr:row>
                <xdr:rowOff>180975</xdr:rowOff>
              </from>
              <to>
                <xdr:col>3</xdr:col>
                <xdr:colOff>0</xdr:colOff>
                <xdr:row>36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6" r:id="rId52" name="Drop Down 58">
          <controlPr defaultSize="0" print="0" autoLine="0" autoPict="0">
            <anchor moveWithCells="1">
              <from>
                <xdr:col>1</xdr:col>
                <xdr:colOff>1971675</xdr:colOff>
                <xdr:row>35</xdr:row>
                <xdr:rowOff>180975</xdr:rowOff>
              </from>
              <to>
                <xdr:col>3</xdr:col>
                <xdr:colOff>0</xdr:colOff>
                <xdr:row>37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7" r:id="rId53" name="Drop Down 59">
          <controlPr defaultSize="0" print="0" autoLine="0" autoPict="0">
            <anchor moveWithCells="1">
              <from>
                <xdr:col>1</xdr:col>
                <xdr:colOff>1971675</xdr:colOff>
                <xdr:row>36</xdr:row>
                <xdr:rowOff>180975</xdr:rowOff>
              </from>
              <to>
                <xdr:col>3</xdr:col>
                <xdr:colOff>0</xdr:colOff>
                <xdr:row>38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8" r:id="rId54" name="Drop Down 60">
          <controlPr defaultSize="0" print="0" autoLine="0" autoPict="0">
            <anchor moveWithCells="1">
              <from>
                <xdr:col>1</xdr:col>
                <xdr:colOff>1971675</xdr:colOff>
                <xdr:row>37</xdr:row>
                <xdr:rowOff>180975</xdr:rowOff>
              </from>
              <to>
                <xdr:col>3</xdr:col>
                <xdr:colOff>0</xdr:colOff>
                <xdr:row>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9" r:id="rId55" name="Drop Down 61">
          <controlPr defaultSize="0" print="0" autoLine="0" autoPict="0">
            <anchor moveWithCells="1">
              <from>
                <xdr:col>1</xdr:col>
                <xdr:colOff>1971675</xdr:colOff>
                <xdr:row>38</xdr:row>
                <xdr:rowOff>180975</xdr:rowOff>
              </from>
              <to>
                <xdr:col>3</xdr:col>
                <xdr:colOff>0</xdr:colOff>
                <xdr:row>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0" r:id="rId56" name="Drop Down 62">
          <controlPr defaultSize="0" print="0" autoLine="0" autoPict="0">
            <anchor moveWithCells="1">
              <from>
                <xdr:col>1</xdr:col>
                <xdr:colOff>1971675</xdr:colOff>
                <xdr:row>39</xdr:row>
                <xdr:rowOff>180975</xdr:rowOff>
              </from>
              <to>
                <xdr:col>3</xdr:col>
                <xdr:colOff>0</xdr:colOff>
                <xdr:row>41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1" r:id="rId57" name="Drop Down 63">
          <controlPr defaultSize="0" print="0" autoLine="0" autoPict="0">
            <anchor moveWithCells="1">
              <from>
                <xdr:col>1</xdr:col>
                <xdr:colOff>1971675</xdr:colOff>
                <xdr:row>40</xdr:row>
                <xdr:rowOff>180975</xdr:rowOff>
              </from>
              <to>
                <xdr:col>3</xdr:col>
                <xdr:colOff>0</xdr:colOff>
                <xdr:row>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2" r:id="rId58" name="Drop Down 64">
          <controlPr defaultSize="0" print="0" autoLine="0" autoPict="0">
            <anchor moveWithCells="1">
              <from>
                <xdr:col>1</xdr:col>
                <xdr:colOff>1971675</xdr:colOff>
                <xdr:row>41</xdr:row>
                <xdr:rowOff>180975</xdr:rowOff>
              </from>
              <to>
                <xdr:col>3</xdr:col>
                <xdr:colOff>0</xdr:colOff>
                <xdr:row>43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3" r:id="rId59" name="Drop Down 65">
          <controlPr defaultSize="0" print="0" autoLine="0" autoPict="0">
            <anchor moveWithCells="1">
              <from>
                <xdr:col>1</xdr:col>
                <xdr:colOff>1971675</xdr:colOff>
                <xdr:row>42</xdr:row>
                <xdr:rowOff>180975</xdr:rowOff>
              </from>
              <to>
                <xdr:col>3</xdr:col>
                <xdr:colOff>0</xdr:colOff>
                <xdr:row>44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4" r:id="rId60" name="Drop Down 66">
          <controlPr defaultSize="0" print="0" autoLine="0" autoPict="0">
            <anchor moveWithCells="1">
              <from>
                <xdr:col>1</xdr:col>
                <xdr:colOff>1971675</xdr:colOff>
                <xdr:row>43</xdr:row>
                <xdr:rowOff>180975</xdr:rowOff>
              </from>
              <to>
                <xdr:col>3</xdr:col>
                <xdr:colOff>0</xdr:colOff>
                <xdr:row>45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5" r:id="rId61" name="Drop Down 67">
          <controlPr defaultSize="0" print="0" autoLine="0" autoPict="0">
            <anchor moveWithCells="1">
              <from>
                <xdr:col>1</xdr:col>
                <xdr:colOff>1971675</xdr:colOff>
                <xdr:row>44</xdr:row>
                <xdr:rowOff>180975</xdr:rowOff>
              </from>
              <to>
                <xdr:col>3</xdr:col>
                <xdr:colOff>0</xdr:colOff>
                <xdr:row>46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6" r:id="rId62" name="Drop Down 68">
          <controlPr defaultSize="0" print="0" autoLine="0" autoPict="0">
            <anchor moveWithCells="1">
              <from>
                <xdr:col>1</xdr:col>
                <xdr:colOff>1971675</xdr:colOff>
                <xdr:row>45</xdr:row>
                <xdr:rowOff>180975</xdr:rowOff>
              </from>
              <to>
                <xdr:col>3</xdr:col>
                <xdr:colOff>0</xdr:colOff>
                <xdr:row>47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63" name="Drop Down 69">
          <controlPr defaultSize="0" print="0" autoLine="0" autoPict="0">
            <anchor moveWithCells="1">
              <from>
                <xdr:col>1</xdr:col>
                <xdr:colOff>1971675</xdr:colOff>
                <xdr:row>46</xdr:row>
                <xdr:rowOff>180975</xdr:rowOff>
              </from>
              <to>
                <xdr:col>3</xdr:col>
                <xdr:colOff>0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64" name="Drop Down 70">
          <controlPr defaultSize="0" print="0" autoLine="0" autoPict="0">
            <anchor moveWithCells="1">
              <from>
                <xdr:col>3</xdr:col>
                <xdr:colOff>619125</xdr:colOff>
                <xdr:row>17</xdr:row>
                <xdr:rowOff>180975</xdr:rowOff>
              </from>
              <to>
                <xdr:col>3</xdr:col>
                <xdr:colOff>1114425</xdr:colOff>
                <xdr:row>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65" name="Drop Down 71">
          <controlPr defaultSize="0" print="0" autoLine="0" autoPict="0">
            <anchor moveWithCells="1">
              <from>
                <xdr:col>3</xdr:col>
                <xdr:colOff>619125</xdr:colOff>
                <xdr:row>18</xdr:row>
                <xdr:rowOff>180975</xdr:rowOff>
              </from>
              <to>
                <xdr:col>3</xdr:col>
                <xdr:colOff>1114425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66" name="Drop Down 72">
          <controlPr defaultSize="0" print="0" autoLine="0" autoPict="0">
            <anchor moveWithCells="1">
              <from>
                <xdr:col>3</xdr:col>
                <xdr:colOff>619125</xdr:colOff>
                <xdr:row>19</xdr:row>
                <xdr:rowOff>180975</xdr:rowOff>
              </from>
              <to>
                <xdr:col>3</xdr:col>
                <xdr:colOff>1114425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67" name="Drop Down 73">
          <controlPr defaultSize="0" print="0" autoLine="0" autoPict="0">
            <anchor moveWithCells="1">
              <from>
                <xdr:col>3</xdr:col>
                <xdr:colOff>619125</xdr:colOff>
                <xdr:row>20</xdr:row>
                <xdr:rowOff>180975</xdr:rowOff>
              </from>
              <to>
                <xdr:col>3</xdr:col>
                <xdr:colOff>1114425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68" name="Drop Down 74">
          <controlPr defaultSize="0" print="0" autoLine="0" autoPict="0">
            <anchor moveWithCells="1">
              <from>
                <xdr:col>3</xdr:col>
                <xdr:colOff>619125</xdr:colOff>
                <xdr:row>21</xdr:row>
                <xdr:rowOff>180975</xdr:rowOff>
              </from>
              <to>
                <xdr:col>3</xdr:col>
                <xdr:colOff>1114425</xdr:colOff>
                <xdr:row>23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3" r:id="rId69" name="Drop Down 75">
          <controlPr defaultSize="0" print="0" autoLine="0" autoPict="0">
            <anchor moveWithCells="1">
              <from>
                <xdr:col>3</xdr:col>
                <xdr:colOff>619125</xdr:colOff>
                <xdr:row>22</xdr:row>
                <xdr:rowOff>180975</xdr:rowOff>
              </from>
              <to>
                <xdr:col>3</xdr:col>
                <xdr:colOff>1114425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4" r:id="rId70" name="Drop Down 76">
          <controlPr defaultSize="0" print="0" autoLine="0" autoPict="0">
            <anchor moveWithCells="1">
              <from>
                <xdr:col>3</xdr:col>
                <xdr:colOff>619125</xdr:colOff>
                <xdr:row>23</xdr:row>
                <xdr:rowOff>180975</xdr:rowOff>
              </from>
              <to>
                <xdr:col>3</xdr:col>
                <xdr:colOff>1114425</xdr:colOff>
                <xdr:row>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5" r:id="rId71" name="Drop Down 77">
          <controlPr defaultSize="0" print="0" autoLine="0" autoPict="0">
            <anchor moveWithCells="1">
              <from>
                <xdr:col>3</xdr:col>
                <xdr:colOff>619125</xdr:colOff>
                <xdr:row>24</xdr:row>
                <xdr:rowOff>180975</xdr:rowOff>
              </from>
              <to>
                <xdr:col>3</xdr:col>
                <xdr:colOff>1114425</xdr:colOff>
                <xdr:row>26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6" r:id="rId72" name="Drop Down 78">
          <controlPr defaultSize="0" print="0" autoLine="0" autoPict="0">
            <anchor moveWithCells="1">
              <from>
                <xdr:col>3</xdr:col>
                <xdr:colOff>619125</xdr:colOff>
                <xdr:row>27</xdr:row>
                <xdr:rowOff>180975</xdr:rowOff>
              </from>
              <to>
                <xdr:col>3</xdr:col>
                <xdr:colOff>1114425</xdr:colOff>
                <xdr:row>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7" r:id="rId73" name="Drop Down 79">
          <controlPr defaultSize="0" print="0" autoLine="0" autoPict="0">
            <anchor moveWithCells="1">
              <from>
                <xdr:col>3</xdr:col>
                <xdr:colOff>619125</xdr:colOff>
                <xdr:row>28</xdr:row>
                <xdr:rowOff>180975</xdr:rowOff>
              </from>
              <to>
                <xdr:col>3</xdr:col>
                <xdr:colOff>1114425</xdr:colOff>
                <xdr:row>30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8" r:id="rId74" name="Drop Down 80">
          <controlPr defaultSize="0" print="0" autoLine="0" autoPict="0">
            <anchor moveWithCells="1">
              <from>
                <xdr:col>3</xdr:col>
                <xdr:colOff>619125</xdr:colOff>
                <xdr:row>29</xdr:row>
                <xdr:rowOff>180975</xdr:rowOff>
              </from>
              <to>
                <xdr:col>3</xdr:col>
                <xdr:colOff>1114425</xdr:colOff>
                <xdr:row>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9" r:id="rId75" name="Drop Down 81">
          <controlPr defaultSize="0" print="0" autoLine="0" autoPict="0">
            <anchor moveWithCells="1">
              <from>
                <xdr:col>3</xdr:col>
                <xdr:colOff>619125</xdr:colOff>
                <xdr:row>30</xdr:row>
                <xdr:rowOff>180975</xdr:rowOff>
              </from>
              <to>
                <xdr:col>3</xdr:col>
                <xdr:colOff>1114425</xdr:colOff>
                <xdr:row>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0" r:id="rId76" name="Drop Down 82">
          <controlPr defaultSize="0" print="0" autoLine="0" autoPict="0">
            <anchor moveWithCells="1">
              <from>
                <xdr:col>3</xdr:col>
                <xdr:colOff>619125</xdr:colOff>
                <xdr:row>31</xdr:row>
                <xdr:rowOff>180975</xdr:rowOff>
              </from>
              <to>
                <xdr:col>3</xdr:col>
                <xdr:colOff>1114425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1" r:id="rId77" name="Drop Down 83">
          <controlPr defaultSize="0" print="0" autoLine="0" autoPict="0">
            <anchor moveWithCells="1">
              <from>
                <xdr:col>3</xdr:col>
                <xdr:colOff>619125</xdr:colOff>
                <xdr:row>32</xdr:row>
                <xdr:rowOff>180975</xdr:rowOff>
              </from>
              <to>
                <xdr:col>3</xdr:col>
                <xdr:colOff>1114425</xdr:colOff>
                <xdr:row>34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2" r:id="rId78" name="Drop Down 84">
          <controlPr defaultSize="0" print="0" autoLine="0" autoPict="0">
            <anchor moveWithCells="1">
              <from>
                <xdr:col>3</xdr:col>
                <xdr:colOff>619125</xdr:colOff>
                <xdr:row>33</xdr:row>
                <xdr:rowOff>180975</xdr:rowOff>
              </from>
              <to>
                <xdr:col>3</xdr:col>
                <xdr:colOff>1114425</xdr:colOff>
                <xdr:row>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3" r:id="rId79" name="Drop Down 85">
          <controlPr defaultSize="0" print="0" autoLine="0" autoPict="0">
            <anchor moveWithCells="1">
              <from>
                <xdr:col>3</xdr:col>
                <xdr:colOff>619125</xdr:colOff>
                <xdr:row>34</xdr:row>
                <xdr:rowOff>180975</xdr:rowOff>
              </from>
              <to>
                <xdr:col>3</xdr:col>
                <xdr:colOff>1114425</xdr:colOff>
                <xdr:row>36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4" r:id="rId80" name="Drop Down 86">
          <controlPr defaultSize="0" print="0" autoLine="0" autoPict="0">
            <anchor moveWithCells="1">
              <from>
                <xdr:col>3</xdr:col>
                <xdr:colOff>619125</xdr:colOff>
                <xdr:row>35</xdr:row>
                <xdr:rowOff>180975</xdr:rowOff>
              </from>
              <to>
                <xdr:col>3</xdr:col>
                <xdr:colOff>1114425</xdr:colOff>
                <xdr:row>37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5" r:id="rId81" name="Drop Down 87">
          <controlPr defaultSize="0" print="0" autoLine="0" autoPict="0">
            <anchor moveWithCells="1">
              <from>
                <xdr:col>3</xdr:col>
                <xdr:colOff>619125</xdr:colOff>
                <xdr:row>36</xdr:row>
                <xdr:rowOff>180975</xdr:rowOff>
              </from>
              <to>
                <xdr:col>3</xdr:col>
                <xdr:colOff>1114425</xdr:colOff>
                <xdr:row>38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6" r:id="rId82" name="Drop Down 88">
          <controlPr defaultSize="0" print="0" autoLine="0" autoPict="0">
            <anchor moveWithCells="1">
              <from>
                <xdr:col>3</xdr:col>
                <xdr:colOff>619125</xdr:colOff>
                <xdr:row>37</xdr:row>
                <xdr:rowOff>180975</xdr:rowOff>
              </from>
              <to>
                <xdr:col>3</xdr:col>
                <xdr:colOff>1114425</xdr:colOff>
                <xdr:row>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7" r:id="rId83" name="Drop Down 89">
          <controlPr defaultSize="0" print="0" autoLine="0" autoPict="0">
            <anchor moveWithCells="1">
              <from>
                <xdr:col>3</xdr:col>
                <xdr:colOff>619125</xdr:colOff>
                <xdr:row>38</xdr:row>
                <xdr:rowOff>180975</xdr:rowOff>
              </from>
              <to>
                <xdr:col>3</xdr:col>
                <xdr:colOff>1114425</xdr:colOff>
                <xdr:row>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8" r:id="rId84" name="Drop Down 90">
          <controlPr defaultSize="0" print="0" autoLine="0" autoPict="0">
            <anchor moveWithCells="1">
              <from>
                <xdr:col>3</xdr:col>
                <xdr:colOff>619125</xdr:colOff>
                <xdr:row>39</xdr:row>
                <xdr:rowOff>180975</xdr:rowOff>
              </from>
              <to>
                <xdr:col>3</xdr:col>
                <xdr:colOff>1114425</xdr:colOff>
                <xdr:row>41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39" r:id="rId85" name="Drop Down 91">
          <controlPr defaultSize="0" print="0" autoLine="0" autoPict="0">
            <anchor moveWithCells="1">
              <from>
                <xdr:col>3</xdr:col>
                <xdr:colOff>619125</xdr:colOff>
                <xdr:row>40</xdr:row>
                <xdr:rowOff>180975</xdr:rowOff>
              </from>
              <to>
                <xdr:col>3</xdr:col>
                <xdr:colOff>1114425</xdr:colOff>
                <xdr:row>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0" r:id="rId86" name="Drop Down 92">
          <controlPr defaultSize="0" print="0" autoLine="0" autoPict="0">
            <anchor moveWithCells="1">
              <from>
                <xdr:col>3</xdr:col>
                <xdr:colOff>619125</xdr:colOff>
                <xdr:row>41</xdr:row>
                <xdr:rowOff>180975</xdr:rowOff>
              </from>
              <to>
                <xdr:col>3</xdr:col>
                <xdr:colOff>1114425</xdr:colOff>
                <xdr:row>43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1" r:id="rId87" name="Drop Down 93">
          <controlPr defaultSize="0" print="0" autoLine="0" autoPict="0">
            <anchor moveWithCells="1">
              <from>
                <xdr:col>3</xdr:col>
                <xdr:colOff>619125</xdr:colOff>
                <xdr:row>42</xdr:row>
                <xdr:rowOff>180975</xdr:rowOff>
              </from>
              <to>
                <xdr:col>3</xdr:col>
                <xdr:colOff>1114425</xdr:colOff>
                <xdr:row>44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2" r:id="rId88" name="Drop Down 94">
          <controlPr defaultSize="0" print="0" autoLine="0" autoPict="0">
            <anchor moveWithCells="1">
              <from>
                <xdr:col>3</xdr:col>
                <xdr:colOff>619125</xdr:colOff>
                <xdr:row>43</xdr:row>
                <xdr:rowOff>180975</xdr:rowOff>
              </from>
              <to>
                <xdr:col>3</xdr:col>
                <xdr:colOff>1114425</xdr:colOff>
                <xdr:row>45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3" r:id="rId89" name="Drop Down 95">
          <controlPr defaultSize="0" print="0" autoLine="0" autoPict="0">
            <anchor moveWithCells="1">
              <from>
                <xdr:col>3</xdr:col>
                <xdr:colOff>619125</xdr:colOff>
                <xdr:row>44</xdr:row>
                <xdr:rowOff>180975</xdr:rowOff>
              </from>
              <to>
                <xdr:col>3</xdr:col>
                <xdr:colOff>1114425</xdr:colOff>
                <xdr:row>46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4" r:id="rId90" name="Drop Down 96">
          <controlPr defaultSize="0" print="0" autoLine="0" autoPict="0">
            <anchor moveWithCells="1">
              <from>
                <xdr:col>3</xdr:col>
                <xdr:colOff>619125</xdr:colOff>
                <xdr:row>45</xdr:row>
                <xdr:rowOff>180975</xdr:rowOff>
              </from>
              <to>
                <xdr:col>3</xdr:col>
                <xdr:colOff>1114425</xdr:colOff>
                <xdr:row>47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5" r:id="rId91" name="Drop Down 97">
          <controlPr defaultSize="0" print="0" autoLine="0" autoPict="0">
            <anchor moveWithCells="1">
              <from>
                <xdr:col>3</xdr:col>
                <xdr:colOff>619125</xdr:colOff>
                <xdr:row>46</xdr:row>
                <xdr:rowOff>180975</xdr:rowOff>
              </from>
              <to>
                <xdr:col>3</xdr:col>
                <xdr:colOff>1114425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47" r:id="rId92" name="Drop Down 99">
          <controlPr defaultSize="0" print="0" autoLine="0" autoPict="0">
            <anchor moveWithCells="1">
              <from>
                <xdr:col>1</xdr:col>
                <xdr:colOff>257175</xdr:colOff>
                <xdr:row>14</xdr:row>
                <xdr:rowOff>171450</xdr:rowOff>
              </from>
              <to>
                <xdr:col>1</xdr:col>
                <xdr:colOff>1038225</xdr:colOff>
                <xdr:row>15</xdr:row>
                <xdr:rowOff>180975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"/>
  <dimension ref="A1:D248"/>
  <sheetViews>
    <sheetView workbookViewId="0">
      <pane xSplit="4" ySplit="1" topLeftCell="E168" activePane="bottomRight" state="frozen"/>
      <selection pane="topRight" activeCell="E1" sqref="E1"/>
      <selection pane="bottomLeft" activeCell="A2" sqref="A2"/>
      <selection pane="bottomRight" activeCell="A185" sqref="A185"/>
    </sheetView>
  </sheetViews>
  <sheetFormatPr defaultColWidth="9.140625" defaultRowHeight="15.75" x14ac:dyDescent="0.25"/>
  <cols>
    <col min="1" max="1" width="16" style="23" customWidth="1"/>
    <col min="2" max="2" width="70.85546875" style="23" bestFit="1" customWidth="1"/>
    <col min="3" max="3" width="33.28515625" style="23" customWidth="1"/>
    <col min="4" max="4" width="33.140625" style="23" bestFit="1" customWidth="1"/>
    <col min="5" max="16384" width="9.140625" style="23"/>
  </cols>
  <sheetData>
    <row r="1" spans="1:4" x14ac:dyDescent="0.25">
      <c r="A1" s="22" t="s">
        <v>8</v>
      </c>
      <c r="B1" s="22" t="s">
        <v>9</v>
      </c>
      <c r="C1" s="22" t="s">
        <v>10</v>
      </c>
      <c r="D1" s="22" t="s">
        <v>11</v>
      </c>
    </row>
    <row r="2" spans="1:4" x14ac:dyDescent="0.25">
      <c r="A2" s="28">
        <v>70</v>
      </c>
      <c r="B2" s="25" t="s">
        <v>1312</v>
      </c>
      <c r="C2" s="25" t="s">
        <v>1313</v>
      </c>
      <c r="D2" s="25" t="s">
        <v>266</v>
      </c>
    </row>
    <row r="3" spans="1:4" x14ac:dyDescent="0.25">
      <c r="A3" s="29">
        <v>132</v>
      </c>
      <c r="B3" s="25" t="s">
        <v>314</v>
      </c>
      <c r="C3" s="25" t="s">
        <v>270</v>
      </c>
      <c r="D3" s="25" t="s">
        <v>1189</v>
      </c>
    </row>
    <row r="4" spans="1:4" x14ac:dyDescent="0.25">
      <c r="A4" s="29">
        <v>143</v>
      </c>
      <c r="B4" s="25" t="s">
        <v>1348</v>
      </c>
      <c r="C4" s="25" t="s">
        <v>392</v>
      </c>
      <c r="D4" s="25" t="s">
        <v>505</v>
      </c>
    </row>
    <row r="5" spans="1:4" x14ac:dyDescent="0.25">
      <c r="A5" s="24">
        <v>6</v>
      </c>
      <c r="B5" s="27" t="s">
        <v>222</v>
      </c>
      <c r="C5" s="25" t="s">
        <v>223</v>
      </c>
      <c r="D5" s="25" t="s">
        <v>986</v>
      </c>
    </row>
    <row r="6" spans="1:4" x14ac:dyDescent="0.25">
      <c r="A6" s="24">
        <v>4</v>
      </c>
      <c r="B6" s="25" t="s">
        <v>220</v>
      </c>
      <c r="C6" s="25" t="s">
        <v>223</v>
      </c>
      <c r="D6" s="25" t="s">
        <v>12</v>
      </c>
    </row>
    <row r="7" spans="1:4" x14ac:dyDescent="0.25">
      <c r="A7" s="29">
        <v>142</v>
      </c>
      <c r="B7" s="25" t="s">
        <v>752</v>
      </c>
      <c r="C7" s="25" t="s">
        <v>1291</v>
      </c>
      <c r="D7" s="25" t="s">
        <v>13</v>
      </c>
    </row>
    <row r="8" spans="1:4" x14ac:dyDescent="0.25">
      <c r="A8" s="28">
        <v>17</v>
      </c>
      <c r="B8" s="25" t="s">
        <v>1081</v>
      </c>
      <c r="C8" s="25" t="s">
        <v>233</v>
      </c>
      <c r="D8" s="25" t="s">
        <v>234</v>
      </c>
    </row>
    <row r="9" spans="1:4" x14ac:dyDescent="0.25">
      <c r="A9" s="29">
        <v>206</v>
      </c>
      <c r="B9" s="25" t="s">
        <v>753</v>
      </c>
      <c r="C9" s="25" t="s">
        <v>323</v>
      </c>
      <c r="D9" s="25" t="s">
        <v>13</v>
      </c>
    </row>
    <row r="10" spans="1:4" x14ac:dyDescent="0.25">
      <c r="A10" s="29">
        <v>138</v>
      </c>
      <c r="B10" s="25" t="s">
        <v>321</v>
      </c>
      <c r="C10" s="25" t="s">
        <v>233</v>
      </c>
      <c r="D10" s="25" t="s">
        <v>13</v>
      </c>
    </row>
    <row r="11" spans="1:4" x14ac:dyDescent="0.25">
      <c r="A11" s="29">
        <v>139</v>
      </c>
      <c r="B11" s="25" t="s">
        <v>322</v>
      </c>
      <c r="C11" s="25" t="s">
        <v>233</v>
      </c>
      <c r="D11" s="25" t="s">
        <v>13</v>
      </c>
    </row>
    <row r="12" spans="1:4" x14ac:dyDescent="0.25">
      <c r="A12" s="29">
        <v>198</v>
      </c>
      <c r="B12" s="25" t="s">
        <v>756</v>
      </c>
      <c r="C12" s="25" t="s">
        <v>367</v>
      </c>
      <c r="D12" s="25" t="s">
        <v>1135</v>
      </c>
    </row>
    <row r="13" spans="1:4" x14ac:dyDescent="0.25">
      <c r="A13" s="28">
        <v>30</v>
      </c>
      <c r="B13" s="25" t="s">
        <v>755</v>
      </c>
      <c r="C13" s="25" t="s">
        <v>392</v>
      </c>
      <c r="D13" s="25" t="s">
        <v>14</v>
      </c>
    </row>
    <row r="14" spans="1:4" x14ac:dyDescent="0.25">
      <c r="A14" s="29">
        <v>193</v>
      </c>
      <c r="B14" s="25" t="s">
        <v>1170</v>
      </c>
      <c r="C14" s="25" t="s">
        <v>392</v>
      </c>
      <c r="D14" s="25" t="s">
        <v>365</v>
      </c>
    </row>
    <row r="15" spans="1:4" x14ac:dyDescent="0.25">
      <c r="A15" s="28">
        <v>31</v>
      </c>
      <c r="B15" s="25" t="s">
        <v>1172</v>
      </c>
      <c r="C15" s="25" t="s">
        <v>392</v>
      </c>
      <c r="D15" s="25" t="s">
        <v>686</v>
      </c>
    </row>
    <row r="16" spans="1:4" x14ac:dyDescent="0.25">
      <c r="A16" s="28">
        <v>62</v>
      </c>
      <c r="B16" s="25" t="s">
        <v>1173</v>
      </c>
      <c r="C16" s="25" t="s">
        <v>392</v>
      </c>
      <c r="D16" s="25" t="s">
        <v>382</v>
      </c>
    </row>
    <row r="17" spans="1:4" x14ac:dyDescent="0.25">
      <c r="A17" s="28">
        <v>33</v>
      </c>
      <c r="B17" s="25" t="s">
        <v>1174</v>
      </c>
      <c r="C17" s="25" t="s">
        <v>392</v>
      </c>
      <c r="D17" s="25" t="s">
        <v>382</v>
      </c>
    </row>
    <row r="18" spans="1:4" x14ac:dyDescent="0.25">
      <c r="A18" s="28">
        <v>34</v>
      </c>
      <c r="B18" s="25" t="s">
        <v>1175</v>
      </c>
      <c r="C18" s="25" t="s">
        <v>392</v>
      </c>
      <c r="D18" s="25" t="s">
        <v>221</v>
      </c>
    </row>
    <row r="19" spans="1:4" x14ac:dyDescent="0.25">
      <c r="A19" s="29">
        <v>133</v>
      </c>
      <c r="B19" s="25" t="s">
        <v>1171</v>
      </c>
      <c r="C19" s="25" t="s">
        <v>392</v>
      </c>
      <c r="D19" s="25" t="s">
        <v>315</v>
      </c>
    </row>
    <row r="20" spans="1:4" x14ac:dyDescent="0.25">
      <c r="A20" s="29">
        <v>210</v>
      </c>
      <c r="B20" s="25" t="s">
        <v>1294</v>
      </c>
      <c r="C20" s="25" t="s">
        <v>367</v>
      </c>
      <c r="D20" s="25" t="s">
        <v>402</v>
      </c>
    </row>
    <row r="21" spans="1:4" x14ac:dyDescent="0.25">
      <c r="A21" s="29">
        <v>144</v>
      </c>
      <c r="B21" s="25" t="s">
        <v>324</v>
      </c>
      <c r="C21" s="25" t="s">
        <v>230</v>
      </c>
      <c r="D21" s="25" t="s">
        <v>45</v>
      </c>
    </row>
    <row r="22" spans="1:4" x14ac:dyDescent="0.25">
      <c r="A22" s="28">
        <v>76</v>
      </c>
      <c r="B22" s="25" t="s">
        <v>754</v>
      </c>
      <c r="C22" s="25" t="s">
        <v>392</v>
      </c>
      <c r="D22" s="25" t="s">
        <v>475</v>
      </c>
    </row>
    <row r="23" spans="1:4" x14ac:dyDescent="0.25">
      <c r="A23" s="29">
        <v>159</v>
      </c>
      <c r="B23" s="25" t="s">
        <v>1292</v>
      </c>
      <c r="C23" s="25" t="s">
        <v>392</v>
      </c>
      <c r="D23" s="25" t="s">
        <v>686</v>
      </c>
    </row>
    <row r="24" spans="1:4" x14ac:dyDescent="0.25">
      <c r="A24" s="29">
        <v>211</v>
      </c>
      <c r="B24" s="25" t="s">
        <v>1176</v>
      </c>
      <c r="C24" s="25" t="s">
        <v>367</v>
      </c>
      <c r="D24" s="25" t="s">
        <v>374</v>
      </c>
    </row>
    <row r="25" spans="1:4" x14ac:dyDescent="0.25">
      <c r="A25" s="29">
        <v>212</v>
      </c>
      <c r="B25" s="25" t="s">
        <v>1177</v>
      </c>
      <c r="C25" s="25" t="s">
        <v>367</v>
      </c>
      <c r="D25" s="25" t="s">
        <v>375</v>
      </c>
    </row>
    <row r="26" spans="1:4" x14ac:dyDescent="0.25">
      <c r="A26" s="29">
        <v>209</v>
      </c>
      <c r="B26" s="25" t="s">
        <v>1179</v>
      </c>
      <c r="C26" s="25" t="s">
        <v>367</v>
      </c>
      <c r="D26" s="25" t="s">
        <v>373</v>
      </c>
    </row>
    <row r="27" spans="1:4" x14ac:dyDescent="0.25">
      <c r="A27" s="29">
        <v>114</v>
      </c>
      <c r="B27" s="25" t="s">
        <v>1178</v>
      </c>
      <c r="C27" s="25" t="s">
        <v>292</v>
      </c>
      <c r="D27" s="25" t="s">
        <v>293</v>
      </c>
    </row>
    <row r="28" spans="1:4" x14ac:dyDescent="0.25">
      <c r="A28" s="23">
        <v>232</v>
      </c>
      <c r="B28" s="25" t="s">
        <v>1153</v>
      </c>
      <c r="C28" s="23" t="s">
        <v>367</v>
      </c>
      <c r="D28" s="23" t="s">
        <v>1154</v>
      </c>
    </row>
    <row r="29" spans="1:4" x14ac:dyDescent="0.25">
      <c r="A29" s="28">
        <v>37</v>
      </c>
      <c r="B29" s="25" t="s">
        <v>759</v>
      </c>
      <c r="C29" s="25" t="s">
        <v>253</v>
      </c>
      <c r="D29" s="25" t="s">
        <v>982</v>
      </c>
    </row>
    <row r="30" spans="1:4" x14ac:dyDescent="0.25">
      <c r="A30" s="28">
        <v>46</v>
      </c>
      <c r="B30" s="25" t="s">
        <v>760</v>
      </c>
      <c r="C30" s="25" t="s">
        <v>253</v>
      </c>
      <c r="D30" s="25" t="s">
        <v>983</v>
      </c>
    </row>
    <row r="31" spans="1:4" x14ac:dyDescent="0.25">
      <c r="A31" s="28">
        <v>47</v>
      </c>
      <c r="B31" s="25" t="s">
        <v>761</v>
      </c>
      <c r="C31" s="25" t="s">
        <v>253</v>
      </c>
      <c r="D31" s="25" t="s">
        <v>1085</v>
      </c>
    </row>
    <row r="32" spans="1:4" x14ac:dyDescent="0.25">
      <c r="A32" s="28">
        <v>48</v>
      </c>
      <c r="B32" s="25" t="s">
        <v>762</v>
      </c>
      <c r="C32" s="25" t="s">
        <v>253</v>
      </c>
      <c r="D32" s="25" t="s">
        <v>1295</v>
      </c>
    </row>
    <row r="33" spans="1:4" x14ac:dyDescent="0.25">
      <c r="A33" s="28">
        <v>49</v>
      </c>
      <c r="B33" s="25" t="s">
        <v>763</v>
      </c>
      <c r="C33" s="25" t="s">
        <v>253</v>
      </c>
      <c r="D33" s="25" t="s">
        <v>984</v>
      </c>
    </row>
    <row r="34" spans="1:4" x14ac:dyDescent="0.25">
      <c r="A34" s="28">
        <v>35</v>
      </c>
      <c r="B34" s="25" t="s">
        <v>764</v>
      </c>
      <c r="C34" s="25" t="s">
        <v>392</v>
      </c>
      <c r="D34" s="23" t="s">
        <v>889</v>
      </c>
    </row>
    <row r="35" spans="1:4" x14ac:dyDescent="0.25">
      <c r="A35" s="28">
        <v>41</v>
      </c>
      <c r="B35" s="25" t="s">
        <v>765</v>
      </c>
      <c r="C35" s="25" t="s">
        <v>250</v>
      </c>
      <c r="D35" s="25" t="s">
        <v>403</v>
      </c>
    </row>
    <row r="36" spans="1:4" x14ac:dyDescent="0.25">
      <c r="A36" s="29">
        <v>217</v>
      </c>
      <c r="B36" s="25" t="s">
        <v>758</v>
      </c>
      <c r="C36" s="25" t="s">
        <v>253</v>
      </c>
      <c r="D36" s="25" t="s">
        <v>1000</v>
      </c>
    </row>
    <row r="37" spans="1:4" x14ac:dyDescent="0.25">
      <c r="A37" s="28">
        <v>38</v>
      </c>
      <c r="B37" s="25" t="s">
        <v>766</v>
      </c>
      <c r="C37" s="25" t="s">
        <v>253</v>
      </c>
      <c r="D37" s="25" t="s">
        <v>998</v>
      </c>
    </row>
    <row r="38" spans="1:4" x14ac:dyDescent="0.25">
      <c r="A38" s="28">
        <v>39</v>
      </c>
      <c r="B38" s="25" t="s">
        <v>767</v>
      </c>
      <c r="C38" s="25" t="s">
        <v>253</v>
      </c>
      <c r="D38" s="25" t="s">
        <v>985</v>
      </c>
    </row>
    <row r="39" spans="1:4" x14ac:dyDescent="0.25">
      <c r="A39" s="28">
        <v>40</v>
      </c>
      <c r="B39" s="25" t="s">
        <v>768</v>
      </c>
      <c r="C39" s="25" t="s">
        <v>253</v>
      </c>
      <c r="D39" s="25" t="s">
        <v>686</v>
      </c>
    </row>
    <row r="40" spans="1:4" x14ac:dyDescent="0.25">
      <c r="A40" s="29">
        <v>175</v>
      </c>
      <c r="B40" s="25" t="s">
        <v>348</v>
      </c>
      <c r="C40" s="25" t="s">
        <v>349</v>
      </c>
      <c r="D40" s="25" t="s">
        <v>16</v>
      </c>
    </row>
    <row r="41" spans="1:4" x14ac:dyDescent="0.25">
      <c r="A41" s="28">
        <v>42</v>
      </c>
      <c r="B41" s="25" t="s">
        <v>769</v>
      </c>
      <c r="C41" s="25" t="s">
        <v>253</v>
      </c>
      <c r="D41" s="25" t="s">
        <v>999</v>
      </c>
    </row>
    <row r="42" spans="1:4" x14ac:dyDescent="0.25">
      <c r="A42" s="28">
        <v>43</v>
      </c>
      <c r="B42" s="25" t="s">
        <v>770</v>
      </c>
      <c r="C42" s="25" t="s">
        <v>253</v>
      </c>
      <c r="D42" s="25" t="s">
        <v>252</v>
      </c>
    </row>
    <row r="43" spans="1:4" x14ac:dyDescent="0.25">
      <c r="A43" s="28">
        <v>44</v>
      </c>
      <c r="B43" s="25" t="s">
        <v>771</v>
      </c>
      <c r="C43" s="25" t="s">
        <v>253</v>
      </c>
      <c r="D43" s="25" t="s">
        <v>1253</v>
      </c>
    </row>
    <row r="44" spans="1:4" x14ac:dyDescent="0.25">
      <c r="A44" s="28">
        <v>45</v>
      </c>
      <c r="B44" s="25" t="s">
        <v>772</v>
      </c>
      <c r="C44" s="25" t="s">
        <v>223</v>
      </c>
      <c r="D44" s="25" t="s">
        <v>1253</v>
      </c>
    </row>
    <row r="45" spans="1:4" x14ac:dyDescent="0.25">
      <c r="A45" s="29">
        <v>196</v>
      </c>
      <c r="B45" s="25" t="s">
        <v>774</v>
      </c>
      <c r="C45" s="25" t="s">
        <v>367</v>
      </c>
      <c r="D45" s="25" t="s">
        <v>17</v>
      </c>
    </row>
    <row r="46" spans="1:4" x14ac:dyDescent="0.25">
      <c r="A46" s="23">
        <v>238</v>
      </c>
      <c r="B46" s="25" t="s">
        <v>1165</v>
      </c>
      <c r="C46" s="23" t="s">
        <v>367</v>
      </c>
      <c r="D46" s="23" t="s">
        <v>1166</v>
      </c>
    </row>
    <row r="47" spans="1:4" x14ac:dyDescent="0.25">
      <c r="A47" s="29">
        <v>197</v>
      </c>
      <c r="B47" s="25" t="s">
        <v>773</v>
      </c>
      <c r="C47" s="25" t="s">
        <v>367</v>
      </c>
      <c r="D47" s="25" t="s">
        <v>1351</v>
      </c>
    </row>
    <row r="48" spans="1:4" x14ac:dyDescent="0.25">
      <c r="A48" s="29">
        <v>221</v>
      </c>
      <c r="B48" s="25" t="s">
        <v>383</v>
      </c>
      <c r="C48" s="25" t="s">
        <v>384</v>
      </c>
      <c r="D48" s="25" t="s">
        <v>1144</v>
      </c>
    </row>
    <row r="49" spans="1:4" x14ac:dyDescent="0.25">
      <c r="A49" s="29">
        <v>219</v>
      </c>
      <c r="B49" s="25" t="s">
        <v>1143</v>
      </c>
      <c r="C49" s="25" t="s">
        <v>326</v>
      </c>
      <c r="D49" s="25" t="s">
        <v>381</v>
      </c>
    </row>
    <row r="50" spans="1:4" x14ac:dyDescent="0.25">
      <c r="A50" s="28">
        <v>54</v>
      </c>
      <c r="B50" s="25" t="s">
        <v>784</v>
      </c>
      <c r="C50" s="25" t="s">
        <v>1087</v>
      </c>
      <c r="D50" s="25" t="s">
        <v>15</v>
      </c>
    </row>
    <row r="51" spans="1:4" x14ac:dyDescent="0.25">
      <c r="A51" s="28">
        <v>55</v>
      </c>
      <c r="B51" s="25" t="s">
        <v>785</v>
      </c>
      <c r="C51" s="25" t="s">
        <v>254</v>
      </c>
      <c r="D51" s="25" t="s">
        <v>1088</v>
      </c>
    </row>
    <row r="52" spans="1:4" x14ac:dyDescent="0.25">
      <c r="A52" s="29">
        <v>188</v>
      </c>
      <c r="B52" s="25" t="s">
        <v>786</v>
      </c>
      <c r="C52" s="25" t="s">
        <v>362</v>
      </c>
      <c r="D52" s="25" t="s">
        <v>510</v>
      </c>
    </row>
    <row r="53" spans="1:4" x14ac:dyDescent="0.25">
      <c r="A53" s="28">
        <v>59</v>
      </c>
      <c r="B53" s="25" t="s">
        <v>787</v>
      </c>
      <c r="C53" s="25" t="s">
        <v>397</v>
      </c>
      <c r="D53" s="25" t="s">
        <v>18</v>
      </c>
    </row>
    <row r="54" spans="1:4" x14ac:dyDescent="0.25">
      <c r="A54" s="29">
        <v>105</v>
      </c>
      <c r="B54" s="25" t="s">
        <v>788</v>
      </c>
      <c r="C54" s="25" t="s">
        <v>1325</v>
      </c>
      <c r="D54" s="25" t="s">
        <v>1101</v>
      </c>
    </row>
    <row r="55" spans="1:4" x14ac:dyDescent="0.25">
      <c r="A55" s="28">
        <v>58</v>
      </c>
      <c r="B55" s="25" t="s">
        <v>789</v>
      </c>
      <c r="C55" s="25" t="s">
        <v>256</v>
      </c>
      <c r="D55" s="25" t="s">
        <v>19</v>
      </c>
    </row>
    <row r="56" spans="1:4" x14ac:dyDescent="0.25">
      <c r="A56" s="28">
        <v>68</v>
      </c>
      <c r="B56" s="25" t="s">
        <v>790</v>
      </c>
      <c r="C56" s="25" t="s">
        <v>1092</v>
      </c>
      <c r="D56" s="25" t="s">
        <v>264</v>
      </c>
    </row>
    <row r="57" spans="1:4" x14ac:dyDescent="0.25">
      <c r="A57" s="29">
        <v>125</v>
      </c>
      <c r="B57" s="25" t="s">
        <v>791</v>
      </c>
      <c r="C57" s="25" t="s">
        <v>305</v>
      </c>
      <c r="D57" s="25" t="s">
        <v>306</v>
      </c>
    </row>
    <row r="58" spans="1:4" x14ac:dyDescent="0.25">
      <c r="A58" s="28">
        <v>71</v>
      </c>
      <c r="B58" s="25" t="s">
        <v>1417</v>
      </c>
      <c r="C58" s="25" t="s">
        <v>267</v>
      </c>
      <c r="D58" s="25" t="s">
        <v>691</v>
      </c>
    </row>
    <row r="59" spans="1:4" x14ac:dyDescent="0.25">
      <c r="A59" s="29">
        <v>202</v>
      </c>
      <c r="B59" s="25" t="s">
        <v>1137</v>
      </c>
      <c r="C59" s="25" t="s">
        <v>250</v>
      </c>
      <c r="D59" s="25" t="s">
        <v>399</v>
      </c>
    </row>
    <row r="60" spans="1:4" x14ac:dyDescent="0.25">
      <c r="A60" s="29">
        <v>207</v>
      </c>
      <c r="B60" s="26" t="s">
        <v>400</v>
      </c>
      <c r="C60" s="26" t="s">
        <v>21</v>
      </c>
      <c r="D60" s="26" t="s">
        <v>401</v>
      </c>
    </row>
    <row r="61" spans="1:4" x14ac:dyDescent="0.25">
      <c r="A61" s="28">
        <v>95</v>
      </c>
      <c r="B61" s="25" t="s">
        <v>792</v>
      </c>
      <c r="C61" s="25" t="s">
        <v>247</v>
      </c>
      <c r="D61" s="25" t="s">
        <v>490</v>
      </c>
    </row>
    <row r="62" spans="1:4" x14ac:dyDescent="0.25">
      <c r="A62" s="28">
        <v>84</v>
      </c>
      <c r="B62" s="25" t="s">
        <v>793</v>
      </c>
      <c r="C62" s="25" t="s">
        <v>276</v>
      </c>
      <c r="D62" s="25" t="s">
        <v>22</v>
      </c>
    </row>
    <row r="63" spans="1:4" x14ac:dyDescent="0.25">
      <c r="A63" s="29">
        <v>112</v>
      </c>
      <c r="B63" s="25" t="s">
        <v>1446</v>
      </c>
      <c r="C63" s="25" t="s">
        <v>290</v>
      </c>
      <c r="D63" s="25" t="s">
        <v>475</v>
      </c>
    </row>
    <row r="64" spans="1:4" x14ac:dyDescent="0.25">
      <c r="A64" s="29">
        <v>121</v>
      </c>
      <c r="B64" s="25" t="s">
        <v>1251</v>
      </c>
      <c r="C64" s="25" t="s">
        <v>405</v>
      </c>
      <c r="D64" s="25" t="s">
        <v>1249</v>
      </c>
    </row>
    <row r="65" spans="1:4" x14ac:dyDescent="0.25">
      <c r="A65" s="29">
        <v>116</v>
      </c>
      <c r="B65" s="25" t="s">
        <v>794</v>
      </c>
      <c r="C65" s="25" t="s">
        <v>297</v>
      </c>
      <c r="D65" s="25" t="s">
        <v>970</v>
      </c>
    </row>
    <row r="66" spans="1:4" x14ac:dyDescent="0.25">
      <c r="A66" s="29">
        <v>111</v>
      </c>
      <c r="B66" s="25" t="s">
        <v>978</v>
      </c>
      <c r="C66" s="25" t="s">
        <v>289</v>
      </c>
      <c r="D66" s="25" t="s">
        <v>23</v>
      </c>
    </row>
    <row r="67" spans="1:4" x14ac:dyDescent="0.25">
      <c r="A67" s="29">
        <v>117</v>
      </c>
      <c r="B67" s="25" t="s">
        <v>795</v>
      </c>
      <c r="C67" s="25" t="s">
        <v>298</v>
      </c>
      <c r="D67" s="25" t="s">
        <v>24</v>
      </c>
    </row>
    <row r="68" spans="1:4" x14ac:dyDescent="0.25">
      <c r="A68" s="29">
        <v>110</v>
      </c>
      <c r="B68" s="25" t="s">
        <v>796</v>
      </c>
      <c r="C68" s="25" t="s">
        <v>288</v>
      </c>
      <c r="D68" s="25" t="s">
        <v>1188</v>
      </c>
    </row>
    <row r="69" spans="1:4" x14ac:dyDescent="0.25">
      <c r="A69" s="28">
        <v>85</v>
      </c>
      <c r="B69" s="25" t="s">
        <v>797</v>
      </c>
      <c r="C69" s="25" t="s">
        <v>277</v>
      </c>
      <c r="D69" s="25" t="s">
        <v>532</v>
      </c>
    </row>
    <row r="70" spans="1:4" x14ac:dyDescent="0.25">
      <c r="A70" s="29">
        <v>109</v>
      </c>
      <c r="B70" s="25" t="s">
        <v>1341</v>
      </c>
      <c r="C70" s="25" t="s">
        <v>1115</v>
      </c>
      <c r="D70" s="25" t="s">
        <v>1328</v>
      </c>
    </row>
    <row r="71" spans="1:4" x14ac:dyDescent="0.25">
      <c r="A71" s="29">
        <v>187</v>
      </c>
      <c r="B71" s="25" t="s">
        <v>1130</v>
      </c>
      <c r="C71" s="25" t="s">
        <v>361</v>
      </c>
      <c r="D71" s="25" t="s">
        <v>1001</v>
      </c>
    </row>
    <row r="72" spans="1:4" x14ac:dyDescent="0.25">
      <c r="A72" s="28">
        <v>50</v>
      </c>
      <c r="B72" s="25" t="s">
        <v>1306</v>
      </c>
      <c r="C72" s="25" t="s">
        <v>1307</v>
      </c>
      <c r="D72" s="25" t="s">
        <v>980</v>
      </c>
    </row>
    <row r="73" spans="1:4" x14ac:dyDescent="0.25">
      <c r="A73" s="28">
        <v>69</v>
      </c>
      <c r="B73" s="25" t="s">
        <v>1093</v>
      </c>
      <c r="C73" s="25" t="s">
        <v>1094</v>
      </c>
      <c r="D73" s="25" t="s">
        <v>265</v>
      </c>
    </row>
    <row r="74" spans="1:4" x14ac:dyDescent="0.25">
      <c r="A74" s="28">
        <v>66</v>
      </c>
      <c r="B74" s="25" t="s">
        <v>798</v>
      </c>
      <c r="C74" s="25" t="s">
        <v>262</v>
      </c>
      <c r="D74" s="25" t="s">
        <v>1368</v>
      </c>
    </row>
    <row r="75" spans="1:4" x14ac:dyDescent="0.25">
      <c r="A75" s="29">
        <v>107</v>
      </c>
      <c r="B75" s="25" t="s">
        <v>799</v>
      </c>
      <c r="C75" s="25" t="s">
        <v>1113</v>
      </c>
      <c r="D75" s="25" t="s">
        <v>1327</v>
      </c>
    </row>
    <row r="76" spans="1:4" x14ac:dyDescent="0.25">
      <c r="A76" s="29">
        <v>119</v>
      </c>
      <c r="B76" s="25" t="s">
        <v>800</v>
      </c>
      <c r="C76" s="25" t="s">
        <v>300</v>
      </c>
      <c r="D76" s="25" t="s">
        <v>25</v>
      </c>
    </row>
    <row r="77" spans="1:4" x14ac:dyDescent="0.25">
      <c r="A77" s="29">
        <v>118</v>
      </c>
      <c r="B77" s="25" t="s">
        <v>801</v>
      </c>
      <c r="C77" s="25" t="s">
        <v>230</v>
      </c>
      <c r="D77" s="25" t="s">
        <v>299</v>
      </c>
    </row>
    <row r="78" spans="1:4" x14ac:dyDescent="0.25">
      <c r="A78" s="28">
        <v>25</v>
      </c>
      <c r="B78" s="25" t="s">
        <v>802</v>
      </c>
      <c r="C78" s="25" t="s">
        <v>246</v>
      </c>
      <c r="D78" s="25" t="s">
        <v>396</v>
      </c>
    </row>
    <row r="79" spans="1:4" x14ac:dyDescent="0.25">
      <c r="A79" s="29">
        <v>156</v>
      </c>
      <c r="B79" s="25" t="s">
        <v>803</v>
      </c>
      <c r="C79" s="25" t="s">
        <v>331</v>
      </c>
      <c r="D79" s="25" t="s">
        <v>932</v>
      </c>
    </row>
    <row r="80" spans="1:4" x14ac:dyDescent="0.25">
      <c r="A80" s="29">
        <v>185</v>
      </c>
      <c r="B80" s="25" t="s">
        <v>804</v>
      </c>
      <c r="C80" s="25" t="s">
        <v>360</v>
      </c>
      <c r="D80" s="25" t="s">
        <v>476</v>
      </c>
    </row>
    <row r="81" spans="1:4" x14ac:dyDescent="0.25">
      <c r="A81" s="29">
        <v>158</v>
      </c>
      <c r="B81" s="25" t="s">
        <v>805</v>
      </c>
      <c r="C81" s="25" t="s">
        <v>251</v>
      </c>
      <c r="D81" s="25" t="s">
        <v>26</v>
      </c>
    </row>
    <row r="82" spans="1:4" x14ac:dyDescent="0.25">
      <c r="A82" s="29">
        <v>120</v>
      </c>
      <c r="B82" s="25" t="s">
        <v>806</v>
      </c>
      <c r="C82" s="25" t="s">
        <v>301</v>
      </c>
      <c r="D82" s="25" t="s">
        <v>1384</v>
      </c>
    </row>
    <row r="83" spans="1:4" x14ac:dyDescent="0.25">
      <c r="A83" s="28">
        <v>80</v>
      </c>
      <c r="B83" s="25" t="s">
        <v>1343</v>
      </c>
      <c r="C83" s="25" t="s">
        <v>272</v>
      </c>
      <c r="D83" s="25" t="s">
        <v>1101</v>
      </c>
    </row>
    <row r="84" spans="1:4" x14ac:dyDescent="0.25">
      <c r="A84" s="28">
        <v>90</v>
      </c>
      <c r="B84" s="25" t="s">
        <v>807</v>
      </c>
      <c r="C84" s="25" t="s">
        <v>280</v>
      </c>
      <c r="D84" s="25" t="s">
        <v>1392</v>
      </c>
    </row>
    <row r="85" spans="1:4" x14ac:dyDescent="0.25">
      <c r="A85" s="29">
        <v>189</v>
      </c>
      <c r="B85" s="25" t="s">
        <v>808</v>
      </c>
      <c r="C85" s="25" t="s">
        <v>1104</v>
      </c>
      <c r="D85" s="25" t="s">
        <v>27</v>
      </c>
    </row>
    <row r="86" spans="1:4" x14ac:dyDescent="0.25">
      <c r="A86" s="28">
        <v>61</v>
      </c>
      <c r="B86" s="25" t="s">
        <v>809</v>
      </c>
      <c r="C86" s="25" t="s">
        <v>258</v>
      </c>
      <c r="D86" s="25" t="s">
        <v>28</v>
      </c>
    </row>
    <row r="87" spans="1:4" x14ac:dyDescent="0.25">
      <c r="A87" s="28">
        <v>65</v>
      </c>
      <c r="B87" s="25" t="s">
        <v>810</v>
      </c>
      <c r="C87" s="25" t="s">
        <v>261</v>
      </c>
      <c r="D87" s="25" t="s">
        <v>926</v>
      </c>
    </row>
    <row r="88" spans="1:4" x14ac:dyDescent="0.25">
      <c r="A88" s="29">
        <v>195</v>
      </c>
      <c r="B88" s="25" t="s">
        <v>811</v>
      </c>
      <c r="C88" s="25" t="s">
        <v>1133</v>
      </c>
      <c r="D88" s="25" t="s">
        <v>1134</v>
      </c>
    </row>
    <row r="89" spans="1:4" x14ac:dyDescent="0.25">
      <c r="A89" s="28">
        <v>64</v>
      </c>
      <c r="B89" s="25" t="s">
        <v>1331</v>
      </c>
      <c r="C89" s="25" t="s">
        <v>1330</v>
      </c>
      <c r="D89" s="25" t="s">
        <v>260</v>
      </c>
    </row>
    <row r="90" spans="1:4" x14ac:dyDescent="0.25">
      <c r="A90" s="29">
        <v>155</v>
      </c>
      <c r="B90" s="25" t="s">
        <v>776</v>
      </c>
      <c r="C90" s="25" t="s">
        <v>1064</v>
      </c>
      <c r="D90" s="25" t="s">
        <v>1065</v>
      </c>
    </row>
    <row r="91" spans="1:4" x14ac:dyDescent="0.25">
      <c r="A91" s="28">
        <v>73</v>
      </c>
      <c r="B91" s="25" t="s">
        <v>812</v>
      </c>
      <c r="C91" s="25" t="s">
        <v>1095</v>
      </c>
      <c r="D91" s="25" t="s">
        <v>269</v>
      </c>
    </row>
    <row r="92" spans="1:4" x14ac:dyDescent="0.25">
      <c r="A92" s="28">
        <v>78</v>
      </c>
      <c r="B92" s="25" t="s">
        <v>1395</v>
      </c>
      <c r="C92" s="25" t="s">
        <v>1096</v>
      </c>
      <c r="D92" s="25" t="s">
        <v>1352</v>
      </c>
    </row>
    <row r="93" spans="1:4" x14ac:dyDescent="0.25">
      <c r="A93" s="29">
        <v>168</v>
      </c>
      <c r="B93" s="25" t="s">
        <v>775</v>
      </c>
      <c r="C93" s="25" t="s">
        <v>302</v>
      </c>
      <c r="D93" s="25" t="s">
        <v>342</v>
      </c>
    </row>
    <row r="94" spans="1:4" x14ac:dyDescent="0.25">
      <c r="A94" s="29">
        <v>177</v>
      </c>
      <c r="B94" s="27" t="s">
        <v>350</v>
      </c>
      <c r="C94" s="25" t="s">
        <v>351</v>
      </c>
      <c r="D94" s="25" t="s">
        <v>152</v>
      </c>
    </row>
    <row r="95" spans="1:4" x14ac:dyDescent="0.25">
      <c r="A95" s="28">
        <v>60</v>
      </c>
      <c r="B95" s="25" t="s">
        <v>813</v>
      </c>
      <c r="C95" s="25" t="s">
        <v>1091</v>
      </c>
      <c r="D95" s="25" t="s">
        <v>257</v>
      </c>
    </row>
    <row r="96" spans="1:4" x14ac:dyDescent="0.25">
      <c r="A96" s="28">
        <v>67</v>
      </c>
      <c r="B96" s="25" t="s">
        <v>814</v>
      </c>
      <c r="C96" s="25" t="s">
        <v>263</v>
      </c>
      <c r="D96" s="25" t="s">
        <v>533</v>
      </c>
    </row>
    <row r="97" spans="1:4" x14ac:dyDescent="0.25">
      <c r="A97" s="28">
        <v>96</v>
      </c>
      <c r="B97" s="25" t="s">
        <v>815</v>
      </c>
      <c r="C97" s="25" t="s">
        <v>284</v>
      </c>
      <c r="D97" s="25" t="s">
        <v>1106</v>
      </c>
    </row>
    <row r="98" spans="1:4" x14ac:dyDescent="0.25">
      <c r="A98" s="28">
        <v>27</v>
      </c>
      <c r="B98" s="25" t="s">
        <v>1083</v>
      </c>
      <c r="C98" s="25" t="s">
        <v>1304</v>
      </c>
      <c r="D98" s="25" t="s">
        <v>1289</v>
      </c>
    </row>
    <row r="99" spans="1:4" x14ac:dyDescent="0.25">
      <c r="A99" s="28">
        <v>81</v>
      </c>
      <c r="B99" s="25" t="s">
        <v>1102</v>
      </c>
      <c r="C99" s="25" t="s">
        <v>273</v>
      </c>
      <c r="D99" s="25" t="s">
        <v>32</v>
      </c>
    </row>
    <row r="100" spans="1:4" x14ac:dyDescent="0.25">
      <c r="A100" s="29">
        <v>129</v>
      </c>
      <c r="B100" s="25" t="s">
        <v>816</v>
      </c>
      <c r="C100" s="25" t="s">
        <v>311</v>
      </c>
      <c r="D100" s="25" t="s">
        <v>29</v>
      </c>
    </row>
    <row r="101" spans="1:4" x14ac:dyDescent="0.25">
      <c r="A101" s="28">
        <v>77</v>
      </c>
      <c r="B101" s="25" t="s">
        <v>817</v>
      </c>
      <c r="C101" s="25" t="s">
        <v>271</v>
      </c>
      <c r="D101" s="25" t="s">
        <v>529</v>
      </c>
    </row>
    <row r="102" spans="1:4" x14ac:dyDescent="0.25">
      <c r="A102" s="29">
        <v>190</v>
      </c>
      <c r="B102" s="25" t="s">
        <v>818</v>
      </c>
      <c r="C102" s="25" t="s">
        <v>236</v>
      </c>
      <c r="D102" s="25" t="s">
        <v>1131</v>
      </c>
    </row>
    <row r="103" spans="1:4" x14ac:dyDescent="0.25">
      <c r="A103" s="28">
        <v>89</v>
      </c>
      <c r="B103" s="25" t="s">
        <v>819</v>
      </c>
      <c r="C103" s="25" t="s">
        <v>1103</v>
      </c>
      <c r="D103" s="25" t="s">
        <v>987</v>
      </c>
    </row>
    <row r="104" spans="1:4" x14ac:dyDescent="0.25">
      <c r="A104" s="29">
        <v>216</v>
      </c>
      <c r="B104" s="25" t="s">
        <v>820</v>
      </c>
      <c r="C104" s="25" t="s">
        <v>1105</v>
      </c>
      <c r="D104" s="25" t="s">
        <v>1141</v>
      </c>
    </row>
    <row r="105" spans="1:4" x14ac:dyDescent="0.25">
      <c r="A105" s="29">
        <v>215</v>
      </c>
      <c r="B105" s="25" t="s">
        <v>821</v>
      </c>
      <c r="C105" s="25" t="s">
        <v>377</v>
      </c>
      <c r="D105" s="25" t="s">
        <v>378</v>
      </c>
    </row>
    <row r="106" spans="1:4" x14ac:dyDescent="0.25">
      <c r="A106" s="29">
        <v>208</v>
      </c>
      <c r="B106" s="25" t="s">
        <v>1333</v>
      </c>
      <c r="C106" s="25" t="s">
        <v>347</v>
      </c>
      <c r="D106" s="25" t="s">
        <v>1139</v>
      </c>
    </row>
    <row r="107" spans="1:4" x14ac:dyDescent="0.25">
      <c r="A107" s="28">
        <v>79</v>
      </c>
      <c r="B107" s="25" t="s">
        <v>1098</v>
      </c>
      <c r="C107" s="25" t="s">
        <v>1099</v>
      </c>
      <c r="D107" s="25" t="s">
        <v>1100</v>
      </c>
    </row>
    <row r="108" spans="1:4" x14ac:dyDescent="0.25">
      <c r="A108" s="28">
        <v>57</v>
      </c>
      <c r="B108" s="25" t="s">
        <v>822</v>
      </c>
      <c r="C108" s="25" t="s">
        <v>255</v>
      </c>
      <c r="D108" s="25" t="s">
        <v>30</v>
      </c>
    </row>
    <row r="109" spans="1:4" x14ac:dyDescent="0.25">
      <c r="A109" s="28">
        <v>56</v>
      </c>
      <c r="B109" s="25" t="s">
        <v>823</v>
      </c>
      <c r="C109" s="25" t="s">
        <v>1089</v>
      </c>
      <c r="D109" s="25" t="s">
        <v>1090</v>
      </c>
    </row>
    <row r="110" spans="1:4" x14ac:dyDescent="0.25">
      <c r="A110" s="28">
        <v>53</v>
      </c>
      <c r="B110" s="25" t="s">
        <v>824</v>
      </c>
      <c r="C110" s="25" t="s">
        <v>50</v>
      </c>
      <c r="D110" s="25" t="s">
        <v>30</v>
      </c>
    </row>
    <row r="111" spans="1:4" x14ac:dyDescent="0.25">
      <c r="A111" s="29">
        <v>160</v>
      </c>
      <c r="B111" s="25" t="s">
        <v>825</v>
      </c>
      <c r="C111" s="25" t="s">
        <v>333</v>
      </c>
      <c r="D111" s="25" t="s">
        <v>1090</v>
      </c>
    </row>
    <row r="112" spans="1:4" x14ac:dyDescent="0.25">
      <c r="A112" s="28">
        <v>91</v>
      </c>
      <c r="B112" s="25" t="s">
        <v>1347</v>
      </c>
      <c r="C112" s="25" t="s">
        <v>1104</v>
      </c>
      <c r="D112" s="25" t="s">
        <v>514</v>
      </c>
    </row>
    <row r="113" spans="1:4" x14ac:dyDescent="0.25">
      <c r="A113" s="29">
        <v>152</v>
      </c>
      <c r="B113" s="25" t="s">
        <v>1122</v>
      </c>
      <c r="C113" s="25" t="s">
        <v>270</v>
      </c>
      <c r="D113" s="25" t="s">
        <v>329</v>
      </c>
    </row>
    <row r="114" spans="1:4" x14ac:dyDescent="0.25">
      <c r="A114" s="28">
        <v>75</v>
      </c>
      <c r="B114" s="25" t="s">
        <v>826</v>
      </c>
      <c r="C114" s="25" t="s">
        <v>270</v>
      </c>
      <c r="D114" s="25" t="s">
        <v>389</v>
      </c>
    </row>
    <row r="115" spans="1:4" x14ac:dyDescent="0.25">
      <c r="A115" s="28">
        <v>74</v>
      </c>
      <c r="B115" s="25" t="s">
        <v>827</v>
      </c>
      <c r="C115" s="25" t="s">
        <v>270</v>
      </c>
      <c r="D115" s="25" t="s">
        <v>31</v>
      </c>
    </row>
    <row r="116" spans="1:4" x14ac:dyDescent="0.25">
      <c r="A116" s="29">
        <v>205</v>
      </c>
      <c r="B116" s="25" t="s">
        <v>828</v>
      </c>
      <c r="C116" s="25" t="s">
        <v>372</v>
      </c>
      <c r="D116" s="25" t="s">
        <v>1286</v>
      </c>
    </row>
    <row r="117" spans="1:4" x14ac:dyDescent="0.25">
      <c r="A117" s="29">
        <v>108</v>
      </c>
      <c r="B117" s="25" t="s">
        <v>829</v>
      </c>
      <c r="C117" s="25" t="s">
        <v>1114</v>
      </c>
      <c r="D117" s="25" t="s">
        <v>981</v>
      </c>
    </row>
    <row r="118" spans="1:4" x14ac:dyDescent="0.25">
      <c r="A118" s="29">
        <v>224</v>
      </c>
      <c r="B118" s="25" t="s">
        <v>1399</v>
      </c>
      <c r="C118" s="25" t="s">
        <v>1146</v>
      </c>
      <c r="D118" s="25" t="s">
        <v>1398</v>
      </c>
    </row>
    <row r="119" spans="1:4" x14ac:dyDescent="0.25">
      <c r="A119" s="28">
        <v>88</v>
      </c>
      <c r="B119" s="25" t="s">
        <v>1317</v>
      </c>
      <c r="C119" s="25" t="s">
        <v>1318</v>
      </c>
      <c r="D119" s="25" t="s">
        <v>483</v>
      </c>
    </row>
    <row r="120" spans="1:4" x14ac:dyDescent="0.25">
      <c r="A120" s="28">
        <v>93</v>
      </c>
      <c r="B120" s="25" t="s">
        <v>830</v>
      </c>
      <c r="C120" s="25" t="s">
        <v>281</v>
      </c>
      <c r="D120" s="25" t="s">
        <v>282</v>
      </c>
    </row>
    <row r="121" spans="1:4" x14ac:dyDescent="0.25">
      <c r="A121" s="28">
        <v>97</v>
      </c>
      <c r="B121" s="25" t="s">
        <v>1353</v>
      </c>
      <c r="C121" s="25" t="s">
        <v>285</v>
      </c>
      <c r="D121" s="25" t="s">
        <v>1107</v>
      </c>
    </row>
    <row r="122" spans="1:4" x14ac:dyDescent="0.25">
      <c r="A122" s="29">
        <v>130</v>
      </c>
      <c r="B122" s="25" t="s">
        <v>831</v>
      </c>
      <c r="C122" s="25" t="s">
        <v>405</v>
      </c>
      <c r="D122" s="25" t="s">
        <v>312</v>
      </c>
    </row>
    <row r="123" spans="1:4" x14ac:dyDescent="0.25">
      <c r="A123" s="28">
        <v>86</v>
      </c>
      <c r="B123" s="25" t="s">
        <v>832</v>
      </c>
      <c r="C123" s="25" t="s">
        <v>358</v>
      </c>
      <c r="D123" s="25" t="s">
        <v>1346</v>
      </c>
    </row>
    <row r="124" spans="1:4" x14ac:dyDescent="0.25">
      <c r="A124" s="29">
        <v>128</v>
      </c>
      <c r="B124" s="25" t="s">
        <v>832</v>
      </c>
      <c r="C124" s="25" t="s">
        <v>358</v>
      </c>
      <c r="D124" s="25" t="s">
        <v>310</v>
      </c>
    </row>
    <row r="125" spans="1:4" x14ac:dyDescent="0.25">
      <c r="A125" s="29">
        <v>101</v>
      </c>
      <c r="B125" s="25" t="s">
        <v>833</v>
      </c>
      <c r="C125" s="25" t="s">
        <v>326</v>
      </c>
      <c r="D125" s="25" t="s">
        <v>1111</v>
      </c>
    </row>
    <row r="126" spans="1:4" x14ac:dyDescent="0.25">
      <c r="A126" s="29">
        <v>184</v>
      </c>
      <c r="B126" s="25" t="s">
        <v>834</v>
      </c>
      <c r="C126" s="25" t="s">
        <v>1062</v>
      </c>
      <c r="D126" s="25" t="s">
        <v>1063</v>
      </c>
    </row>
    <row r="127" spans="1:4" x14ac:dyDescent="0.25">
      <c r="A127" s="29">
        <v>124</v>
      </c>
      <c r="B127" s="25" t="s">
        <v>1117</v>
      </c>
      <c r="C127" s="25" t="s">
        <v>278</v>
      </c>
      <c r="D127" s="25" t="s">
        <v>304</v>
      </c>
    </row>
    <row r="128" spans="1:4" x14ac:dyDescent="0.25">
      <c r="A128" s="29">
        <v>104</v>
      </c>
      <c r="B128" s="25" t="s">
        <v>835</v>
      </c>
      <c r="C128" s="25" t="s">
        <v>287</v>
      </c>
      <c r="D128" s="25" t="s">
        <v>989</v>
      </c>
    </row>
    <row r="129" spans="1:4" x14ac:dyDescent="0.25">
      <c r="A129" s="29">
        <v>182</v>
      </c>
      <c r="B129" s="25" t="s">
        <v>836</v>
      </c>
      <c r="C129" s="25" t="s">
        <v>1128</v>
      </c>
      <c r="D129" s="25" t="s">
        <v>33</v>
      </c>
    </row>
    <row r="130" spans="1:4" x14ac:dyDescent="0.25">
      <c r="A130" s="29">
        <v>100</v>
      </c>
      <c r="B130" s="25" t="s">
        <v>837</v>
      </c>
      <c r="C130" s="25" t="s">
        <v>1110</v>
      </c>
      <c r="D130" s="25" t="s">
        <v>1418</v>
      </c>
    </row>
    <row r="131" spans="1:4" x14ac:dyDescent="0.25">
      <c r="A131" s="29">
        <v>200</v>
      </c>
      <c r="B131" s="25" t="s">
        <v>838</v>
      </c>
      <c r="C131" s="25" t="s">
        <v>368</v>
      </c>
      <c r="D131" s="25" t="s">
        <v>369</v>
      </c>
    </row>
    <row r="132" spans="1:4" x14ac:dyDescent="0.25">
      <c r="A132" s="29">
        <v>226</v>
      </c>
      <c r="B132" s="25" t="s">
        <v>757</v>
      </c>
      <c r="C132" s="25" t="s">
        <v>368</v>
      </c>
      <c r="D132" s="25" t="s">
        <v>1147</v>
      </c>
    </row>
    <row r="133" spans="1:4" x14ac:dyDescent="0.25">
      <c r="A133" s="29">
        <v>148</v>
      </c>
      <c r="B133" s="25" t="s">
        <v>839</v>
      </c>
      <c r="C133" s="25" t="s">
        <v>318</v>
      </c>
      <c r="D133" s="25" t="s">
        <v>34</v>
      </c>
    </row>
    <row r="134" spans="1:4" x14ac:dyDescent="0.25">
      <c r="A134" s="29">
        <v>122</v>
      </c>
      <c r="B134" s="27" t="s">
        <v>1334</v>
      </c>
      <c r="C134" s="25" t="s">
        <v>302</v>
      </c>
      <c r="D134" s="25" t="s">
        <v>303</v>
      </c>
    </row>
    <row r="135" spans="1:4" x14ac:dyDescent="0.25">
      <c r="A135" s="28">
        <v>26</v>
      </c>
      <c r="B135" s="25" t="s">
        <v>1301</v>
      </c>
      <c r="C135" s="25" t="s">
        <v>1302</v>
      </c>
      <c r="D135" s="25" t="s">
        <v>1303</v>
      </c>
    </row>
    <row r="136" spans="1:4" x14ac:dyDescent="0.25">
      <c r="A136" s="28">
        <v>22</v>
      </c>
      <c r="B136" s="25" t="s">
        <v>1299</v>
      </c>
      <c r="C136" s="25" t="s">
        <v>241</v>
      </c>
      <c r="D136" s="25" t="s">
        <v>42</v>
      </c>
    </row>
    <row r="137" spans="1:4" x14ac:dyDescent="0.25">
      <c r="A137" s="29">
        <v>154</v>
      </c>
      <c r="B137" s="25" t="s">
        <v>1396</v>
      </c>
      <c r="C137" s="25" t="s">
        <v>151</v>
      </c>
      <c r="D137" s="25" t="s">
        <v>967</v>
      </c>
    </row>
    <row r="138" spans="1:4" x14ac:dyDescent="0.25">
      <c r="A138" s="29">
        <v>145</v>
      </c>
      <c r="B138" s="25" t="s">
        <v>779</v>
      </c>
      <c r="C138" s="25" t="s">
        <v>1113</v>
      </c>
      <c r="D138" s="25" t="s">
        <v>482</v>
      </c>
    </row>
    <row r="139" spans="1:4" x14ac:dyDescent="0.25">
      <c r="A139" s="29">
        <v>103</v>
      </c>
      <c r="B139" s="25" t="s">
        <v>778</v>
      </c>
      <c r="C139" s="25" t="s">
        <v>243</v>
      </c>
      <c r="D139" s="25" t="s">
        <v>18</v>
      </c>
    </row>
    <row r="140" spans="1:4" x14ac:dyDescent="0.25">
      <c r="A140" s="29">
        <v>214</v>
      </c>
      <c r="B140" s="25" t="s">
        <v>1290</v>
      </c>
      <c r="C140" s="25" t="s">
        <v>1140</v>
      </c>
      <c r="D140" s="25" t="s">
        <v>51</v>
      </c>
    </row>
    <row r="141" spans="1:4" x14ac:dyDescent="0.25">
      <c r="A141" s="29">
        <v>166</v>
      </c>
      <c r="B141" s="25" t="s">
        <v>339</v>
      </c>
      <c r="C141" s="25" t="s">
        <v>340</v>
      </c>
      <c r="D141" s="25" t="s">
        <v>36</v>
      </c>
    </row>
    <row r="142" spans="1:4" x14ac:dyDescent="0.25">
      <c r="A142" s="23">
        <v>229</v>
      </c>
      <c r="B142" s="25" t="s">
        <v>1151</v>
      </c>
      <c r="C142" s="23" t="s">
        <v>1152</v>
      </c>
      <c r="D142" s="23" t="s">
        <v>407</v>
      </c>
    </row>
    <row r="143" spans="1:4" x14ac:dyDescent="0.25">
      <c r="A143" s="29">
        <v>113</v>
      </c>
      <c r="B143" s="25" t="s">
        <v>291</v>
      </c>
      <c r="C143" s="25" t="s">
        <v>233</v>
      </c>
      <c r="D143" s="25" t="s">
        <v>13</v>
      </c>
    </row>
    <row r="144" spans="1:4" x14ac:dyDescent="0.25">
      <c r="A144" s="29">
        <v>228</v>
      </c>
      <c r="B144" s="25" t="s">
        <v>1148</v>
      </c>
      <c r="C144" s="25" t="s">
        <v>1149</v>
      </c>
      <c r="D144" s="25" t="s">
        <v>1150</v>
      </c>
    </row>
    <row r="145" spans="1:4" x14ac:dyDescent="0.25">
      <c r="A145" s="28">
        <v>24</v>
      </c>
      <c r="B145" s="25" t="s">
        <v>1300</v>
      </c>
      <c r="C145" s="25" t="s">
        <v>244</v>
      </c>
      <c r="D145" s="25" t="s">
        <v>245</v>
      </c>
    </row>
    <row r="146" spans="1:4" x14ac:dyDescent="0.25">
      <c r="A146" s="28">
        <v>52</v>
      </c>
      <c r="B146" s="25" t="s">
        <v>1086</v>
      </c>
      <c r="C146" s="25" t="s">
        <v>1310</v>
      </c>
      <c r="D146" s="25" t="s">
        <v>1250</v>
      </c>
    </row>
    <row r="147" spans="1:4" x14ac:dyDescent="0.25">
      <c r="A147" s="29">
        <v>157</v>
      </c>
      <c r="B147" s="25" t="s">
        <v>781</v>
      </c>
      <c r="C147" s="25" t="s">
        <v>394</v>
      </c>
      <c r="D147" s="25" t="s">
        <v>332</v>
      </c>
    </row>
    <row r="148" spans="1:4" x14ac:dyDescent="0.25">
      <c r="A148" s="29">
        <v>165</v>
      </c>
      <c r="B148" s="25" t="s">
        <v>782</v>
      </c>
      <c r="C148" s="25" t="s">
        <v>278</v>
      </c>
      <c r="D148" s="25" t="s">
        <v>338</v>
      </c>
    </row>
    <row r="149" spans="1:4" x14ac:dyDescent="0.25">
      <c r="A149" s="29">
        <v>171</v>
      </c>
      <c r="B149" s="25" t="s">
        <v>780</v>
      </c>
      <c r="C149" s="25" t="s">
        <v>394</v>
      </c>
      <c r="D149" s="25" t="s">
        <v>1124</v>
      </c>
    </row>
    <row r="150" spans="1:4" x14ac:dyDescent="0.25">
      <c r="A150" s="24">
        <v>7</v>
      </c>
      <c r="B150" s="25" t="s">
        <v>1073</v>
      </c>
      <c r="C150" s="25" t="s">
        <v>394</v>
      </c>
      <c r="D150" s="25" t="s">
        <v>1124</v>
      </c>
    </row>
    <row r="151" spans="1:4" x14ac:dyDescent="0.25">
      <c r="A151" s="29">
        <v>225</v>
      </c>
      <c r="B151" s="25" t="s">
        <v>406</v>
      </c>
      <c r="C151" s="25" t="s">
        <v>394</v>
      </c>
      <c r="D151" s="25" t="s">
        <v>889</v>
      </c>
    </row>
    <row r="152" spans="1:4" x14ac:dyDescent="0.25">
      <c r="A152" s="29">
        <v>140</v>
      </c>
      <c r="B152" s="25" t="s">
        <v>777</v>
      </c>
      <c r="C152" s="25" t="s">
        <v>1119</v>
      </c>
      <c r="D152" s="25" t="s">
        <v>1119</v>
      </c>
    </row>
    <row r="153" spans="1:4" x14ac:dyDescent="0.25">
      <c r="A153" s="29">
        <v>150</v>
      </c>
      <c r="B153" s="25" t="s">
        <v>327</v>
      </c>
      <c r="C153" s="25" t="s">
        <v>217</v>
      </c>
      <c r="D153" s="25" t="s">
        <v>37</v>
      </c>
    </row>
    <row r="154" spans="1:4" x14ac:dyDescent="0.25">
      <c r="A154" s="28">
        <v>23</v>
      </c>
      <c r="B154" s="25" t="s">
        <v>242</v>
      </c>
      <c r="C154" s="25" t="s">
        <v>898</v>
      </c>
      <c r="D154" s="25" t="s">
        <v>899</v>
      </c>
    </row>
    <row r="155" spans="1:4" x14ac:dyDescent="0.25">
      <c r="A155" s="29">
        <v>180</v>
      </c>
      <c r="B155" s="25" t="s">
        <v>355</v>
      </c>
      <c r="C155" s="25" t="s">
        <v>356</v>
      </c>
      <c r="D155" s="25" t="s">
        <v>21</v>
      </c>
    </row>
    <row r="156" spans="1:4" x14ac:dyDescent="0.25">
      <c r="A156" s="24">
        <v>5</v>
      </c>
      <c r="B156" s="25" t="s">
        <v>783</v>
      </c>
      <c r="C156" s="26" t="s">
        <v>392</v>
      </c>
      <c r="D156" s="25" t="s">
        <v>221</v>
      </c>
    </row>
    <row r="157" spans="1:4" x14ac:dyDescent="0.25">
      <c r="A157" s="24">
        <v>230</v>
      </c>
      <c r="B157" s="25" t="s">
        <v>961</v>
      </c>
      <c r="C157" s="26" t="s">
        <v>392</v>
      </c>
      <c r="D157" s="25" t="s">
        <v>962</v>
      </c>
    </row>
    <row r="158" spans="1:4" x14ac:dyDescent="0.25">
      <c r="A158" s="29">
        <v>167</v>
      </c>
      <c r="B158" s="25" t="s">
        <v>842</v>
      </c>
      <c r="C158" s="25" t="s">
        <v>341</v>
      </c>
      <c r="D158" s="25" t="s">
        <v>398</v>
      </c>
    </row>
    <row r="159" spans="1:4" x14ac:dyDescent="0.25">
      <c r="A159" s="29">
        <v>201</v>
      </c>
      <c r="B159" s="25" t="s">
        <v>843</v>
      </c>
      <c r="C159" s="25" t="s">
        <v>1136</v>
      </c>
      <c r="D159" s="25" t="s">
        <v>925</v>
      </c>
    </row>
    <row r="160" spans="1:4" x14ac:dyDescent="0.25">
      <c r="A160" s="28">
        <v>72</v>
      </c>
      <c r="B160" s="25" t="s">
        <v>1314</v>
      </c>
      <c r="C160" s="25" t="s">
        <v>268</v>
      </c>
      <c r="D160" s="25" t="s">
        <v>38</v>
      </c>
    </row>
    <row r="161" spans="1:4" x14ac:dyDescent="0.25">
      <c r="A161" s="29">
        <v>127</v>
      </c>
      <c r="B161" s="25" t="s">
        <v>307</v>
      </c>
      <c r="C161" s="25" t="s">
        <v>308</v>
      </c>
      <c r="D161" s="25" t="s">
        <v>309</v>
      </c>
    </row>
    <row r="162" spans="1:4" x14ac:dyDescent="0.25">
      <c r="A162" s="29">
        <v>115</v>
      </c>
      <c r="B162" s="25" t="s">
        <v>294</v>
      </c>
      <c r="C162" s="25" t="s">
        <v>295</v>
      </c>
      <c r="D162" s="25" t="s">
        <v>296</v>
      </c>
    </row>
    <row r="163" spans="1:4" x14ac:dyDescent="0.25">
      <c r="A163" s="29">
        <v>192</v>
      </c>
      <c r="B163" s="25" t="s">
        <v>1132</v>
      </c>
      <c r="C163" s="25" t="s">
        <v>364</v>
      </c>
      <c r="D163" s="25" t="s">
        <v>39</v>
      </c>
    </row>
    <row r="164" spans="1:4" x14ac:dyDescent="0.25">
      <c r="A164" s="28">
        <v>29</v>
      </c>
      <c r="B164" s="25" t="s">
        <v>841</v>
      </c>
      <c r="C164" s="25" t="s">
        <v>40</v>
      </c>
      <c r="D164" s="25" t="s">
        <v>1084</v>
      </c>
    </row>
    <row r="165" spans="1:4" x14ac:dyDescent="0.25">
      <c r="A165" s="28">
        <v>94</v>
      </c>
      <c r="B165" s="25" t="s">
        <v>844</v>
      </c>
      <c r="C165" s="25" t="s">
        <v>283</v>
      </c>
      <c r="D165" s="25" t="s">
        <v>41</v>
      </c>
    </row>
    <row r="166" spans="1:4" x14ac:dyDescent="0.25">
      <c r="A166" s="29">
        <v>231</v>
      </c>
      <c r="B166" s="27" t="s">
        <v>512</v>
      </c>
      <c r="C166" s="25" t="s">
        <v>513</v>
      </c>
      <c r="D166" s="25" t="s">
        <v>531</v>
      </c>
    </row>
    <row r="167" spans="1:4" x14ac:dyDescent="0.25">
      <c r="A167" s="29">
        <v>173</v>
      </c>
      <c r="B167" s="25" t="s">
        <v>845</v>
      </c>
      <c r="C167" s="25" t="s">
        <v>278</v>
      </c>
      <c r="D167" s="25" t="s">
        <v>1282</v>
      </c>
    </row>
    <row r="168" spans="1:4" x14ac:dyDescent="0.25">
      <c r="A168" s="29">
        <v>244</v>
      </c>
      <c r="B168" s="25" t="s">
        <v>1069</v>
      </c>
      <c r="C168" s="25" t="s">
        <v>1070</v>
      </c>
      <c r="D168" s="25" t="s">
        <v>1071</v>
      </c>
    </row>
    <row r="169" spans="1:4" x14ac:dyDescent="0.25">
      <c r="A169" s="29">
        <v>141</v>
      </c>
      <c r="B169" s="25" t="s">
        <v>846</v>
      </c>
      <c r="C169" s="25" t="s">
        <v>1120</v>
      </c>
      <c r="D169" s="25" t="s">
        <v>20</v>
      </c>
    </row>
    <row r="170" spans="1:4" x14ac:dyDescent="0.25">
      <c r="A170" s="29">
        <v>153</v>
      </c>
      <c r="B170" s="25" t="s">
        <v>1432</v>
      </c>
      <c r="C170" s="25" t="s">
        <v>1431</v>
      </c>
      <c r="D170" s="25" t="s">
        <v>330</v>
      </c>
    </row>
    <row r="171" spans="1:4" x14ac:dyDescent="0.25">
      <c r="A171" s="29">
        <v>131</v>
      </c>
      <c r="B171" s="25" t="s">
        <v>313</v>
      </c>
      <c r="C171" s="25" t="s">
        <v>250</v>
      </c>
      <c r="D171" s="25" t="s">
        <v>993</v>
      </c>
    </row>
    <row r="172" spans="1:4" x14ac:dyDescent="0.25">
      <c r="A172" s="29">
        <v>174</v>
      </c>
      <c r="B172" s="25" t="s">
        <v>1339</v>
      </c>
      <c r="C172" s="25" t="s">
        <v>1126</v>
      </c>
      <c r="D172" s="25" t="s">
        <v>388</v>
      </c>
    </row>
    <row r="173" spans="1:4" x14ac:dyDescent="0.25">
      <c r="A173" s="28">
        <v>98</v>
      </c>
      <c r="B173" s="25" t="s">
        <v>1322</v>
      </c>
      <c r="C173" s="25" t="s">
        <v>1323</v>
      </c>
      <c r="D173" s="25" t="s">
        <v>286</v>
      </c>
    </row>
    <row r="174" spans="1:4" x14ac:dyDescent="0.25">
      <c r="A174" s="28">
        <v>92</v>
      </c>
      <c r="B174" s="25" t="s">
        <v>1319</v>
      </c>
      <c r="C174" s="25" t="s">
        <v>1320</v>
      </c>
      <c r="D174" s="25" t="s">
        <v>1321</v>
      </c>
    </row>
    <row r="175" spans="1:4" x14ac:dyDescent="0.25">
      <c r="A175" s="28">
        <v>87</v>
      </c>
      <c r="B175" s="25" t="s">
        <v>1316</v>
      </c>
      <c r="C175" s="25" t="s">
        <v>279</v>
      </c>
      <c r="D175" s="25" t="s">
        <v>1371</v>
      </c>
    </row>
    <row r="176" spans="1:4" x14ac:dyDescent="0.25">
      <c r="A176" s="28">
        <v>51</v>
      </c>
      <c r="B176" s="25" t="s">
        <v>1308</v>
      </c>
      <c r="C176" s="25" t="s">
        <v>1309</v>
      </c>
      <c r="D176" s="25" t="s">
        <v>163</v>
      </c>
    </row>
    <row r="177" spans="1:4" x14ac:dyDescent="0.25">
      <c r="A177" s="28">
        <v>83</v>
      </c>
      <c r="B177" s="25" t="s">
        <v>1180</v>
      </c>
      <c r="C177" s="25" t="s">
        <v>1078</v>
      </c>
      <c r="D177" s="25" t="s">
        <v>869</v>
      </c>
    </row>
    <row r="178" spans="1:4" x14ac:dyDescent="0.25">
      <c r="A178" s="29">
        <v>176</v>
      </c>
      <c r="B178" s="25" t="s">
        <v>1182</v>
      </c>
      <c r="C178" s="25" t="s">
        <v>395</v>
      </c>
      <c r="D178" s="25" t="s">
        <v>1397</v>
      </c>
    </row>
    <row r="179" spans="1:4" x14ac:dyDescent="0.25">
      <c r="A179" s="29">
        <v>161</v>
      </c>
      <c r="B179" s="25" t="s">
        <v>849</v>
      </c>
      <c r="C179" s="25" t="s">
        <v>1120</v>
      </c>
      <c r="D179" s="25" t="s">
        <v>257</v>
      </c>
    </row>
    <row r="180" spans="1:4" x14ac:dyDescent="0.25">
      <c r="A180" s="28">
        <v>28</v>
      </c>
      <c r="B180" s="25" t="s">
        <v>847</v>
      </c>
      <c r="C180" s="25" t="s">
        <v>247</v>
      </c>
      <c r="D180" s="25" t="s">
        <v>1305</v>
      </c>
    </row>
    <row r="181" spans="1:4" x14ac:dyDescent="0.25">
      <c r="A181" s="29">
        <v>106</v>
      </c>
      <c r="B181" s="25" t="s">
        <v>848</v>
      </c>
      <c r="C181" s="25" t="s">
        <v>1326</v>
      </c>
      <c r="D181" s="25" t="s">
        <v>153</v>
      </c>
    </row>
    <row r="182" spans="1:4" x14ac:dyDescent="0.25">
      <c r="A182" s="29">
        <v>135</v>
      </c>
      <c r="B182" s="25" t="s">
        <v>1284</v>
      </c>
      <c r="C182" s="25" t="s">
        <v>1118</v>
      </c>
      <c r="D182" s="25" t="s">
        <v>1285</v>
      </c>
    </row>
    <row r="183" spans="1:4" x14ac:dyDescent="0.25">
      <c r="A183" s="28">
        <v>12</v>
      </c>
      <c r="B183" s="25" t="s">
        <v>1181</v>
      </c>
      <c r="C183" s="25" t="s">
        <v>1076</v>
      </c>
      <c r="D183" s="25" t="s">
        <v>1077</v>
      </c>
    </row>
    <row r="184" spans="1:4" x14ac:dyDescent="0.25">
      <c r="A184" s="29">
        <v>102</v>
      </c>
      <c r="B184" s="25" t="s">
        <v>1112</v>
      </c>
      <c r="C184" s="25" t="s">
        <v>933</v>
      </c>
      <c r="D184" s="25" t="s">
        <v>934</v>
      </c>
    </row>
    <row r="185" spans="1:4" x14ac:dyDescent="0.25">
      <c r="A185" s="29">
        <v>123</v>
      </c>
      <c r="B185" s="25" t="s">
        <v>1116</v>
      </c>
      <c r="C185" s="25" t="s">
        <v>1345</v>
      </c>
      <c r="D185" s="25" t="s">
        <v>1344</v>
      </c>
    </row>
    <row r="186" spans="1:4" x14ac:dyDescent="0.25">
      <c r="A186" s="29">
        <v>136</v>
      </c>
      <c r="B186" s="25" t="s">
        <v>317</v>
      </c>
      <c r="C186" s="25" t="s">
        <v>318</v>
      </c>
      <c r="D186" s="25" t="s">
        <v>319</v>
      </c>
    </row>
    <row r="187" spans="1:4" x14ac:dyDescent="0.25">
      <c r="A187" s="29">
        <v>172</v>
      </c>
      <c r="B187" s="25" t="s">
        <v>346</v>
      </c>
      <c r="C187" s="25" t="s">
        <v>394</v>
      </c>
      <c r="D187" s="25" t="s">
        <v>1125</v>
      </c>
    </row>
    <row r="188" spans="1:4" x14ac:dyDescent="0.25">
      <c r="A188" s="29">
        <v>186</v>
      </c>
      <c r="B188" s="25" t="s">
        <v>850</v>
      </c>
      <c r="C188" s="25" t="s">
        <v>225</v>
      </c>
      <c r="D188" s="25" t="s">
        <v>1129</v>
      </c>
    </row>
    <row r="189" spans="1:4" x14ac:dyDescent="0.25">
      <c r="A189" s="24">
        <v>1</v>
      </c>
      <c r="B189" s="25" t="s">
        <v>1183</v>
      </c>
      <c r="C189" s="25" t="s">
        <v>1072</v>
      </c>
      <c r="D189" s="25" t="s">
        <v>218</v>
      </c>
    </row>
    <row r="190" spans="1:4" x14ac:dyDescent="0.25">
      <c r="A190" s="24">
        <v>2</v>
      </c>
      <c r="B190" s="25" t="s">
        <v>511</v>
      </c>
      <c r="C190" s="25" t="s">
        <v>1072</v>
      </c>
      <c r="D190" s="25" t="s">
        <v>22</v>
      </c>
    </row>
    <row r="191" spans="1:4" x14ac:dyDescent="0.25">
      <c r="A191" s="29">
        <v>183</v>
      </c>
      <c r="B191" s="25" t="s">
        <v>851</v>
      </c>
      <c r="C191" s="25" t="s">
        <v>323</v>
      </c>
      <c r="D191" s="25" t="s">
        <v>359</v>
      </c>
    </row>
    <row r="192" spans="1:4" x14ac:dyDescent="0.25">
      <c r="A192" s="29">
        <v>169</v>
      </c>
      <c r="B192" s="25" t="s">
        <v>1340</v>
      </c>
      <c r="C192" s="25" t="s">
        <v>343</v>
      </c>
      <c r="D192" s="25" t="s">
        <v>344</v>
      </c>
    </row>
    <row r="193" spans="1:4" x14ac:dyDescent="0.25">
      <c r="A193" s="29">
        <v>151</v>
      </c>
      <c r="B193" s="25" t="s">
        <v>840</v>
      </c>
      <c r="C193" s="25" t="s">
        <v>1121</v>
      </c>
      <c r="D193" s="25" t="s">
        <v>328</v>
      </c>
    </row>
    <row r="194" spans="1:4" x14ac:dyDescent="0.25">
      <c r="A194" s="28">
        <v>99</v>
      </c>
      <c r="B194" s="25" t="s">
        <v>1109</v>
      </c>
      <c r="C194" s="25" t="s">
        <v>1324</v>
      </c>
      <c r="D194" s="25" t="s">
        <v>1108</v>
      </c>
    </row>
    <row r="195" spans="1:4" x14ac:dyDescent="0.25">
      <c r="A195" s="23">
        <v>237</v>
      </c>
      <c r="B195" s="25" t="s">
        <v>1163</v>
      </c>
      <c r="C195" s="23" t="s">
        <v>1164</v>
      </c>
      <c r="D195" s="23" t="s">
        <v>1164</v>
      </c>
    </row>
    <row r="196" spans="1:4" x14ac:dyDescent="0.25">
      <c r="A196" s="28">
        <v>14</v>
      </c>
      <c r="B196" s="25" t="s">
        <v>232</v>
      </c>
      <c r="C196" s="25" t="s">
        <v>1078</v>
      </c>
      <c r="D196" s="25" t="s">
        <v>1296</v>
      </c>
    </row>
    <row r="197" spans="1:4" x14ac:dyDescent="0.25">
      <c r="A197" s="29">
        <v>146</v>
      </c>
      <c r="B197" s="25" t="s">
        <v>325</v>
      </c>
      <c r="C197" s="26"/>
      <c r="D197" s="25" t="s">
        <v>43</v>
      </c>
    </row>
    <row r="198" spans="1:4" x14ac:dyDescent="0.25">
      <c r="A198" s="29">
        <v>179</v>
      </c>
      <c r="B198" s="25" t="s">
        <v>853</v>
      </c>
      <c r="C198" s="25" t="s">
        <v>354</v>
      </c>
      <c r="D198" s="25" t="s">
        <v>354</v>
      </c>
    </row>
    <row r="199" spans="1:4" x14ac:dyDescent="0.25">
      <c r="A199" s="29">
        <v>191</v>
      </c>
      <c r="B199" s="25" t="s">
        <v>854</v>
      </c>
      <c r="C199" s="25" t="s">
        <v>363</v>
      </c>
      <c r="D199" s="25" t="s">
        <v>44</v>
      </c>
    </row>
    <row r="200" spans="1:4" x14ac:dyDescent="0.25">
      <c r="A200" s="29">
        <v>240</v>
      </c>
      <c r="B200" s="25" t="s">
        <v>958</v>
      </c>
      <c r="C200" s="25" t="s">
        <v>959</v>
      </c>
      <c r="D200" s="25" t="s">
        <v>1167</v>
      </c>
    </row>
    <row r="201" spans="1:4" x14ac:dyDescent="0.25">
      <c r="A201" s="23">
        <v>239</v>
      </c>
      <c r="B201" s="25" t="s">
        <v>895</v>
      </c>
      <c r="C201" s="23" t="s">
        <v>894</v>
      </c>
      <c r="D201" s="23" t="s">
        <v>533</v>
      </c>
    </row>
    <row r="202" spans="1:4" x14ac:dyDescent="0.25">
      <c r="A202" s="28">
        <v>32</v>
      </c>
      <c r="B202" s="25" t="s">
        <v>857</v>
      </c>
      <c r="C202" s="25" t="s">
        <v>248</v>
      </c>
      <c r="D202" s="25" t="s">
        <v>530</v>
      </c>
    </row>
    <row r="203" spans="1:4" x14ac:dyDescent="0.25">
      <c r="A203" s="28">
        <v>243</v>
      </c>
      <c r="B203" s="25" t="s">
        <v>1184</v>
      </c>
      <c r="C203" s="25" t="s">
        <v>1002</v>
      </c>
      <c r="D203" s="25" t="s">
        <v>1003</v>
      </c>
    </row>
    <row r="204" spans="1:4" x14ac:dyDescent="0.25">
      <c r="A204" s="29">
        <v>134</v>
      </c>
      <c r="B204" s="25" t="s">
        <v>858</v>
      </c>
      <c r="C204" s="25" t="s">
        <v>316</v>
      </c>
      <c r="D204" s="25" t="s">
        <v>46</v>
      </c>
    </row>
    <row r="205" spans="1:4" x14ac:dyDescent="0.25">
      <c r="A205" s="28">
        <v>20</v>
      </c>
      <c r="B205" s="25" t="s">
        <v>855</v>
      </c>
      <c r="C205" s="25" t="s">
        <v>239</v>
      </c>
      <c r="D205" s="25" t="s">
        <v>47</v>
      </c>
    </row>
    <row r="206" spans="1:4" x14ac:dyDescent="0.25">
      <c r="A206" s="29">
        <v>149</v>
      </c>
      <c r="B206" s="25" t="s">
        <v>1185</v>
      </c>
      <c r="C206" s="25" t="s">
        <v>230</v>
      </c>
      <c r="D206" s="25" t="s">
        <v>425</v>
      </c>
    </row>
    <row r="207" spans="1:4" x14ac:dyDescent="0.25">
      <c r="A207" s="29">
        <v>126</v>
      </c>
      <c r="B207" s="27" t="s">
        <v>852</v>
      </c>
      <c r="C207" s="25" t="s">
        <v>969</v>
      </c>
      <c r="D207" s="25" t="s">
        <v>1066</v>
      </c>
    </row>
    <row r="208" spans="1:4" x14ac:dyDescent="0.25">
      <c r="A208" s="28">
        <v>15</v>
      </c>
      <c r="B208" s="25" t="s">
        <v>1082</v>
      </c>
      <c r="C208" s="25" t="s">
        <v>1079</v>
      </c>
      <c r="D208" s="25" t="s">
        <v>28</v>
      </c>
    </row>
    <row r="209" spans="1:4" x14ac:dyDescent="0.25">
      <c r="A209" s="29">
        <v>164</v>
      </c>
      <c r="B209" s="25" t="s">
        <v>856</v>
      </c>
      <c r="C209" s="25" t="s">
        <v>337</v>
      </c>
      <c r="D209" s="25" t="s">
        <v>48</v>
      </c>
    </row>
    <row r="210" spans="1:4" x14ac:dyDescent="0.25">
      <c r="A210" s="28">
        <v>82</v>
      </c>
      <c r="B210" s="25" t="s">
        <v>1315</v>
      </c>
      <c r="C210" s="25" t="s">
        <v>274</v>
      </c>
      <c r="D210" s="25" t="s">
        <v>275</v>
      </c>
    </row>
    <row r="211" spans="1:4" x14ac:dyDescent="0.25">
      <c r="A211" s="29">
        <v>204</v>
      </c>
      <c r="B211" s="25" t="s">
        <v>370</v>
      </c>
      <c r="C211" s="25" t="s">
        <v>316</v>
      </c>
      <c r="D211" s="25" t="s">
        <v>371</v>
      </c>
    </row>
    <row r="212" spans="1:4" x14ac:dyDescent="0.25">
      <c r="A212" s="29">
        <v>178</v>
      </c>
      <c r="B212" s="25" t="s">
        <v>352</v>
      </c>
      <c r="C212" s="25" t="s">
        <v>259</v>
      </c>
      <c r="D212" s="25" t="s">
        <v>353</v>
      </c>
    </row>
    <row r="213" spans="1:4" x14ac:dyDescent="0.25">
      <c r="A213" s="29">
        <v>137</v>
      </c>
      <c r="B213" s="25" t="s">
        <v>320</v>
      </c>
      <c r="C213" s="25" t="s">
        <v>253</v>
      </c>
      <c r="D213" s="25" t="s">
        <v>252</v>
      </c>
    </row>
    <row r="214" spans="1:4" x14ac:dyDescent="0.25">
      <c r="A214" s="23">
        <v>242</v>
      </c>
      <c r="B214" s="25" t="s">
        <v>1169</v>
      </c>
      <c r="C214" s="23" t="s">
        <v>394</v>
      </c>
      <c r="D214" s="23" t="s">
        <v>1125</v>
      </c>
    </row>
    <row r="215" spans="1:4" x14ac:dyDescent="0.25">
      <c r="A215" s="29">
        <v>162</v>
      </c>
      <c r="B215" s="25" t="s">
        <v>334</v>
      </c>
      <c r="C215" s="25" t="s">
        <v>273</v>
      </c>
      <c r="D215" s="25" t="s">
        <v>1123</v>
      </c>
    </row>
    <row r="216" spans="1:4" x14ac:dyDescent="0.25">
      <c r="A216" s="29">
        <v>234</v>
      </c>
      <c r="B216" s="25" t="s">
        <v>1158</v>
      </c>
      <c r="C216" s="25" t="s">
        <v>1118</v>
      </c>
      <c r="D216" s="25" t="s">
        <v>1159</v>
      </c>
    </row>
    <row r="217" spans="1:4" x14ac:dyDescent="0.25">
      <c r="A217" s="29">
        <v>163</v>
      </c>
      <c r="B217" s="25" t="s">
        <v>859</v>
      </c>
      <c r="C217" s="25" t="s">
        <v>335</v>
      </c>
      <c r="D217" s="25" t="s">
        <v>336</v>
      </c>
    </row>
    <row r="218" spans="1:4" x14ac:dyDescent="0.25">
      <c r="A218" s="23">
        <v>235</v>
      </c>
      <c r="B218" s="25" t="s">
        <v>515</v>
      </c>
      <c r="C218" s="23" t="s">
        <v>1160</v>
      </c>
      <c r="D218" s="23" t="s">
        <v>516</v>
      </c>
    </row>
    <row r="219" spans="1:4" x14ac:dyDescent="0.25">
      <c r="A219" s="29">
        <v>222</v>
      </c>
      <c r="B219" s="25" t="s">
        <v>860</v>
      </c>
      <c r="C219" s="25" t="s">
        <v>1145</v>
      </c>
      <c r="D219" s="25" t="s">
        <v>385</v>
      </c>
    </row>
    <row r="220" spans="1:4" x14ac:dyDescent="0.25">
      <c r="A220" s="23">
        <v>241</v>
      </c>
      <c r="B220" s="25" t="s">
        <v>860</v>
      </c>
      <c r="C220" s="23" t="s">
        <v>1168</v>
      </c>
      <c r="D220" s="23" t="s">
        <v>1168</v>
      </c>
    </row>
    <row r="221" spans="1:4" x14ac:dyDescent="0.25">
      <c r="A221" s="29">
        <v>223</v>
      </c>
      <c r="B221" s="25" t="s">
        <v>861</v>
      </c>
      <c r="C221" s="25" t="s">
        <v>386</v>
      </c>
      <c r="D221" s="25" t="s">
        <v>387</v>
      </c>
    </row>
    <row r="222" spans="1:4" x14ac:dyDescent="0.25">
      <c r="A222" s="23">
        <v>227</v>
      </c>
      <c r="B222" s="23" t="s">
        <v>862</v>
      </c>
      <c r="C222" s="23" t="s">
        <v>1118</v>
      </c>
      <c r="D222" s="23" t="s">
        <v>408</v>
      </c>
    </row>
    <row r="223" spans="1:4" x14ac:dyDescent="0.25">
      <c r="A223" s="29">
        <v>181</v>
      </c>
      <c r="B223" s="27" t="s">
        <v>357</v>
      </c>
      <c r="C223" s="25" t="s">
        <v>278</v>
      </c>
      <c r="D223" s="25" t="s">
        <v>1127</v>
      </c>
    </row>
    <row r="224" spans="1:4" x14ac:dyDescent="0.25">
      <c r="A224" s="28">
        <v>63</v>
      </c>
      <c r="B224" s="25" t="s">
        <v>1061</v>
      </c>
      <c r="C224" s="25" t="s">
        <v>223</v>
      </c>
      <c r="D224" s="25" t="s">
        <v>1311</v>
      </c>
    </row>
    <row r="225" spans="1:4" x14ac:dyDescent="0.25">
      <c r="A225" s="29">
        <v>199</v>
      </c>
      <c r="B225" s="25" t="s">
        <v>890</v>
      </c>
      <c r="C225" s="25" t="s">
        <v>1096</v>
      </c>
      <c r="D225" s="25" t="s">
        <v>1097</v>
      </c>
    </row>
    <row r="226" spans="1:4" x14ac:dyDescent="0.25">
      <c r="A226" s="28">
        <v>36</v>
      </c>
      <c r="B226" s="25" t="s">
        <v>1332</v>
      </c>
      <c r="C226" s="25" t="s">
        <v>397</v>
      </c>
      <c r="D226" s="25" t="s">
        <v>249</v>
      </c>
    </row>
    <row r="227" spans="1:4" x14ac:dyDescent="0.25">
      <c r="A227" s="29">
        <v>203</v>
      </c>
      <c r="B227" s="26" t="s">
        <v>1138</v>
      </c>
      <c r="C227" s="26" t="s">
        <v>1072</v>
      </c>
      <c r="D227" s="25" t="s">
        <v>14</v>
      </c>
    </row>
    <row r="228" spans="1:4" x14ac:dyDescent="0.25">
      <c r="A228" s="28">
        <v>13</v>
      </c>
      <c r="B228" s="25" t="s">
        <v>863</v>
      </c>
      <c r="C228" s="25" t="s">
        <v>1342</v>
      </c>
      <c r="D228" s="25" t="s">
        <v>49</v>
      </c>
    </row>
    <row r="229" spans="1:4" x14ac:dyDescent="0.25">
      <c r="A229" s="23">
        <v>233</v>
      </c>
      <c r="B229" s="25" t="s">
        <v>1155</v>
      </c>
      <c r="C229" s="23" t="s">
        <v>1156</v>
      </c>
      <c r="D229" s="23" t="s">
        <v>1157</v>
      </c>
    </row>
    <row r="230" spans="1:4" x14ac:dyDescent="0.25">
      <c r="A230" s="29">
        <v>213</v>
      </c>
      <c r="B230" s="25" t="s">
        <v>1293</v>
      </c>
      <c r="C230" s="25" t="s">
        <v>367</v>
      </c>
      <c r="D230" s="25" t="s">
        <v>376</v>
      </c>
    </row>
    <row r="231" spans="1:4" x14ac:dyDescent="0.25">
      <c r="A231" s="29">
        <v>194</v>
      </c>
      <c r="B231" s="25" t="s">
        <v>379</v>
      </c>
      <c r="C231" s="25" t="s">
        <v>292</v>
      </c>
      <c r="D231" s="25" t="s">
        <v>366</v>
      </c>
    </row>
    <row r="232" spans="1:4" x14ac:dyDescent="0.25">
      <c r="A232" s="23">
        <v>236</v>
      </c>
      <c r="B232" s="25" t="s">
        <v>1161</v>
      </c>
      <c r="C232" s="23" t="s">
        <v>367</v>
      </c>
      <c r="D232" s="23" t="s">
        <v>1162</v>
      </c>
    </row>
    <row r="233" spans="1:4" x14ac:dyDescent="0.25">
      <c r="A233" s="29">
        <v>218</v>
      </c>
      <c r="B233" s="25" t="s">
        <v>1142</v>
      </c>
      <c r="C233" s="25" t="s">
        <v>380</v>
      </c>
      <c r="D233" s="25" t="s">
        <v>404</v>
      </c>
    </row>
    <row r="234" spans="1:4" x14ac:dyDescent="0.25">
      <c r="A234" s="24">
        <v>3</v>
      </c>
      <c r="B234" s="25" t="s">
        <v>393</v>
      </c>
      <c r="C234" s="25" t="s">
        <v>392</v>
      </c>
      <c r="D234" s="25" t="s">
        <v>219</v>
      </c>
    </row>
    <row r="235" spans="1:4" x14ac:dyDescent="0.25">
      <c r="A235" s="28">
        <v>21</v>
      </c>
      <c r="B235" s="25" t="s">
        <v>864</v>
      </c>
      <c r="C235" s="25" t="s">
        <v>392</v>
      </c>
      <c r="D235" s="25" t="s">
        <v>240</v>
      </c>
    </row>
    <row r="236" spans="1:4" x14ac:dyDescent="0.25">
      <c r="A236" s="28">
        <v>19</v>
      </c>
      <c r="B236" s="25" t="s">
        <v>237</v>
      </c>
      <c r="C236" s="25" t="s">
        <v>225</v>
      </c>
      <c r="D236" s="25" t="s">
        <v>238</v>
      </c>
    </row>
    <row r="237" spans="1:4" x14ac:dyDescent="0.25">
      <c r="A237" s="29">
        <v>220</v>
      </c>
      <c r="B237" s="25" t="s">
        <v>491</v>
      </c>
      <c r="C237" s="25" t="s">
        <v>392</v>
      </c>
      <c r="D237" s="25" t="s">
        <v>382</v>
      </c>
    </row>
    <row r="238" spans="1:4" x14ac:dyDescent="0.25">
      <c r="A238" s="28">
        <v>10</v>
      </c>
      <c r="B238" s="25" t="s">
        <v>1075</v>
      </c>
      <c r="C238" s="25" t="s">
        <v>392</v>
      </c>
      <c r="D238" s="25" t="s">
        <v>228</v>
      </c>
    </row>
    <row r="239" spans="1:4" x14ac:dyDescent="0.25">
      <c r="A239" s="28">
        <v>16</v>
      </c>
      <c r="B239" s="25" t="s">
        <v>1080</v>
      </c>
      <c r="C239" s="25" t="s">
        <v>392</v>
      </c>
      <c r="D239" s="25" t="s">
        <v>240</v>
      </c>
    </row>
    <row r="240" spans="1:4" x14ac:dyDescent="0.25">
      <c r="A240" s="29">
        <v>170</v>
      </c>
      <c r="B240" s="25" t="s">
        <v>1186</v>
      </c>
      <c r="C240" s="25" t="s">
        <v>345</v>
      </c>
      <c r="D240" s="25" t="s">
        <v>35</v>
      </c>
    </row>
    <row r="241" spans="1:4" x14ac:dyDescent="0.25">
      <c r="A241" s="29">
        <v>147</v>
      </c>
      <c r="B241" s="25" t="s">
        <v>1187</v>
      </c>
      <c r="C241" s="25" t="s">
        <v>392</v>
      </c>
      <c r="D241" s="25" t="s">
        <v>381</v>
      </c>
    </row>
    <row r="242" spans="1:4" x14ac:dyDescent="0.25">
      <c r="A242" s="24">
        <v>9</v>
      </c>
      <c r="B242" s="25" t="s">
        <v>1074</v>
      </c>
      <c r="C242" s="25" t="s">
        <v>225</v>
      </c>
      <c r="D242" s="25" t="s">
        <v>227</v>
      </c>
    </row>
    <row r="243" spans="1:4" x14ac:dyDescent="0.25">
      <c r="A243" s="24">
        <v>8</v>
      </c>
      <c r="B243" s="25" t="s">
        <v>224</v>
      </c>
      <c r="C243" s="25" t="s">
        <v>392</v>
      </c>
      <c r="D243" s="25" t="s">
        <v>226</v>
      </c>
    </row>
    <row r="244" spans="1:4" x14ac:dyDescent="0.25">
      <c r="A244" s="28">
        <v>18</v>
      </c>
      <c r="B244" s="25" t="s">
        <v>235</v>
      </c>
      <c r="C244" s="25" t="s">
        <v>1298</v>
      </c>
      <c r="D244" s="25" t="s">
        <v>1297</v>
      </c>
    </row>
    <row r="245" spans="1:4" x14ac:dyDescent="0.25">
      <c r="A245" s="28">
        <v>11</v>
      </c>
      <c r="B245" s="25" t="s">
        <v>229</v>
      </c>
      <c r="C245" s="25" t="s">
        <v>933</v>
      </c>
      <c r="D245" s="25" t="s">
        <v>231</v>
      </c>
    </row>
    <row r="246" spans="1:4" x14ac:dyDescent="0.25">
      <c r="B246" s="25"/>
    </row>
    <row r="248" spans="1:4" x14ac:dyDescent="0.25">
      <c r="B248" s="23" t="s">
        <v>52</v>
      </c>
    </row>
  </sheetData>
  <autoFilter ref="A1:D235">
    <sortState ref="A2:D245">
      <sortCondition ref="B1:B235"/>
    </sortState>
  </autoFilter>
  <sortState ref="A2:D245">
    <sortCondition ref="B2:B245"/>
  </sortState>
  <pageMargins left="0.23622047244094491" right="0.23622047244094491" top="0.74803149606299213" bottom="0.74803149606299213" header="0.31496062992125984" footer="0.31496062992125984"/>
  <pageSetup paperSize="11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3"/>
  <dimension ref="A1:J100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ColWidth="9.140625" defaultRowHeight="15" x14ac:dyDescent="0.25"/>
  <cols>
    <col min="1" max="1" width="79.42578125" style="1" customWidth="1"/>
    <col min="2" max="4" width="9.140625" style="1" customWidth="1"/>
    <col min="5" max="5" width="10.7109375" style="1" bestFit="1" customWidth="1"/>
    <col min="6" max="16384" width="9.140625" style="1"/>
  </cols>
  <sheetData>
    <row r="1" spans="1:5" ht="15.75" x14ac:dyDescent="0.25">
      <c r="A1" s="14" t="s">
        <v>53</v>
      </c>
      <c r="B1" s="15" t="s">
        <v>54</v>
      </c>
      <c r="C1" s="15" t="s">
        <v>55</v>
      </c>
      <c r="D1" s="15" t="s">
        <v>7</v>
      </c>
      <c r="E1" s="13" t="s">
        <v>144</v>
      </c>
    </row>
    <row r="2" spans="1:5" ht="15.75" x14ac:dyDescent="0.25">
      <c r="A2" s="3"/>
      <c r="E2" s="8"/>
    </row>
    <row r="3" spans="1:5" ht="15.75" x14ac:dyDescent="0.25">
      <c r="A3" s="3" t="s">
        <v>1255</v>
      </c>
      <c r="E3" s="8"/>
    </row>
    <row r="4" spans="1:5" ht="15.75" x14ac:dyDescent="0.25">
      <c r="A4" s="3" t="s">
        <v>481</v>
      </c>
      <c r="C4" s="17">
        <v>7</v>
      </c>
      <c r="D4" s="1">
        <v>7</v>
      </c>
      <c r="E4" s="8">
        <v>3355</v>
      </c>
    </row>
    <row r="5" spans="1:5" ht="15.75" x14ac:dyDescent="0.25">
      <c r="A5" s="3" t="s">
        <v>146</v>
      </c>
      <c r="C5" s="17">
        <v>3</v>
      </c>
      <c r="E5" s="8">
        <v>2115</v>
      </c>
    </row>
    <row r="6" spans="1:5" ht="15.75" x14ac:dyDescent="0.25">
      <c r="A6" s="3" t="s">
        <v>143</v>
      </c>
      <c r="C6" s="17"/>
      <c r="E6" s="8"/>
    </row>
    <row r="7" spans="1:5" ht="15.75" x14ac:dyDescent="0.25">
      <c r="A7" s="3" t="s">
        <v>689</v>
      </c>
      <c r="C7" s="17">
        <v>8</v>
      </c>
      <c r="E7" s="8">
        <v>70</v>
      </c>
    </row>
    <row r="8" spans="1:5" ht="15.75" x14ac:dyDescent="0.25">
      <c r="A8" s="3" t="s">
        <v>690</v>
      </c>
      <c r="C8" s="17">
        <v>3</v>
      </c>
      <c r="D8" s="1">
        <v>1</v>
      </c>
      <c r="E8" s="8">
        <v>2700.2</v>
      </c>
    </row>
    <row r="9" spans="1:5" ht="15.75" x14ac:dyDescent="0.25">
      <c r="A9" s="3" t="s">
        <v>893</v>
      </c>
      <c r="E9" s="8">
        <v>45175</v>
      </c>
    </row>
    <row r="10" spans="1:5" ht="15.75" x14ac:dyDescent="0.25">
      <c r="A10" s="3"/>
    </row>
    <row r="11" spans="1:5" ht="15.75" x14ac:dyDescent="0.25">
      <c r="A11" s="3" t="s">
        <v>681</v>
      </c>
      <c r="E11" s="8"/>
    </row>
    <row r="12" spans="1:5" ht="15.75" x14ac:dyDescent="0.25">
      <c r="A12" s="3" t="s">
        <v>669</v>
      </c>
      <c r="E12" s="8"/>
    </row>
    <row r="13" spans="1:5" ht="15.75" x14ac:dyDescent="0.25">
      <c r="A13" s="3" t="s">
        <v>681</v>
      </c>
      <c r="E13" s="8"/>
    </row>
    <row r="14" spans="1:5" ht="15.75" x14ac:dyDescent="0.25">
      <c r="A14" s="3"/>
      <c r="E14" s="8"/>
    </row>
    <row r="15" spans="1:5" ht="15.75" x14ac:dyDescent="0.25">
      <c r="A15" s="3" t="s">
        <v>56</v>
      </c>
      <c r="B15" s="1">
        <v>50</v>
      </c>
      <c r="C15" s="1">
        <f t="shared" ref="C15:C22" si="0">B15-D15</f>
        <v>40</v>
      </c>
      <c r="D15" s="1">
        <v>10</v>
      </c>
      <c r="E15" s="8">
        <v>52.88</v>
      </c>
    </row>
    <row r="16" spans="1:5" ht="15.75" x14ac:dyDescent="0.25">
      <c r="A16" s="3" t="s">
        <v>57</v>
      </c>
      <c r="B16" s="1">
        <v>20</v>
      </c>
      <c r="C16" s="1">
        <f t="shared" si="0"/>
        <v>11</v>
      </c>
      <c r="D16" s="1">
        <v>9</v>
      </c>
      <c r="E16" s="8">
        <v>100.11</v>
      </c>
    </row>
    <row r="17" spans="1:5" ht="15.75" x14ac:dyDescent="0.25">
      <c r="A17" s="3" t="s">
        <v>58</v>
      </c>
      <c r="B17" s="1">
        <v>10</v>
      </c>
      <c r="C17" s="1">
        <f t="shared" si="0"/>
        <v>7</v>
      </c>
      <c r="D17" s="1">
        <v>3</v>
      </c>
      <c r="E17" s="8">
        <v>188.94</v>
      </c>
    </row>
    <row r="18" spans="1:5" ht="15.75" x14ac:dyDescent="0.25">
      <c r="A18" s="3" t="s">
        <v>59</v>
      </c>
      <c r="B18" s="1">
        <v>10</v>
      </c>
      <c r="C18" s="1">
        <f t="shared" si="0"/>
        <v>1</v>
      </c>
      <c r="D18" s="1">
        <v>9</v>
      </c>
      <c r="E18" s="8">
        <v>21.15</v>
      </c>
    </row>
    <row r="19" spans="1:5" ht="15.75" x14ac:dyDescent="0.25">
      <c r="A19" s="3" t="s">
        <v>60</v>
      </c>
      <c r="B19" s="1">
        <v>10</v>
      </c>
      <c r="C19" s="1">
        <f t="shared" si="0"/>
        <v>9</v>
      </c>
      <c r="D19" s="1">
        <v>1</v>
      </c>
      <c r="E19" s="8">
        <v>8.4600000000000009</v>
      </c>
    </row>
    <row r="20" spans="1:5" ht="15.75" x14ac:dyDescent="0.25">
      <c r="A20" s="3" t="s">
        <v>61</v>
      </c>
      <c r="B20" s="1">
        <v>200</v>
      </c>
      <c r="C20" s="1">
        <f t="shared" si="0"/>
        <v>98</v>
      </c>
      <c r="D20" s="1">
        <v>102</v>
      </c>
      <c r="E20" s="8">
        <v>34.549999999999997</v>
      </c>
    </row>
    <row r="21" spans="1:5" ht="15.75" x14ac:dyDescent="0.25">
      <c r="A21" s="3" t="s">
        <v>62</v>
      </c>
      <c r="B21" s="1">
        <v>10</v>
      </c>
      <c r="C21" s="1">
        <f t="shared" si="0"/>
        <v>8</v>
      </c>
      <c r="D21" s="1">
        <v>2</v>
      </c>
      <c r="E21" s="8">
        <v>9.17</v>
      </c>
    </row>
    <row r="22" spans="1:5" ht="15.75" x14ac:dyDescent="0.25">
      <c r="A22" s="3" t="s">
        <v>63</v>
      </c>
      <c r="B22" s="1">
        <v>5</v>
      </c>
      <c r="C22" s="1">
        <f t="shared" si="0"/>
        <v>5</v>
      </c>
      <c r="E22" s="8">
        <v>599.9</v>
      </c>
    </row>
    <row r="23" spans="1:5" ht="15.75" x14ac:dyDescent="0.25">
      <c r="A23" s="3"/>
      <c r="E23" s="8"/>
    </row>
    <row r="24" spans="1:5" ht="15.75" x14ac:dyDescent="0.25">
      <c r="A24" s="3" t="s">
        <v>681</v>
      </c>
      <c r="E24" s="8"/>
    </row>
    <row r="25" spans="1:5" ht="15.75" x14ac:dyDescent="0.25">
      <c r="A25" s="3"/>
      <c r="E25" s="8"/>
    </row>
    <row r="26" spans="1:5" ht="15.75" x14ac:dyDescent="0.25">
      <c r="A26" s="3" t="s">
        <v>64</v>
      </c>
      <c r="B26" s="1">
        <v>160</v>
      </c>
      <c r="C26" s="1">
        <f t="shared" ref="C26:C27" si="1">B26-D26</f>
        <v>50</v>
      </c>
      <c r="D26" s="1">
        <v>110</v>
      </c>
      <c r="E26" s="8">
        <v>27.2</v>
      </c>
    </row>
    <row r="27" spans="1:5" ht="15.75" x14ac:dyDescent="0.25">
      <c r="A27" s="3" t="s">
        <v>65</v>
      </c>
      <c r="B27" s="1">
        <v>10</v>
      </c>
      <c r="C27" s="1">
        <f t="shared" si="1"/>
        <v>10</v>
      </c>
      <c r="D27" s="1">
        <v>0</v>
      </c>
      <c r="E27" s="8">
        <v>120</v>
      </c>
    </row>
    <row r="28" spans="1:5" ht="15.75" x14ac:dyDescent="0.25">
      <c r="A28" s="3"/>
      <c r="E28" s="8"/>
    </row>
    <row r="29" spans="1:5" ht="15.75" x14ac:dyDescent="0.25">
      <c r="A29" s="3" t="s">
        <v>681</v>
      </c>
      <c r="E29" s="8"/>
    </row>
    <row r="30" spans="1:5" ht="15.75" x14ac:dyDescent="0.25">
      <c r="A30" s="3" t="s">
        <v>66</v>
      </c>
      <c r="B30" s="1">
        <v>2</v>
      </c>
      <c r="C30" s="1">
        <f t="shared" ref="C30:C39" si="2">B30-D30</f>
        <v>1</v>
      </c>
      <c r="D30" s="1">
        <v>1</v>
      </c>
      <c r="E30" s="8">
        <v>248</v>
      </c>
    </row>
    <row r="31" spans="1:5" ht="15.75" x14ac:dyDescent="0.25">
      <c r="A31" s="3" t="s">
        <v>67</v>
      </c>
      <c r="B31" s="1">
        <v>10</v>
      </c>
      <c r="C31" s="1">
        <f t="shared" si="2"/>
        <v>5</v>
      </c>
      <c r="D31" s="1">
        <v>5</v>
      </c>
      <c r="E31" s="8">
        <v>49.6</v>
      </c>
    </row>
    <row r="32" spans="1:5" ht="15.75" x14ac:dyDescent="0.25">
      <c r="A32" s="3" t="s">
        <v>68</v>
      </c>
      <c r="B32" s="1">
        <v>5</v>
      </c>
      <c r="C32" s="1">
        <f t="shared" si="2"/>
        <v>5</v>
      </c>
      <c r="D32" s="1">
        <v>0</v>
      </c>
      <c r="E32" s="8">
        <v>108</v>
      </c>
    </row>
    <row r="33" spans="1:5" ht="31.5" x14ac:dyDescent="0.25">
      <c r="A33" s="3" t="s">
        <v>69</v>
      </c>
      <c r="B33" s="1">
        <v>5</v>
      </c>
      <c r="C33" s="1">
        <f t="shared" si="2"/>
        <v>5</v>
      </c>
      <c r="D33" s="1">
        <v>0</v>
      </c>
      <c r="E33" s="8">
        <v>28</v>
      </c>
    </row>
    <row r="34" spans="1:5" ht="15.75" x14ac:dyDescent="0.25">
      <c r="A34" s="3" t="s">
        <v>70</v>
      </c>
      <c r="B34" s="1">
        <v>20</v>
      </c>
      <c r="C34" s="1">
        <f t="shared" si="2"/>
        <v>10</v>
      </c>
      <c r="D34" s="1">
        <v>10</v>
      </c>
      <c r="E34" s="8">
        <v>92</v>
      </c>
    </row>
    <row r="35" spans="1:5" ht="15.75" x14ac:dyDescent="0.25">
      <c r="A35" s="3" t="s">
        <v>71</v>
      </c>
      <c r="B35" s="1">
        <v>20</v>
      </c>
      <c r="C35" s="1">
        <f t="shared" si="2"/>
        <v>10</v>
      </c>
      <c r="D35" s="1">
        <v>10</v>
      </c>
      <c r="E35" s="8">
        <v>28</v>
      </c>
    </row>
    <row r="36" spans="1:5" ht="15.75" x14ac:dyDescent="0.25">
      <c r="A36" s="3" t="s">
        <v>72</v>
      </c>
      <c r="B36" s="1">
        <v>5</v>
      </c>
      <c r="C36" s="1">
        <f t="shared" si="2"/>
        <v>3</v>
      </c>
      <c r="D36" s="1">
        <v>2</v>
      </c>
      <c r="E36" s="8">
        <v>222.95</v>
      </c>
    </row>
    <row r="37" spans="1:5" ht="15.75" x14ac:dyDescent="0.25">
      <c r="A37" s="3" t="s">
        <v>73</v>
      </c>
      <c r="B37" s="1">
        <v>1</v>
      </c>
      <c r="C37" s="1">
        <f t="shared" si="2"/>
        <v>1</v>
      </c>
      <c r="D37" s="1">
        <v>0</v>
      </c>
      <c r="E37" s="8">
        <v>244</v>
      </c>
    </row>
    <row r="38" spans="1:5" ht="15.75" x14ac:dyDescent="0.25">
      <c r="A38" s="3" t="s">
        <v>74</v>
      </c>
      <c r="B38" s="1">
        <v>6</v>
      </c>
      <c r="C38" s="1">
        <f t="shared" si="2"/>
        <v>6</v>
      </c>
      <c r="D38" s="1">
        <v>0</v>
      </c>
      <c r="E38" s="8">
        <v>1393.6</v>
      </c>
    </row>
    <row r="39" spans="1:5" ht="15.75" x14ac:dyDescent="0.25">
      <c r="A39" s="3" t="s">
        <v>75</v>
      </c>
      <c r="B39" s="1">
        <v>2</v>
      </c>
      <c r="C39" s="1">
        <f t="shared" si="2"/>
        <v>2</v>
      </c>
      <c r="D39" s="1">
        <v>0</v>
      </c>
      <c r="E39" s="8">
        <v>616.4</v>
      </c>
    </row>
    <row r="40" spans="1:5" ht="15.75" x14ac:dyDescent="0.25">
      <c r="A40" s="3"/>
      <c r="E40" s="8"/>
    </row>
    <row r="41" spans="1:5" ht="15.75" x14ac:dyDescent="0.25">
      <c r="A41" s="3" t="s">
        <v>681</v>
      </c>
      <c r="E41" s="8"/>
    </row>
    <row r="42" spans="1:5" ht="15.75" x14ac:dyDescent="0.25">
      <c r="A42" s="3" t="s">
        <v>670</v>
      </c>
      <c r="E42" s="8"/>
    </row>
    <row r="43" spans="1:5" ht="15.75" x14ac:dyDescent="0.25">
      <c r="A43" s="3" t="s">
        <v>681</v>
      </c>
      <c r="E43" s="8"/>
    </row>
    <row r="44" spans="1:5" ht="15.75" x14ac:dyDescent="0.25">
      <c r="A44" s="3"/>
      <c r="E44" s="8"/>
    </row>
    <row r="45" spans="1:5" ht="15.75" x14ac:dyDescent="0.25">
      <c r="A45" s="3" t="s">
        <v>76</v>
      </c>
      <c r="B45" s="1">
        <v>3</v>
      </c>
      <c r="C45" s="1">
        <v>5</v>
      </c>
      <c r="D45" s="1">
        <f t="shared" ref="D45:D52" si="3">C45-B45</f>
        <v>2</v>
      </c>
      <c r="E45" s="8">
        <v>437</v>
      </c>
    </row>
    <row r="46" spans="1:5" ht="15.75" x14ac:dyDescent="0.25">
      <c r="A46" s="3" t="s">
        <v>77</v>
      </c>
      <c r="B46" s="1">
        <v>10</v>
      </c>
      <c r="C46" s="1">
        <v>30</v>
      </c>
      <c r="D46" s="1">
        <f t="shared" si="3"/>
        <v>20</v>
      </c>
      <c r="E46" s="8">
        <v>281</v>
      </c>
    </row>
    <row r="47" spans="1:5" ht="15.75" x14ac:dyDescent="0.25">
      <c r="A47" s="3" t="s">
        <v>78</v>
      </c>
      <c r="B47" s="1">
        <v>0</v>
      </c>
      <c r="C47" s="1">
        <v>5</v>
      </c>
      <c r="D47" s="1">
        <f t="shared" si="3"/>
        <v>5</v>
      </c>
      <c r="E47" s="8">
        <v>13</v>
      </c>
    </row>
    <row r="48" spans="1:5" ht="15.75" x14ac:dyDescent="0.25">
      <c r="A48" s="3" t="s">
        <v>79</v>
      </c>
      <c r="B48" s="1">
        <v>150</v>
      </c>
      <c r="C48" s="1">
        <v>1000</v>
      </c>
      <c r="D48" s="1">
        <f t="shared" si="3"/>
        <v>850</v>
      </c>
      <c r="E48" s="8">
        <v>3</v>
      </c>
    </row>
    <row r="49" spans="1:5" ht="15.75" x14ac:dyDescent="0.25">
      <c r="A49" s="3" t="s">
        <v>80</v>
      </c>
      <c r="B49" s="1">
        <v>2</v>
      </c>
      <c r="C49" s="1">
        <v>3</v>
      </c>
      <c r="D49" s="1">
        <f t="shared" si="3"/>
        <v>1</v>
      </c>
      <c r="E49" s="8">
        <v>1078</v>
      </c>
    </row>
    <row r="50" spans="1:5" ht="15.75" x14ac:dyDescent="0.25">
      <c r="A50" s="3" t="s">
        <v>81</v>
      </c>
      <c r="B50" s="1">
        <v>57</v>
      </c>
      <c r="C50" s="1">
        <v>100</v>
      </c>
      <c r="D50" s="1">
        <f t="shared" si="3"/>
        <v>43</v>
      </c>
      <c r="E50" s="8">
        <v>6</v>
      </c>
    </row>
    <row r="51" spans="1:5" ht="15.75" x14ac:dyDescent="0.25">
      <c r="A51" s="3" t="s">
        <v>82</v>
      </c>
      <c r="C51" s="1">
        <v>20</v>
      </c>
      <c r="D51" s="1">
        <f t="shared" si="3"/>
        <v>20</v>
      </c>
      <c r="E51" s="8">
        <v>31</v>
      </c>
    </row>
    <row r="52" spans="1:5" ht="15.75" x14ac:dyDescent="0.25">
      <c r="A52" s="3" t="s">
        <v>83</v>
      </c>
      <c r="B52" s="1">
        <v>35</v>
      </c>
      <c r="C52" s="1">
        <v>200</v>
      </c>
      <c r="D52" s="1">
        <f t="shared" si="3"/>
        <v>165</v>
      </c>
      <c r="E52" s="8">
        <v>6</v>
      </c>
    </row>
    <row r="53" spans="1:5" ht="15.75" x14ac:dyDescent="0.25">
      <c r="A53" s="3"/>
      <c r="E53" s="8"/>
    </row>
    <row r="54" spans="1:5" ht="15.75" x14ac:dyDescent="0.25">
      <c r="A54" s="3" t="s">
        <v>681</v>
      </c>
      <c r="E54" s="8"/>
    </row>
    <row r="55" spans="1:5" ht="15.75" x14ac:dyDescent="0.25">
      <c r="A55" s="3"/>
      <c r="E55" s="8"/>
    </row>
    <row r="56" spans="1:5" ht="15.75" x14ac:dyDescent="0.25">
      <c r="A56" s="3" t="s">
        <v>84</v>
      </c>
      <c r="B56" s="1">
        <v>10</v>
      </c>
      <c r="C56" s="1">
        <v>10</v>
      </c>
      <c r="E56" s="8">
        <v>51</v>
      </c>
    </row>
    <row r="57" spans="1:5" ht="15.75" x14ac:dyDescent="0.25">
      <c r="A57" s="3" t="s">
        <v>85</v>
      </c>
      <c r="B57" s="1">
        <v>29</v>
      </c>
      <c r="C57" s="1">
        <v>100</v>
      </c>
      <c r="D57" s="1">
        <f t="shared" ref="D57:D59" si="4">C57-B57</f>
        <v>71</v>
      </c>
      <c r="E57" s="8">
        <v>48</v>
      </c>
    </row>
    <row r="58" spans="1:5" ht="15.75" x14ac:dyDescent="0.25">
      <c r="A58" s="3" t="s">
        <v>86</v>
      </c>
      <c r="C58" s="1">
        <v>10</v>
      </c>
      <c r="D58" s="1">
        <f t="shared" si="4"/>
        <v>10</v>
      </c>
      <c r="E58" s="8">
        <v>63</v>
      </c>
    </row>
    <row r="59" spans="1:5" ht="15.75" x14ac:dyDescent="0.25">
      <c r="A59" s="3" t="s">
        <v>87</v>
      </c>
      <c r="B59" s="1">
        <v>2</v>
      </c>
      <c r="C59" s="1">
        <v>10</v>
      </c>
      <c r="D59" s="1">
        <f t="shared" si="4"/>
        <v>8</v>
      </c>
      <c r="E59" s="8">
        <v>160</v>
      </c>
    </row>
    <row r="60" spans="1:5" ht="15.75" x14ac:dyDescent="0.25">
      <c r="A60" s="3"/>
      <c r="E60" s="8"/>
    </row>
    <row r="61" spans="1:5" ht="15.75" x14ac:dyDescent="0.25">
      <c r="A61" s="3" t="s">
        <v>681</v>
      </c>
      <c r="E61" s="8"/>
    </row>
    <row r="62" spans="1:5" ht="15.75" x14ac:dyDescent="0.25">
      <c r="A62" s="3"/>
      <c r="E62" s="8"/>
    </row>
    <row r="63" spans="1:5" ht="15.75" x14ac:dyDescent="0.25">
      <c r="A63" s="3" t="s">
        <v>88</v>
      </c>
      <c r="C63" s="1">
        <v>7</v>
      </c>
      <c r="D63" s="1">
        <f t="shared" ref="D63:D75" si="5">C63-B63</f>
        <v>7</v>
      </c>
      <c r="E63" s="8">
        <v>190</v>
      </c>
    </row>
    <row r="64" spans="1:5" ht="15.75" x14ac:dyDescent="0.25">
      <c r="A64" s="3" t="s">
        <v>89</v>
      </c>
      <c r="B64" s="1">
        <v>1</v>
      </c>
      <c r="C64" s="1">
        <v>20</v>
      </c>
      <c r="D64" s="1">
        <f t="shared" si="5"/>
        <v>19</v>
      </c>
      <c r="E64" s="8">
        <v>225</v>
      </c>
    </row>
    <row r="65" spans="1:5" ht="15.75" x14ac:dyDescent="0.25">
      <c r="A65" s="3" t="s">
        <v>90</v>
      </c>
      <c r="C65" s="1">
        <v>2</v>
      </c>
      <c r="D65" s="1">
        <f t="shared" si="5"/>
        <v>2</v>
      </c>
      <c r="E65" s="8">
        <v>1500</v>
      </c>
    </row>
    <row r="66" spans="1:5" ht="15.75" x14ac:dyDescent="0.25">
      <c r="A66" s="3" t="s">
        <v>91</v>
      </c>
      <c r="C66" s="1">
        <v>2</v>
      </c>
      <c r="D66" s="1">
        <f t="shared" si="5"/>
        <v>2</v>
      </c>
      <c r="E66" s="8">
        <v>408</v>
      </c>
    </row>
    <row r="67" spans="1:5" ht="15.75" x14ac:dyDescent="0.25">
      <c r="A67" s="3" t="s">
        <v>92</v>
      </c>
      <c r="C67" s="1">
        <v>2</v>
      </c>
      <c r="D67" s="1">
        <f t="shared" si="5"/>
        <v>2</v>
      </c>
      <c r="E67" s="8">
        <v>172</v>
      </c>
    </row>
    <row r="68" spans="1:5" ht="15.75" x14ac:dyDescent="0.25">
      <c r="A68" s="3" t="s">
        <v>93</v>
      </c>
      <c r="C68" s="1">
        <v>30</v>
      </c>
      <c r="D68" s="1">
        <f t="shared" si="5"/>
        <v>30</v>
      </c>
      <c r="E68" s="8">
        <v>670</v>
      </c>
    </row>
    <row r="69" spans="1:5" ht="15.75" x14ac:dyDescent="0.25">
      <c r="A69" s="3" t="s">
        <v>94</v>
      </c>
      <c r="B69" s="1">
        <v>1</v>
      </c>
      <c r="C69" s="1">
        <v>10</v>
      </c>
      <c r="D69" s="1">
        <f t="shared" si="5"/>
        <v>9</v>
      </c>
      <c r="E69" s="8">
        <v>235</v>
      </c>
    </row>
    <row r="70" spans="1:5" ht="15.75" x14ac:dyDescent="0.25">
      <c r="A70" s="3" t="s">
        <v>95</v>
      </c>
      <c r="C70" s="1">
        <v>2</v>
      </c>
      <c r="D70" s="1">
        <f t="shared" si="5"/>
        <v>2</v>
      </c>
      <c r="E70" s="8">
        <v>355</v>
      </c>
    </row>
    <row r="71" spans="1:5" ht="15.75" x14ac:dyDescent="0.25">
      <c r="A71" s="3" t="s">
        <v>96</v>
      </c>
      <c r="C71" s="1">
        <v>2</v>
      </c>
      <c r="D71" s="1">
        <f t="shared" si="5"/>
        <v>2</v>
      </c>
      <c r="E71" s="8">
        <v>385</v>
      </c>
    </row>
    <row r="72" spans="1:5" ht="15.75" x14ac:dyDescent="0.25">
      <c r="A72" s="3" t="s">
        <v>97</v>
      </c>
      <c r="B72" s="1">
        <v>6</v>
      </c>
      <c r="C72" s="1">
        <v>30</v>
      </c>
      <c r="D72" s="1">
        <f t="shared" si="5"/>
        <v>24</v>
      </c>
      <c r="E72" s="8">
        <v>299</v>
      </c>
    </row>
    <row r="73" spans="1:5" ht="15.75" x14ac:dyDescent="0.25">
      <c r="A73" s="3" t="s">
        <v>98</v>
      </c>
      <c r="B73" s="1">
        <v>1</v>
      </c>
      <c r="C73" s="1">
        <v>10</v>
      </c>
      <c r="D73" s="1">
        <f t="shared" si="5"/>
        <v>9</v>
      </c>
      <c r="E73" s="8">
        <v>1350</v>
      </c>
    </row>
    <row r="74" spans="1:5" ht="15.75" x14ac:dyDescent="0.25">
      <c r="A74" s="3" t="s">
        <v>99</v>
      </c>
      <c r="B74" s="1">
        <v>2</v>
      </c>
      <c r="C74" s="1">
        <v>10</v>
      </c>
      <c r="D74" s="1">
        <f t="shared" si="5"/>
        <v>8</v>
      </c>
      <c r="E74" s="8">
        <v>1104</v>
      </c>
    </row>
    <row r="75" spans="1:5" ht="15.75" x14ac:dyDescent="0.25">
      <c r="A75" s="3" t="s">
        <v>100</v>
      </c>
      <c r="C75" s="1">
        <v>20</v>
      </c>
      <c r="D75" s="1">
        <f t="shared" si="5"/>
        <v>20</v>
      </c>
      <c r="E75" s="8">
        <v>160</v>
      </c>
    </row>
    <row r="76" spans="1:5" ht="15.75" x14ac:dyDescent="0.25">
      <c r="A76" s="3"/>
      <c r="E76" s="8"/>
    </row>
    <row r="77" spans="1:5" ht="15.75" x14ac:dyDescent="0.25">
      <c r="A77" s="3" t="s">
        <v>681</v>
      </c>
      <c r="E77" s="8"/>
    </row>
    <row r="78" spans="1:5" ht="15.75" x14ac:dyDescent="0.25">
      <c r="A78" s="3"/>
      <c r="E78" s="8"/>
    </row>
    <row r="79" spans="1:5" ht="15.75" x14ac:dyDescent="0.25">
      <c r="A79" s="3" t="s">
        <v>101</v>
      </c>
      <c r="E79" s="8">
        <v>4932</v>
      </c>
    </row>
    <row r="80" spans="1:5" ht="15.75" x14ac:dyDescent="0.25">
      <c r="A80" s="3" t="s">
        <v>102</v>
      </c>
      <c r="E80" s="8">
        <v>5781</v>
      </c>
    </row>
    <row r="81" spans="1:5" ht="15.75" x14ac:dyDescent="0.25">
      <c r="A81" s="3" t="s">
        <v>103</v>
      </c>
      <c r="E81" s="8">
        <v>277.60000000000002</v>
      </c>
    </row>
    <row r="82" spans="1:5" ht="15.75" x14ac:dyDescent="0.25">
      <c r="A82" s="3" t="s">
        <v>104</v>
      </c>
      <c r="E82" s="8">
        <v>930.75</v>
      </c>
    </row>
    <row r="83" spans="1:5" ht="15.75" x14ac:dyDescent="0.25">
      <c r="A83" s="3"/>
      <c r="E83" s="8"/>
    </row>
    <row r="84" spans="1:5" ht="15.75" x14ac:dyDescent="0.25">
      <c r="A84" s="3" t="s">
        <v>105</v>
      </c>
      <c r="E84" s="8">
        <v>28094</v>
      </c>
    </row>
    <row r="85" spans="1:5" ht="15.75" x14ac:dyDescent="0.25">
      <c r="A85" s="3" t="s">
        <v>106</v>
      </c>
      <c r="E85" s="8">
        <v>6820</v>
      </c>
    </row>
    <row r="86" spans="1:5" ht="15.75" x14ac:dyDescent="0.25">
      <c r="A86" s="3" t="s">
        <v>161</v>
      </c>
      <c r="E86" s="8"/>
    </row>
    <row r="87" spans="1:5" ht="15.75" x14ac:dyDescent="0.25">
      <c r="A87" s="3" t="s">
        <v>107</v>
      </c>
      <c r="E87" s="8"/>
    </row>
    <row r="88" spans="1:5" ht="15.75" x14ac:dyDescent="0.25">
      <c r="A88" s="3"/>
      <c r="E88" s="8"/>
    </row>
    <row r="89" spans="1:5" ht="15.75" x14ac:dyDescent="0.25">
      <c r="A89" s="3" t="s">
        <v>896</v>
      </c>
      <c r="E89" s="8"/>
    </row>
    <row r="90" spans="1:5" ht="15.75" x14ac:dyDescent="0.25">
      <c r="A90" s="3"/>
      <c r="E90" s="8"/>
    </row>
    <row r="91" spans="1:5" ht="15.75" x14ac:dyDescent="0.25">
      <c r="A91" s="3" t="s">
        <v>681</v>
      </c>
      <c r="E91" s="8"/>
    </row>
    <row r="92" spans="1:5" ht="15.75" x14ac:dyDescent="0.25">
      <c r="A92" s="3" t="s">
        <v>671</v>
      </c>
      <c r="E92" s="8"/>
    </row>
    <row r="93" spans="1:5" ht="15.75" x14ac:dyDescent="0.25">
      <c r="A93" s="3" t="s">
        <v>681</v>
      </c>
      <c r="E93" s="8"/>
    </row>
    <row r="94" spans="1:5" ht="15.75" x14ac:dyDescent="0.25">
      <c r="A94" s="3"/>
      <c r="E94" s="8"/>
    </row>
    <row r="95" spans="1:5" ht="15.75" x14ac:dyDescent="0.25">
      <c r="A95" s="3" t="s">
        <v>108</v>
      </c>
      <c r="E95" s="8">
        <v>722</v>
      </c>
    </row>
    <row r="96" spans="1:5" ht="15.75" x14ac:dyDescent="0.25">
      <c r="A96" s="3" t="s">
        <v>109</v>
      </c>
      <c r="E96" s="8">
        <v>78</v>
      </c>
    </row>
    <row r="97" spans="1:5" ht="15.75" x14ac:dyDescent="0.25">
      <c r="A97" s="3" t="s">
        <v>110</v>
      </c>
      <c r="E97" s="8">
        <v>20</v>
      </c>
    </row>
    <row r="98" spans="1:5" ht="15.75" x14ac:dyDescent="0.25">
      <c r="A98" s="3" t="s">
        <v>111</v>
      </c>
      <c r="E98" s="8">
        <v>118</v>
      </c>
    </row>
    <row r="99" spans="1:5" ht="15.75" x14ac:dyDescent="0.25">
      <c r="A99" s="3" t="s">
        <v>112</v>
      </c>
      <c r="E99" s="8">
        <v>1636</v>
      </c>
    </row>
    <row r="100" spans="1:5" ht="15.75" x14ac:dyDescent="0.25">
      <c r="A100" s="3"/>
      <c r="E100" s="8"/>
    </row>
    <row r="101" spans="1:5" ht="15.75" x14ac:dyDescent="0.25">
      <c r="A101" s="3" t="s">
        <v>681</v>
      </c>
      <c r="E101" s="8"/>
    </row>
    <row r="102" spans="1:5" ht="15.75" x14ac:dyDescent="0.25">
      <c r="A102" s="3"/>
      <c r="E102" s="8"/>
    </row>
    <row r="103" spans="1:5" ht="15.75" x14ac:dyDescent="0.25">
      <c r="A103" s="3" t="s">
        <v>113</v>
      </c>
      <c r="E103" s="8">
        <v>60.5</v>
      </c>
    </row>
    <row r="104" spans="1:5" ht="15.75" x14ac:dyDescent="0.25">
      <c r="A104" s="3" t="s">
        <v>115</v>
      </c>
      <c r="E104" s="8">
        <v>82.5</v>
      </c>
    </row>
    <row r="105" spans="1:5" ht="15.75" x14ac:dyDescent="0.25">
      <c r="A105" s="3"/>
      <c r="E105" s="8"/>
    </row>
    <row r="106" spans="1:5" ht="15.75" x14ac:dyDescent="0.25">
      <c r="A106" s="3" t="s">
        <v>145</v>
      </c>
      <c r="E106" s="8"/>
    </row>
    <row r="107" spans="1:5" ht="15.75" x14ac:dyDescent="0.25">
      <c r="A107" s="3" t="s">
        <v>146</v>
      </c>
      <c r="E107" s="8">
        <v>3000</v>
      </c>
    </row>
    <row r="108" spans="1:5" ht="15.75" x14ac:dyDescent="0.25">
      <c r="A108" s="3" t="s">
        <v>149</v>
      </c>
      <c r="E108" s="8">
        <v>1289</v>
      </c>
    </row>
    <row r="109" spans="1:5" ht="15.75" x14ac:dyDescent="0.25">
      <c r="A109" s="3" t="s">
        <v>150</v>
      </c>
      <c r="E109" s="8"/>
    </row>
    <row r="110" spans="1:5" ht="15.75" x14ac:dyDescent="0.25">
      <c r="A110" s="3"/>
      <c r="E110" s="8"/>
    </row>
    <row r="111" spans="1:5" ht="15.75" x14ac:dyDescent="0.25">
      <c r="A111" s="3" t="s">
        <v>681</v>
      </c>
      <c r="E111" s="8"/>
    </row>
    <row r="112" spans="1:5" ht="15.75" x14ac:dyDescent="0.25">
      <c r="A112" s="3" t="s">
        <v>672</v>
      </c>
      <c r="E112" s="8"/>
    </row>
    <row r="113" spans="1:5" ht="15.75" x14ac:dyDescent="0.25">
      <c r="A113" s="3" t="s">
        <v>681</v>
      </c>
      <c r="E113" s="8"/>
    </row>
    <row r="114" spans="1:5" ht="15.75" x14ac:dyDescent="0.25">
      <c r="A114" s="3" t="s">
        <v>953</v>
      </c>
      <c r="E114" s="8">
        <v>2648</v>
      </c>
    </row>
    <row r="115" spans="1:5" ht="15.75" x14ac:dyDescent="0.25">
      <c r="A115" s="3" t="s">
        <v>114</v>
      </c>
      <c r="E115" s="8">
        <v>64</v>
      </c>
    </row>
    <row r="116" spans="1:5" ht="15.75" x14ac:dyDescent="0.25">
      <c r="A116" s="3" t="s">
        <v>154</v>
      </c>
      <c r="E116" s="8">
        <v>237</v>
      </c>
    </row>
    <row r="117" spans="1:5" ht="15.75" x14ac:dyDescent="0.25">
      <c r="A117" s="3" t="s">
        <v>155</v>
      </c>
      <c r="E117" s="8">
        <v>58</v>
      </c>
    </row>
    <row r="118" spans="1:5" ht="15.75" x14ac:dyDescent="0.25">
      <c r="A118" s="3" t="s">
        <v>156</v>
      </c>
      <c r="E118" s="8">
        <v>437</v>
      </c>
    </row>
    <row r="119" spans="1:5" ht="15.75" x14ac:dyDescent="0.25">
      <c r="A119" s="3"/>
      <c r="E119" s="8"/>
    </row>
    <row r="120" spans="1:5" ht="15.75" x14ac:dyDescent="0.25">
      <c r="A120" s="3" t="s">
        <v>681</v>
      </c>
      <c r="E120" s="8"/>
    </row>
    <row r="121" spans="1:5" ht="15.75" x14ac:dyDescent="0.25">
      <c r="A121" s="3" t="s">
        <v>673</v>
      </c>
      <c r="E121" s="8"/>
    </row>
    <row r="122" spans="1:5" ht="15.75" x14ac:dyDescent="0.25">
      <c r="A122" s="3" t="s">
        <v>681</v>
      </c>
      <c r="E122" s="8"/>
    </row>
    <row r="123" spans="1:5" ht="15.75" x14ac:dyDescent="0.25">
      <c r="A123" s="3"/>
      <c r="E123" s="8"/>
    </row>
    <row r="124" spans="1:5" ht="15.75" x14ac:dyDescent="0.25">
      <c r="A124" s="3" t="s">
        <v>157</v>
      </c>
      <c r="E124" s="8">
        <v>666</v>
      </c>
    </row>
    <row r="125" spans="1:5" ht="15.75" x14ac:dyDescent="0.25">
      <c r="A125" s="3" t="s">
        <v>158</v>
      </c>
      <c r="E125" s="8">
        <v>252</v>
      </c>
    </row>
    <row r="126" spans="1:5" ht="15.75" x14ac:dyDescent="0.25">
      <c r="A126" s="3" t="s">
        <v>159</v>
      </c>
      <c r="E126" s="8">
        <v>174</v>
      </c>
    </row>
    <row r="127" spans="1:5" ht="15.75" x14ac:dyDescent="0.25">
      <c r="A127" s="3" t="s">
        <v>160</v>
      </c>
      <c r="E127" s="8">
        <v>1500</v>
      </c>
    </row>
    <row r="128" spans="1:5" ht="15.75" x14ac:dyDescent="0.25">
      <c r="A128" s="3" t="s">
        <v>187</v>
      </c>
      <c r="E128" s="8">
        <v>55</v>
      </c>
    </row>
    <row r="129" spans="1:5" ht="15.75" x14ac:dyDescent="0.25">
      <c r="A129" s="3"/>
      <c r="E129" s="8"/>
    </row>
    <row r="130" spans="1:5" ht="15.75" x14ac:dyDescent="0.25">
      <c r="A130" s="3" t="s">
        <v>477</v>
      </c>
      <c r="E130" s="8"/>
    </row>
    <row r="131" spans="1:5" ht="15.75" x14ac:dyDescent="0.25">
      <c r="A131" s="3"/>
      <c r="E131" s="8"/>
    </row>
    <row r="132" spans="1:5" ht="15.75" x14ac:dyDescent="0.25">
      <c r="A132" s="3" t="s">
        <v>164</v>
      </c>
      <c r="E132" s="8">
        <v>765</v>
      </c>
    </row>
    <row r="133" spans="1:5" ht="15.75" x14ac:dyDescent="0.25">
      <c r="A133" s="3" t="s">
        <v>165</v>
      </c>
      <c r="E133" s="8">
        <v>685</v>
      </c>
    </row>
    <row r="134" spans="1:5" ht="15.75" x14ac:dyDescent="0.25">
      <c r="A134" s="3" t="s">
        <v>166</v>
      </c>
      <c r="E134" s="8">
        <v>10</v>
      </c>
    </row>
    <row r="135" spans="1:5" ht="15.75" x14ac:dyDescent="0.25">
      <c r="A135" s="3" t="s">
        <v>167</v>
      </c>
      <c r="E135" s="8">
        <v>3800</v>
      </c>
    </row>
    <row r="136" spans="1:5" ht="15.75" x14ac:dyDescent="0.25">
      <c r="A136" s="3" t="s">
        <v>168</v>
      </c>
      <c r="E136" s="8">
        <v>10</v>
      </c>
    </row>
    <row r="137" spans="1:5" ht="15.75" x14ac:dyDescent="0.25">
      <c r="A137" s="3" t="s">
        <v>169</v>
      </c>
      <c r="E137" s="8">
        <v>45</v>
      </c>
    </row>
    <row r="138" spans="1:5" ht="15.75" x14ac:dyDescent="0.25">
      <c r="A138" s="3" t="s">
        <v>170</v>
      </c>
      <c r="E138" s="8">
        <v>15</v>
      </c>
    </row>
    <row r="139" spans="1:5" ht="15.75" x14ac:dyDescent="0.25">
      <c r="A139" s="3" t="s">
        <v>171</v>
      </c>
      <c r="E139" s="8">
        <v>57</v>
      </c>
    </row>
    <row r="140" spans="1:5" ht="15.75" x14ac:dyDescent="0.25">
      <c r="A140" s="3" t="s">
        <v>188</v>
      </c>
      <c r="E140" s="8">
        <v>532</v>
      </c>
    </row>
    <row r="141" spans="1:5" ht="15.75" x14ac:dyDescent="0.25">
      <c r="A141" s="3" t="s">
        <v>189</v>
      </c>
      <c r="E141" s="8">
        <v>694</v>
      </c>
    </row>
    <row r="142" spans="1:5" ht="15.75" x14ac:dyDescent="0.25">
      <c r="A142" s="3" t="s">
        <v>172</v>
      </c>
      <c r="E142" s="8">
        <v>452</v>
      </c>
    </row>
    <row r="143" spans="1:5" ht="15.75" x14ac:dyDescent="0.25">
      <c r="A143" s="3" t="s">
        <v>173</v>
      </c>
      <c r="E143" s="8">
        <v>220</v>
      </c>
    </row>
    <row r="144" spans="1:5" ht="15.75" x14ac:dyDescent="0.25">
      <c r="A144" s="3" t="s">
        <v>174</v>
      </c>
      <c r="E144" s="8">
        <v>268</v>
      </c>
    </row>
    <row r="145" spans="1:5" ht="15.75" x14ac:dyDescent="0.25">
      <c r="A145" s="3" t="s">
        <v>175</v>
      </c>
      <c r="E145" s="8">
        <v>2.63</v>
      </c>
    </row>
    <row r="146" spans="1:5" ht="15.75" x14ac:dyDescent="0.25">
      <c r="A146" s="3" t="s">
        <v>176</v>
      </c>
      <c r="E146" s="8">
        <v>10.7</v>
      </c>
    </row>
    <row r="147" spans="1:5" ht="15.75" x14ac:dyDescent="0.25">
      <c r="A147" s="3" t="s">
        <v>177</v>
      </c>
      <c r="E147" s="8">
        <v>1.75</v>
      </c>
    </row>
    <row r="148" spans="1:5" ht="15.75" x14ac:dyDescent="0.25">
      <c r="A148" s="3" t="s">
        <v>178</v>
      </c>
      <c r="E148" s="8">
        <v>84</v>
      </c>
    </row>
    <row r="149" spans="1:5" ht="15.75" x14ac:dyDescent="0.25">
      <c r="A149" s="3" t="s">
        <v>179</v>
      </c>
      <c r="E149" s="8">
        <v>326</v>
      </c>
    </row>
    <row r="150" spans="1:5" ht="15.75" x14ac:dyDescent="0.25">
      <c r="A150" s="3" t="s">
        <v>180</v>
      </c>
      <c r="E150" s="8">
        <v>362</v>
      </c>
    </row>
    <row r="151" spans="1:5" ht="15.75" x14ac:dyDescent="0.25">
      <c r="A151" s="3" t="s">
        <v>181</v>
      </c>
      <c r="E151" s="8">
        <v>9</v>
      </c>
    </row>
    <row r="152" spans="1:5" ht="15.75" x14ac:dyDescent="0.25">
      <c r="A152" s="3" t="s">
        <v>182</v>
      </c>
      <c r="E152" s="8">
        <v>372</v>
      </c>
    </row>
    <row r="153" spans="1:5" ht="15.75" x14ac:dyDescent="0.25">
      <c r="A153" s="3" t="s">
        <v>183</v>
      </c>
      <c r="E153" s="8">
        <v>14</v>
      </c>
    </row>
    <row r="154" spans="1:5" ht="15.75" x14ac:dyDescent="0.25">
      <c r="A154" s="3" t="s">
        <v>184</v>
      </c>
      <c r="E154" s="8">
        <v>13</v>
      </c>
    </row>
    <row r="155" spans="1:5" ht="31.5" x14ac:dyDescent="0.25">
      <c r="A155" s="3" t="s">
        <v>185</v>
      </c>
      <c r="E155" s="8">
        <v>78</v>
      </c>
    </row>
    <row r="156" spans="1:5" ht="15.75" x14ac:dyDescent="0.25">
      <c r="A156" s="3" t="s">
        <v>186</v>
      </c>
      <c r="E156" s="8">
        <v>97</v>
      </c>
    </row>
    <row r="157" spans="1:5" ht="15.75" x14ac:dyDescent="0.25">
      <c r="A157" s="3" t="s">
        <v>187</v>
      </c>
      <c r="E157" s="8">
        <v>55</v>
      </c>
    </row>
    <row r="158" spans="1:5" ht="15.75" x14ac:dyDescent="0.25">
      <c r="A158" s="3" t="s">
        <v>390</v>
      </c>
      <c r="E158" s="8">
        <v>345</v>
      </c>
    </row>
    <row r="159" spans="1:5" ht="31.5" x14ac:dyDescent="0.25">
      <c r="A159" s="3" t="s">
        <v>391</v>
      </c>
      <c r="E159" s="8">
        <v>394</v>
      </c>
    </row>
    <row r="160" spans="1:5" ht="15.75" x14ac:dyDescent="0.25">
      <c r="A160" s="3" t="s">
        <v>409</v>
      </c>
      <c r="E160" s="8">
        <v>147</v>
      </c>
    </row>
    <row r="161" spans="1:5" ht="15.75" x14ac:dyDescent="0.25">
      <c r="A161" s="3"/>
      <c r="E161" s="8"/>
    </row>
    <row r="162" spans="1:5" ht="15.75" x14ac:dyDescent="0.25">
      <c r="A162" s="3" t="s">
        <v>478</v>
      </c>
      <c r="E162" s="8"/>
    </row>
    <row r="163" spans="1:5" ht="15.75" x14ac:dyDescent="0.25">
      <c r="A163" s="3"/>
      <c r="E163" s="8"/>
    </row>
    <row r="164" spans="1:5" ht="15.75" x14ac:dyDescent="0.25">
      <c r="A164" s="3" t="s">
        <v>190</v>
      </c>
      <c r="E164" s="8">
        <v>175</v>
      </c>
    </row>
    <row r="165" spans="1:5" ht="15.75" x14ac:dyDescent="0.25">
      <c r="A165" s="3" t="s">
        <v>191</v>
      </c>
      <c r="E165" s="8">
        <v>245</v>
      </c>
    </row>
    <row r="166" spans="1:5" ht="15.75" x14ac:dyDescent="0.25">
      <c r="A166" s="3" t="s">
        <v>192</v>
      </c>
      <c r="E166" s="8">
        <v>205</v>
      </c>
    </row>
    <row r="167" spans="1:5" ht="15.75" x14ac:dyDescent="0.25">
      <c r="A167" s="3" t="s">
        <v>193</v>
      </c>
      <c r="E167" s="8">
        <v>51</v>
      </c>
    </row>
    <row r="168" spans="1:5" ht="15.75" x14ac:dyDescent="0.25">
      <c r="A168" s="3" t="s">
        <v>194</v>
      </c>
      <c r="E168" s="8">
        <v>180</v>
      </c>
    </row>
    <row r="169" spans="1:5" ht="15.75" x14ac:dyDescent="0.25">
      <c r="A169" s="3" t="s">
        <v>195</v>
      </c>
      <c r="E169" s="8">
        <v>174</v>
      </c>
    </row>
    <row r="170" spans="1:5" ht="15.75" x14ac:dyDescent="0.25">
      <c r="A170" s="3" t="s">
        <v>196</v>
      </c>
      <c r="E170" s="8">
        <v>306</v>
      </c>
    </row>
    <row r="171" spans="1:5" ht="15.75" x14ac:dyDescent="0.25">
      <c r="A171" s="3" t="s">
        <v>197</v>
      </c>
      <c r="E171" s="8">
        <v>65</v>
      </c>
    </row>
    <row r="172" spans="1:5" ht="15.75" x14ac:dyDescent="0.25">
      <c r="A172" s="3" t="s">
        <v>198</v>
      </c>
      <c r="E172" s="8">
        <v>7016</v>
      </c>
    </row>
    <row r="173" spans="1:5" ht="15.75" x14ac:dyDescent="0.25">
      <c r="A173" s="3" t="s">
        <v>199</v>
      </c>
      <c r="E173" s="8">
        <v>257</v>
      </c>
    </row>
    <row r="174" spans="1:5" ht="31.5" x14ac:dyDescent="0.25">
      <c r="A174" s="3" t="s">
        <v>200</v>
      </c>
      <c r="E174" s="8">
        <v>450</v>
      </c>
    </row>
    <row r="175" spans="1:5" ht="31.5" x14ac:dyDescent="0.25">
      <c r="A175" s="3" t="s">
        <v>201</v>
      </c>
      <c r="E175" s="8">
        <v>3180</v>
      </c>
    </row>
    <row r="176" spans="1:5" ht="15.75" x14ac:dyDescent="0.25">
      <c r="A176" s="3" t="s">
        <v>202</v>
      </c>
      <c r="E176" s="8">
        <v>2550</v>
      </c>
    </row>
    <row r="177" spans="1:5" ht="15.75" x14ac:dyDescent="0.25">
      <c r="A177" s="3" t="s">
        <v>203</v>
      </c>
      <c r="E177" s="8">
        <v>630</v>
      </c>
    </row>
    <row r="178" spans="1:5" ht="15.75" x14ac:dyDescent="0.25">
      <c r="A178" s="3" t="s">
        <v>204</v>
      </c>
      <c r="E178" s="8">
        <v>52</v>
      </c>
    </row>
    <row r="179" spans="1:5" ht="15.75" x14ac:dyDescent="0.25">
      <c r="A179" s="3" t="s">
        <v>204</v>
      </c>
      <c r="E179" s="8">
        <v>62</v>
      </c>
    </row>
    <row r="180" spans="1:5" ht="15.75" x14ac:dyDescent="0.25">
      <c r="A180" s="3" t="s">
        <v>205</v>
      </c>
      <c r="E180" s="8">
        <v>3230</v>
      </c>
    </row>
    <row r="181" spans="1:5" ht="15.75" x14ac:dyDescent="0.25">
      <c r="A181" s="3" t="s">
        <v>206</v>
      </c>
      <c r="E181" s="8">
        <v>157</v>
      </c>
    </row>
    <row r="182" spans="1:5" ht="15.75" x14ac:dyDescent="0.25">
      <c r="A182" s="3" t="s">
        <v>207</v>
      </c>
      <c r="E182" s="8">
        <v>157</v>
      </c>
    </row>
    <row r="183" spans="1:5" ht="15.75" x14ac:dyDescent="0.25">
      <c r="A183" s="3" t="s">
        <v>208</v>
      </c>
      <c r="E183" s="8">
        <v>2295</v>
      </c>
    </row>
    <row r="184" spans="1:5" ht="15.75" x14ac:dyDescent="0.25">
      <c r="A184" s="3" t="s">
        <v>209</v>
      </c>
      <c r="E184" s="8">
        <v>20</v>
      </c>
    </row>
    <row r="185" spans="1:5" ht="31.5" x14ac:dyDescent="0.25">
      <c r="A185" s="3" t="s">
        <v>210</v>
      </c>
      <c r="E185" s="8">
        <v>5383</v>
      </c>
    </row>
    <row r="186" spans="1:5" ht="31.5" x14ac:dyDescent="0.25">
      <c r="A186" s="3" t="s">
        <v>211</v>
      </c>
      <c r="E186" s="8">
        <v>2880</v>
      </c>
    </row>
    <row r="187" spans="1:5" ht="15.75" x14ac:dyDescent="0.25">
      <c r="A187" s="3" t="s">
        <v>212</v>
      </c>
      <c r="E187" s="8">
        <v>42</v>
      </c>
    </row>
    <row r="188" spans="1:5" ht="15.75" x14ac:dyDescent="0.25">
      <c r="A188" s="3" t="s">
        <v>213</v>
      </c>
      <c r="E188" s="8">
        <v>600</v>
      </c>
    </row>
    <row r="189" spans="1:5" ht="15.75" x14ac:dyDescent="0.25">
      <c r="A189" s="3" t="s">
        <v>214</v>
      </c>
      <c r="E189" s="8">
        <v>20</v>
      </c>
    </row>
    <row r="190" spans="1:5" ht="15.75" x14ac:dyDescent="0.25">
      <c r="A190" s="3" t="s">
        <v>215</v>
      </c>
      <c r="E190" s="8">
        <v>430</v>
      </c>
    </row>
    <row r="191" spans="1:5" ht="15.75" x14ac:dyDescent="0.25">
      <c r="A191" s="3" t="s">
        <v>216</v>
      </c>
      <c r="E191" s="8">
        <v>5420</v>
      </c>
    </row>
    <row r="192" spans="1:5" ht="15.75" x14ac:dyDescent="0.25">
      <c r="A192" s="3" t="s">
        <v>410</v>
      </c>
      <c r="E192" s="8">
        <v>5200</v>
      </c>
    </row>
    <row r="193" spans="1:5" ht="15.75" x14ac:dyDescent="0.25">
      <c r="A193" s="3" t="s">
        <v>411</v>
      </c>
      <c r="E193" s="8">
        <v>890</v>
      </c>
    </row>
    <row r="194" spans="1:5" ht="15.75" x14ac:dyDescent="0.25">
      <c r="A194" s="3" t="s">
        <v>412</v>
      </c>
      <c r="E194" s="8">
        <v>5690</v>
      </c>
    </row>
    <row r="195" spans="1:5" ht="15.75" x14ac:dyDescent="0.25">
      <c r="A195" s="3" t="s">
        <v>413</v>
      </c>
      <c r="E195" s="8">
        <v>750</v>
      </c>
    </row>
    <row r="196" spans="1:5" ht="15.75" x14ac:dyDescent="0.25">
      <c r="A196" s="3" t="s">
        <v>414</v>
      </c>
      <c r="E196" s="8">
        <v>274</v>
      </c>
    </row>
    <row r="197" spans="1:5" ht="15.75" x14ac:dyDescent="0.25">
      <c r="A197" s="3" t="s">
        <v>415</v>
      </c>
      <c r="E197" s="8">
        <v>70</v>
      </c>
    </row>
    <row r="198" spans="1:5" ht="15.75" x14ac:dyDescent="0.25">
      <c r="A198" s="3" t="s">
        <v>416</v>
      </c>
      <c r="E198" s="8">
        <v>178</v>
      </c>
    </row>
    <row r="199" spans="1:5" ht="15.75" x14ac:dyDescent="0.25">
      <c r="A199" s="3" t="s">
        <v>417</v>
      </c>
      <c r="E199" s="8">
        <v>70</v>
      </c>
    </row>
    <row r="200" spans="1:5" ht="15.75" x14ac:dyDescent="0.25">
      <c r="A200" s="3" t="s">
        <v>418</v>
      </c>
      <c r="E200" s="8">
        <v>120</v>
      </c>
    </row>
    <row r="201" spans="1:5" ht="15.75" x14ac:dyDescent="0.25">
      <c r="A201" s="3" t="s">
        <v>419</v>
      </c>
      <c r="E201" s="8">
        <v>90</v>
      </c>
    </row>
    <row r="202" spans="1:5" ht="15.75" x14ac:dyDescent="0.25">
      <c r="A202" s="3" t="s">
        <v>420</v>
      </c>
      <c r="E202" s="8">
        <v>120</v>
      </c>
    </row>
    <row r="203" spans="1:5" ht="15.75" x14ac:dyDescent="0.25">
      <c r="A203" s="3"/>
      <c r="E203" s="8"/>
    </row>
    <row r="204" spans="1:5" ht="15.75" x14ac:dyDescent="0.25">
      <c r="A204" s="3" t="s">
        <v>681</v>
      </c>
      <c r="E204" s="8"/>
    </row>
    <row r="205" spans="1:5" ht="15.75" x14ac:dyDescent="0.25">
      <c r="A205" s="3" t="s">
        <v>674</v>
      </c>
      <c r="E205" s="8"/>
    </row>
    <row r="206" spans="1:5" ht="15.75" x14ac:dyDescent="0.25">
      <c r="A206" s="3" t="s">
        <v>681</v>
      </c>
      <c r="E206" s="8"/>
    </row>
    <row r="207" spans="1:5" ht="15.75" x14ac:dyDescent="0.25">
      <c r="A207" s="3"/>
      <c r="E207" s="8"/>
    </row>
    <row r="208" spans="1:5" ht="15.75" x14ac:dyDescent="0.25">
      <c r="A208" s="3" t="s">
        <v>479</v>
      </c>
      <c r="E208" s="8"/>
    </row>
    <row r="209" spans="1:5" ht="15.75" x14ac:dyDescent="0.25">
      <c r="A209" s="3"/>
      <c r="E209" s="8"/>
    </row>
    <row r="210" spans="1:5" ht="15.75" x14ac:dyDescent="0.25">
      <c r="A210" s="3" t="s">
        <v>421</v>
      </c>
      <c r="E210" s="8">
        <v>8694</v>
      </c>
    </row>
    <row r="211" spans="1:5" ht="15.75" x14ac:dyDescent="0.25">
      <c r="A211" s="3" t="s">
        <v>422</v>
      </c>
      <c r="E211" s="8">
        <v>1562</v>
      </c>
    </row>
    <row r="212" spans="1:5" ht="15.75" x14ac:dyDescent="0.25">
      <c r="A212" s="3" t="s">
        <v>423</v>
      </c>
      <c r="E212" s="8">
        <v>1970</v>
      </c>
    </row>
    <row r="213" spans="1:5" ht="15.75" x14ac:dyDescent="0.25">
      <c r="A213" s="3" t="s">
        <v>424</v>
      </c>
      <c r="E213" s="8">
        <v>6804</v>
      </c>
    </row>
    <row r="214" spans="1:5" ht="15.75" x14ac:dyDescent="0.25">
      <c r="A214" s="3"/>
      <c r="E214" s="8"/>
    </row>
    <row r="215" spans="1:5" ht="15.75" x14ac:dyDescent="0.25">
      <c r="A215" s="3" t="s">
        <v>681</v>
      </c>
      <c r="E215" s="8"/>
    </row>
    <row r="216" spans="1:5" ht="15.75" x14ac:dyDescent="0.25">
      <c r="A216" s="3" t="s">
        <v>675</v>
      </c>
      <c r="E216" s="8"/>
    </row>
    <row r="217" spans="1:5" ht="15.75" x14ac:dyDescent="0.25">
      <c r="A217" s="3" t="s">
        <v>681</v>
      </c>
      <c r="E217" s="8"/>
    </row>
    <row r="218" spans="1:5" ht="15.75" x14ac:dyDescent="0.25">
      <c r="A218" s="3"/>
      <c r="E218" s="8"/>
    </row>
    <row r="219" spans="1:5" ht="15.75" x14ac:dyDescent="0.25">
      <c r="A219" s="3" t="s">
        <v>480</v>
      </c>
      <c r="E219" s="8"/>
    </row>
    <row r="220" spans="1:5" ht="15.75" x14ac:dyDescent="0.25">
      <c r="A220" s="3"/>
      <c r="E220" s="8"/>
    </row>
    <row r="221" spans="1:5" ht="15.75" x14ac:dyDescent="0.25">
      <c r="A221" s="3" t="s">
        <v>682</v>
      </c>
      <c r="E221" s="8"/>
    </row>
    <row r="222" spans="1:5" ht="15.75" x14ac:dyDescent="0.25">
      <c r="A222" s="3"/>
      <c r="E222" s="8"/>
    </row>
    <row r="223" spans="1:5" ht="15.75" x14ac:dyDescent="0.25">
      <c r="A223" s="3" t="s">
        <v>428</v>
      </c>
      <c r="E223" s="8">
        <v>10278.459999999999</v>
      </c>
    </row>
    <row r="224" spans="1:5" ht="15.75" x14ac:dyDescent="0.25">
      <c r="A224" s="3" t="s">
        <v>429</v>
      </c>
      <c r="E224" s="8">
        <v>4603.43</v>
      </c>
    </row>
    <row r="225" spans="1:5" ht="15.75" x14ac:dyDescent="0.25">
      <c r="A225" s="3" t="s">
        <v>430</v>
      </c>
      <c r="E225" s="8">
        <v>634</v>
      </c>
    </row>
    <row r="226" spans="1:5" ht="15.75" x14ac:dyDescent="0.25">
      <c r="A226" s="3"/>
      <c r="E226" s="8"/>
    </row>
    <row r="227" spans="1:5" ht="15.75" x14ac:dyDescent="0.25">
      <c r="A227" s="3" t="s">
        <v>676</v>
      </c>
      <c r="E227" s="8"/>
    </row>
    <row r="228" spans="1:5" ht="15.75" x14ac:dyDescent="0.25">
      <c r="A228" s="3"/>
      <c r="E228" s="8"/>
    </row>
    <row r="229" spans="1:5" ht="15.75" x14ac:dyDescent="0.25">
      <c r="A229" s="3" t="s">
        <v>492</v>
      </c>
      <c r="E229" s="8">
        <v>3255</v>
      </c>
    </row>
    <row r="230" spans="1:5" ht="15.75" x14ac:dyDescent="0.25">
      <c r="A230" s="3" t="s">
        <v>500</v>
      </c>
      <c r="E230" s="8">
        <v>12264</v>
      </c>
    </row>
    <row r="231" spans="1:5" ht="15.75" x14ac:dyDescent="0.25">
      <c r="A231" s="3" t="s">
        <v>504</v>
      </c>
      <c r="E231" s="8">
        <v>17620</v>
      </c>
    </row>
    <row r="232" spans="1:5" ht="15.75" x14ac:dyDescent="0.25">
      <c r="A232" s="3" t="s">
        <v>488</v>
      </c>
      <c r="E232" s="8">
        <v>8726</v>
      </c>
    </row>
    <row r="233" spans="1:5" ht="15.75" x14ac:dyDescent="0.25">
      <c r="A233" s="3" t="s">
        <v>489</v>
      </c>
      <c r="E233" s="8">
        <v>20811</v>
      </c>
    </row>
    <row r="234" spans="1:5" ht="15.75" x14ac:dyDescent="0.25">
      <c r="A234" s="3" t="s">
        <v>493</v>
      </c>
      <c r="E234" s="8">
        <v>2773</v>
      </c>
    </row>
    <row r="235" spans="1:5" ht="15.75" x14ac:dyDescent="0.25">
      <c r="A235" s="3" t="s">
        <v>494</v>
      </c>
      <c r="E235" s="8">
        <v>27736</v>
      </c>
    </row>
    <row r="236" spans="1:5" ht="15.75" x14ac:dyDescent="0.25">
      <c r="A236" s="3" t="s">
        <v>503</v>
      </c>
      <c r="E236" s="8">
        <v>9594</v>
      </c>
    </row>
    <row r="237" spans="1:5" ht="15.75" x14ac:dyDescent="0.25">
      <c r="A237" s="3" t="s">
        <v>506</v>
      </c>
      <c r="E237" s="8">
        <v>10896</v>
      </c>
    </row>
    <row r="238" spans="1:5" ht="15.75" x14ac:dyDescent="0.25">
      <c r="A238" s="3" t="s">
        <v>507</v>
      </c>
      <c r="E238" s="8">
        <v>9852</v>
      </c>
    </row>
    <row r="239" spans="1:5" ht="15.75" x14ac:dyDescent="0.25">
      <c r="A239" s="3" t="s">
        <v>495</v>
      </c>
      <c r="E239" s="8">
        <v>5358</v>
      </c>
    </row>
    <row r="240" spans="1:5" ht="15.75" x14ac:dyDescent="0.25">
      <c r="A240" s="3" t="s">
        <v>508</v>
      </c>
      <c r="E240" s="8">
        <v>29395</v>
      </c>
    </row>
    <row r="241" spans="1:5" ht="15.75" x14ac:dyDescent="0.25">
      <c r="A241" s="3" t="s">
        <v>509</v>
      </c>
      <c r="E241" s="8">
        <v>51023</v>
      </c>
    </row>
    <row r="242" spans="1:5" ht="15.75" x14ac:dyDescent="0.25">
      <c r="A242" s="3" t="s">
        <v>501</v>
      </c>
      <c r="E242" s="8">
        <v>14248</v>
      </c>
    </row>
    <row r="243" spans="1:5" ht="15.75" x14ac:dyDescent="0.25">
      <c r="A243" s="3" t="s">
        <v>499</v>
      </c>
      <c r="E243" s="8">
        <v>73960.23</v>
      </c>
    </row>
    <row r="244" spans="1:5" ht="15.75" x14ac:dyDescent="0.25">
      <c r="A244" s="3" t="s">
        <v>496</v>
      </c>
      <c r="E244" s="8">
        <v>7320</v>
      </c>
    </row>
    <row r="245" spans="1:5" ht="31.5" x14ac:dyDescent="0.25">
      <c r="A245" s="3" t="s">
        <v>502</v>
      </c>
      <c r="E245" s="8">
        <v>16080</v>
      </c>
    </row>
    <row r="246" spans="1:5" ht="15.75" x14ac:dyDescent="0.25">
      <c r="A246" s="3" t="s">
        <v>497</v>
      </c>
      <c r="E246" s="8">
        <v>1920</v>
      </c>
    </row>
    <row r="247" spans="1:5" ht="15.75" x14ac:dyDescent="0.25">
      <c r="A247" s="3" t="s">
        <v>498</v>
      </c>
      <c r="E247" s="8">
        <v>23410</v>
      </c>
    </row>
    <row r="248" spans="1:5" ht="15.75" x14ac:dyDescent="0.25">
      <c r="A248" s="3"/>
      <c r="E248" s="8"/>
    </row>
    <row r="249" spans="1:5" ht="15.75" x14ac:dyDescent="0.25">
      <c r="A249" s="3" t="s">
        <v>677</v>
      </c>
      <c r="E249" s="8"/>
    </row>
    <row r="250" spans="1:5" ht="15.75" x14ac:dyDescent="0.25">
      <c r="A250" s="3"/>
      <c r="E250" s="8"/>
    </row>
    <row r="251" spans="1:5" ht="15.75" x14ac:dyDescent="0.25">
      <c r="A251" s="3" t="s">
        <v>426</v>
      </c>
      <c r="E251" s="8">
        <v>43</v>
      </c>
    </row>
    <row r="252" spans="1:5" ht="15.75" x14ac:dyDescent="0.25">
      <c r="A252" s="3" t="s">
        <v>427</v>
      </c>
      <c r="E252" s="8">
        <v>72</v>
      </c>
    </row>
    <row r="253" spans="1:5" ht="15.75" x14ac:dyDescent="0.25">
      <c r="A253" s="3"/>
      <c r="E253" s="8"/>
    </row>
    <row r="254" spans="1:5" ht="15.75" x14ac:dyDescent="0.25">
      <c r="A254" s="3" t="s">
        <v>897</v>
      </c>
      <c r="E254" s="8">
        <v>249.7</v>
      </c>
    </row>
    <row r="255" spans="1:5" ht="15.75" x14ac:dyDescent="0.25">
      <c r="A255" s="3"/>
      <c r="E255" s="8"/>
    </row>
    <row r="256" spans="1:5" ht="15.75" x14ac:dyDescent="0.25">
      <c r="A256" s="3" t="s">
        <v>432</v>
      </c>
      <c r="E256" s="8">
        <v>77</v>
      </c>
    </row>
    <row r="257" spans="1:5" ht="31.5" x14ac:dyDescent="0.25">
      <c r="A257" s="3" t="s">
        <v>433</v>
      </c>
      <c r="E257" s="8">
        <v>43</v>
      </c>
    </row>
    <row r="258" spans="1:5" ht="15.75" x14ac:dyDescent="0.25">
      <c r="A258" s="3" t="s">
        <v>434</v>
      </c>
      <c r="E258" s="8">
        <v>531</v>
      </c>
    </row>
    <row r="259" spans="1:5" ht="15.75" x14ac:dyDescent="0.25">
      <c r="A259" s="3" t="s">
        <v>435</v>
      </c>
      <c r="E259" s="8">
        <v>227</v>
      </c>
    </row>
    <row r="260" spans="1:5" ht="15.75" x14ac:dyDescent="0.25">
      <c r="A260" s="3" t="s">
        <v>436</v>
      </c>
      <c r="E260" s="8">
        <v>318</v>
      </c>
    </row>
    <row r="261" spans="1:5" ht="15.75" x14ac:dyDescent="0.25">
      <c r="A261" s="3" t="s">
        <v>437</v>
      </c>
      <c r="E261" s="8">
        <v>740</v>
      </c>
    </row>
    <row r="262" spans="1:5" ht="15.75" x14ac:dyDescent="0.25">
      <c r="A262" s="3" t="s">
        <v>438</v>
      </c>
      <c r="E262" s="8">
        <v>65</v>
      </c>
    </row>
    <row r="263" spans="1:5" ht="15.75" x14ac:dyDescent="0.25">
      <c r="A263" s="3" t="s">
        <v>441</v>
      </c>
      <c r="E263" s="8">
        <v>35</v>
      </c>
    </row>
    <row r="264" spans="1:5" ht="15.75" x14ac:dyDescent="0.25">
      <c r="A264" s="3" t="s">
        <v>442</v>
      </c>
      <c r="E264" s="8">
        <v>930</v>
      </c>
    </row>
    <row r="265" spans="1:5" ht="15.75" x14ac:dyDescent="0.25">
      <c r="A265" s="3"/>
      <c r="E265" s="8"/>
    </row>
    <row r="266" spans="1:5" ht="15.75" x14ac:dyDescent="0.25">
      <c r="A266" s="3" t="s">
        <v>484</v>
      </c>
      <c r="E266" s="8">
        <v>6.33</v>
      </c>
    </row>
    <row r="267" spans="1:5" ht="15.75" x14ac:dyDescent="0.25">
      <c r="A267" s="3" t="s">
        <v>485</v>
      </c>
      <c r="E267" s="8">
        <v>13.05</v>
      </c>
    </row>
    <row r="268" spans="1:5" ht="15.75" x14ac:dyDescent="0.25">
      <c r="A268" s="3" t="s">
        <v>486</v>
      </c>
      <c r="E268" s="8">
        <v>18.46</v>
      </c>
    </row>
    <row r="269" spans="1:5" ht="15.75" x14ac:dyDescent="0.25">
      <c r="A269" s="3"/>
      <c r="E269" s="8"/>
    </row>
    <row r="270" spans="1:5" ht="15.75" x14ac:dyDescent="0.25">
      <c r="A270" s="3" t="s">
        <v>678</v>
      </c>
      <c r="E270" s="8"/>
    </row>
    <row r="271" spans="1:5" ht="15.75" x14ac:dyDescent="0.25">
      <c r="A271" s="3"/>
      <c r="E271" s="8"/>
    </row>
    <row r="272" spans="1:5" ht="15.75" x14ac:dyDescent="0.25">
      <c r="A272" s="3" t="s">
        <v>443</v>
      </c>
      <c r="E272" s="8">
        <v>147</v>
      </c>
    </row>
    <row r="273" spans="1:5" ht="15.75" x14ac:dyDescent="0.25">
      <c r="A273" s="3" t="s">
        <v>444</v>
      </c>
      <c r="E273" s="8">
        <v>40</v>
      </c>
    </row>
    <row r="274" spans="1:5" ht="15.75" x14ac:dyDescent="0.25">
      <c r="A274" s="3" t="s">
        <v>445</v>
      </c>
      <c r="E274" s="8">
        <v>37</v>
      </c>
    </row>
    <row r="275" spans="1:5" ht="15.75" x14ac:dyDescent="0.25">
      <c r="A275" s="3" t="s">
        <v>446</v>
      </c>
      <c r="E275" s="8">
        <v>60</v>
      </c>
    </row>
    <row r="276" spans="1:5" ht="15.75" x14ac:dyDescent="0.25">
      <c r="A276" s="3" t="s">
        <v>447</v>
      </c>
      <c r="E276" s="8">
        <v>1034</v>
      </c>
    </row>
    <row r="277" spans="1:5" ht="15.75" x14ac:dyDescent="0.25">
      <c r="A277" s="3" t="s">
        <v>448</v>
      </c>
      <c r="E277" s="8">
        <v>77</v>
      </c>
    </row>
    <row r="278" spans="1:5" ht="15.75" x14ac:dyDescent="0.25">
      <c r="A278" s="3" t="s">
        <v>450</v>
      </c>
      <c r="E278" s="8">
        <v>44</v>
      </c>
    </row>
    <row r="279" spans="1:5" ht="15.75" x14ac:dyDescent="0.25">
      <c r="A279" s="3" t="s">
        <v>451</v>
      </c>
      <c r="E279" s="8">
        <v>56</v>
      </c>
    </row>
    <row r="280" spans="1:5" ht="15.75" x14ac:dyDescent="0.25">
      <c r="A280" s="3" t="s">
        <v>452</v>
      </c>
      <c r="E280" s="8">
        <v>24</v>
      </c>
    </row>
    <row r="281" spans="1:5" ht="15.75" x14ac:dyDescent="0.25">
      <c r="A281" s="3" t="s">
        <v>453</v>
      </c>
      <c r="E281" s="8">
        <v>96</v>
      </c>
    </row>
    <row r="282" spans="1:5" ht="15.75" x14ac:dyDescent="0.25">
      <c r="A282" s="3" t="s">
        <v>454</v>
      </c>
      <c r="E282" s="8">
        <v>28</v>
      </c>
    </row>
    <row r="283" spans="1:5" ht="15.75" x14ac:dyDescent="0.25">
      <c r="A283" s="3" t="s">
        <v>456</v>
      </c>
      <c r="E283" s="8">
        <v>942</v>
      </c>
    </row>
    <row r="284" spans="1:5" ht="15.75" x14ac:dyDescent="0.25">
      <c r="A284" s="3" t="s">
        <v>457</v>
      </c>
      <c r="E284" s="8">
        <v>66</v>
      </c>
    </row>
    <row r="285" spans="1:5" ht="15.75" x14ac:dyDescent="0.25">
      <c r="A285" s="3" t="s">
        <v>458</v>
      </c>
      <c r="E285" s="8">
        <v>198</v>
      </c>
    </row>
    <row r="286" spans="1:5" ht="15.75" x14ac:dyDescent="0.25">
      <c r="A286" s="3" t="s">
        <v>459</v>
      </c>
      <c r="E286" s="8">
        <v>240</v>
      </c>
    </row>
    <row r="287" spans="1:5" ht="15.75" x14ac:dyDescent="0.25">
      <c r="A287" s="3" t="s">
        <v>460</v>
      </c>
      <c r="E287" s="8">
        <v>582</v>
      </c>
    </row>
    <row r="288" spans="1:5" ht="15.75" x14ac:dyDescent="0.25">
      <c r="A288" s="3" t="s">
        <v>461</v>
      </c>
      <c r="E288" s="8">
        <v>18</v>
      </c>
    </row>
    <row r="289" spans="1:5" ht="15.75" x14ac:dyDescent="0.25">
      <c r="A289" s="3" t="s">
        <v>468</v>
      </c>
      <c r="E289" s="8">
        <v>38.200000000000003</v>
      </c>
    </row>
    <row r="290" spans="1:5" ht="15.75" x14ac:dyDescent="0.25">
      <c r="A290" s="3" t="s">
        <v>469</v>
      </c>
      <c r="E290" s="8">
        <v>147</v>
      </c>
    </row>
    <row r="291" spans="1:5" ht="15.75" x14ac:dyDescent="0.25">
      <c r="A291" s="3" t="s">
        <v>471</v>
      </c>
      <c r="E291" s="8">
        <v>22.18</v>
      </c>
    </row>
    <row r="292" spans="1:5" ht="15.75" x14ac:dyDescent="0.25">
      <c r="A292" s="3" t="s">
        <v>487</v>
      </c>
      <c r="E292" s="8"/>
    </row>
    <row r="293" spans="1:5" ht="15.75" x14ac:dyDescent="0.25">
      <c r="A293" s="3"/>
      <c r="E293" s="8"/>
    </row>
    <row r="294" spans="1:5" ht="15.75" x14ac:dyDescent="0.25">
      <c r="A294" s="3" t="s">
        <v>681</v>
      </c>
      <c r="E294" s="8"/>
    </row>
    <row r="295" spans="1:5" ht="15.75" x14ac:dyDescent="0.25">
      <c r="A295" s="3"/>
      <c r="E295" s="8"/>
    </row>
    <row r="296" spans="1:5" ht="15.75" x14ac:dyDescent="0.25">
      <c r="A296" s="3" t="s">
        <v>517</v>
      </c>
      <c r="E296" s="8">
        <v>207</v>
      </c>
    </row>
    <row r="297" spans="1:5" ht="15.75" x14ac:dyDescent="0.25">
      <c r="A297" s="3" t="s">
        <v>518</v>
      </c>
      <c r="E297" s="8">
        <v>170</v>
      </c>
    </row>
    <row r="298" spans="1:5" ht="15.75" x14ac:dyDescent="0.25">
      <c r="A298" s="3" t="s">
        <v>519</v>
      </c>
      <c r="E298" s="8">
        <v>170</v>
      </c>
    </row>
    <row r="299" spans="1:5" ht="15.75" x14ac:dyDescent="0.25">
      <c r="A299" s="3" t="s">
        <v>520</v>
      </c>
      <c r="E299" s="8">
        <v>130</v>
      </c>
    </row>
    <row r="300" spans="1:5" ht="15.75" x14ac:dyDescent="0.25">
      <c r="A300" s="3" t="s">
        <v>521</v>
      </c>
      <c r="E300" s="8">
        <v>488</v>
      </c>
    </row>
    <row r="301" spans="1:5" ht="15.75" x14ac:dyDescent="0.25">
      <c r="A301" s="3" t="s">
        <v>522</v>
      </c>
      <c r="E301" s="8">
        <v>144</v>
      </c>
    </row>
    <row r="302" spans="1:5" ht="15.75" x14ac:dyDescent="0.25">
      <c r="A302" s="3" t="s">
        <v>523</v>
      </c>
      <c r="E302" s="8">
        <v>675</v>
      </c>
    </row>
    <row r="303" spans="1:5" ht="15.75" x14ac:dyDescent="0.25">
      <c r="A303" s="3" t="s">
        <v>524</v>
      </c>
      <c r="E303" s="8">
        <v>5325</v>
      </c>
    </row>
    <row r="304" spans="1:5" ht="15.75" x14ac:dyDescent="0.25">
      <c r="A304" s="18" t="s">
        <v>525</v>
      </c>
      <c r="E304" s="8">
        <v>982</v>
      </c>
    </row>
    <row r="305" spans="1:5" ht="15.75" x14ac:dyDescent="0.25">
      <c r="A305" s="3" t="s">
        <v>526</v>
      </c>
      <c r="E305" s="8">
        <v>182</v>
      </c>
    </row>
    <row r="306" spans="1:5" ht="15.75" x14ac:dyDescent="0.25">
      <c r="A306" s="3" t="s">
        <v>527</v>
      </c>
      <c r="E306" s="8">
        <v>6994</v>
      </c>
    </row>
    <row r="307" spans="1:5" ht="15.75" x14ac:dyDescent="0.25">
      <c r="A307" s="3" t="s">
        <v>528</v>
      </c>
      <c r="E307" s="8">
        <v>250</v>
      </c>
    </row>
    <row r="308" spans="1:5" ht="15.75" x14ac:dyDescent="0.25">
      <c r="A308" s="3" t="s">
        <v>534</v>
      </c>
      <c r="E308" s="8"/>
    </row>
    <row r="309" spans="1:5" ht="15.75" x14ac:dyDescent="0.25">
      <c r="A309" s="3"/>
      <c r="E309" s="8"/>
    </row>
    <row r="310" spans="1:5" ht="15.75" x14ac:dyDescent="0.25">
      <c r="A310" s="3" t="s">
        <v>681</v>
      </c>
      <c r="E310" s="8"/>
    </row>
    <row r="311" spans="1:5" ht="15.75" x14ac:dyDescent="0.25">
      <c r="A311" s="3" t="s">
        <v>679</v>
      </c>
      <c r="E311" s="8"/>
    </row>
    <row r="312" spans="1:5" ht="15.75" x14ac:dyDescent="0.25">
      <c r="A312" s="3" t="s">
        <v>681</v>
      </c>
      <c r="E312" s="8"/>
    </row>
    <row r="313" spans="1:5" ht="15.75" x14ac:dyDescent="0.25">
      <c r="A313" s="3"/>
      <c r="E313" s="8"/>
    </row>
    <row r="314" spans="1:5" ht="15.75" x14ac:dyDescent="0.25">
      <c r="A314" s="3" t="s">
        <v>544</v>
      </c>
      <c r="E314" s="8"/>
    </row>
    <row r="315" spans="1:5" ht="15.75" x14ac:dyDescent="0.25">
      <c r="A315" s="3" t="s">
        <v>539</v>
      </c>
      <c r="E315" s="8"/>
    </row>
    <row r="316" spans="1:5" ht="15.75" x14ac:dyDescent="0.25">
      <c r="A316" s="3" t="s">
        <v>540</v>
      </c>
      <c r="E316" s="8"/>
    </row>
    <row r="317" spans="1:5" ht="15.75" x14ac:dyDescent="0.25">
      <c r="A317" s="3" t="s">
        <v>541</v>
      </c>
      <c r="E317" s="8"/>
    </row>
    <row r="318" spans="1:5" ht="15.75" x14ac:dyDescent="0.25">
      <c r="A318" s="3" t="s">
        <v>542</v>
      </c>
      <c r="E318" s="8"/>
    </row>
    <row r="319" spans="1:5" ht="15.75" x14ac:dyDescent="0.25">
      <c r="A319" s="3" t="s">
        <v>543</v>
      </c>
      <c r="E319" s="8"/>
    </row>
    <row r="320" spans="1:5" ht="15.75" x14ac:dyDescent="0.25">
      <c r="A320" s="3"/>
      <c r="E320" s="8"/>
    </row>
    <row r="321" spans="1:5" ht="15.75" x14ac:dyDescent="0.25">
      <c r="A321" s="3" t="s">
        <v>683</v>
      </c>
      <c r="E321" s="8"/>
    </row>
    <row r="322" spans="1:5" ht="15.75" x14ac:dyDescent="0.25">
      <c r="A322" s="3"/>
      <c r="E322" s="8"/>
    </row>
    <row r="323" spans="1:5" ht="15.75" x14ac:dyDescent="0.25">
      <c r="A323" s="3" t="s">
        <v>535</v>
      </c>
      <c r="E323" s="8">
        <v>11440.43</v>
      </c>
    </row>
    <row r="324" spans="1:5" ht="15.75" x14ac:dyDescent="0.25">
      <c r="A324" s="3" t="s">
        <v>536</v>
      </c>
      <c r="E324" s="8">
        <v>3598.44</v>
      </c>
    </row>
    <row r="325" spans="1:5" ht="15.75" x14ac:dyDescent="0.25">
      <c r="A325" s="3" t="s">
        <v>537</v>
      </c>
      <c r="E325" s="8">
        <v>972.55</v>
      </c>
    </row>
    <row r="326" spans="1:5" ht="15.75" x14ac:dyDescent="0.25">
      <c r="A326" s="3" t="s">
        <v>538</v>
      </c>
      <c r="E326" s="8">
        <v>486.27</v>
      </c>
    </row>
    <row r="327" spans="1:5" ht="15.75" x14ac:dyDescent="0.25">
      <c r="A327" s="3"/>
      <c r="E327" s="8"/>
    </row>
    <row r="328" spans="1:5" ht="15.75" x14ac:dyDescent="0.25">
      <c r="A328" s="3" t="s">
        <v>547</v>
      </c>
      <c r="E328" s="8"/>
    </row>
    <row r="329" spans="1:5" ht="15.75" x14ac:dyDescent="0.25">
      <c r="A329" s="3"/>
      <c r="E329" s="8"/>
    </row>
    <row r="330" spans="1:5" ht="15.75" x14ac:dyDescent="0.25">
      <c r="A330" s="3" t="s">
        <v>687</v>
      </c>
      <c r="E330" s="8">
        <v>9795</v>
      </c>
    </row>
    <row r="331" spans="1:5" ht="15.75" x14ac:dyDescent="0.25">
      <c r="A331" s="3" t="s">
        <v>688</v>
      </c>
      <c r="E331" s="8">
        <v>5990</v>
      </c>
    </row>
    <row r="332" spans="1:5" ht="15.75" x14ac:dyDescent="0.25">
      <c r="A332" s="3" t="s">
        <v>687</v>
      </c>
      <c r="E332" s="8">
        <v>9975</v>
      </c>
    </row>
    <row r="333" spans="1:5" ht="15.75" x14ac:dyDescent="0.25">
      <c r="A333" s="3" t="s">
        <v>688</v>
      </c>
      <c r="E333" s="8">
        <v>6020</v>
      </c>
    </row>
    <row r="334" spans="1:5" ht="15.75" x14ac:dyDescent="0.25">
      <c r="A334" s="3"/>
      <c r="E334" s="8"/>
    </row>
    <row r="335" spans="1:5" ht="15.75" x14ac:dyDescent="0.25">
      <c r="A335" s="3" t="s">
        <v>865</v>
      </c>
      <c r="E335" s="8">
        <v>10680</v>
      </c>
    </row>
    <row r="336" spans="1:5" ht="15.75" x14ac:dyDescent="0.25">
      <c r="A336" s="3" t="s">
        <v>866</v>
      </c>
      <c r="E336" s="8">
        <v>33333</v>
      </c>
    </row>
    <row r="337" spans="1:5" ht="15.75" x14ac:dyDescent="0.25">
      <c r="A337" s="3" t="s">
        <v>867</v>
      </c>
      <c r="E337" s="8">
        <v>25200</v>
      </c>
    </row>
    <row r="338" spans="1:5" ht="15.75" x14ac:dyDescent="0.25">
      <c r="A338" s="3"/>
      <c r="E338" s="8"/>
    </row>
    <row r="339" spans="1:5" ht="15.75" x14ac:dyDescent="0.25">
      <c r="A339" s="3" t="s">
        <v>888</v>
      </c>
      <c r="E339" s="8">
        <v>17124.8</v>
      </c>
    </row>
    <row r="340" spans="1:5" ht="15.75" x14ac:dyDescent="0.25">
      <c r="A340" s="3" t="s">
        <v>873</v>
      </c>
      <c r="E340" s="8">
        <v>16816.8</v>
      </c>
    </row>
    <row r="341" spans="1:5" ht="15.75" x14ac:dyDescent="0.25">
      <c r="A341" s="3" t="s">
        <v>874</v>
      </c>
      <c r="E341" s="8">
        <v>6606.6</v>
      </c>
    </row>
    <row r="342" spans="1:5" ht="15.75" x14ac:dyDescent="0.25">
      <c r="A342" s="3" t="s">
        <v>875</v>
      </c>
      <c r="E342" s="8">
        <v>5174.3999999999996</v>
      </c>
    </row>
    <row r="343" spans="1:5" ht="15.75" x14ac:dyDescent="0.25">
      <c r="A343" s="3" t="s">
        <v>876</v>
      </c>
      <c r="E343" s="8">
        <v>7299.6</v>
      </c>
    </row>
    <row r="344" spans="1:5" ht="15.75" x14ac:dyDescent="0.25">
      <c r="A344" s="3" t="s">
        <v>877</v>
      </c>
      <c r="E344" s="8">
        <v>5174.3999999999996</v>
      </c>
    </row>
    <row r="345" spans="1:5" ht="15.75" x14ac:dyDescent="0.25">
      <c r="A345" s="3" t="s">
        <v>878</v>
      </c>
      <c r="E345" s="8">
        <v>8269.7999999999993</v>
      </c>
    </row>
    <row r="346" spans="1:5" ht="15.75" x14ac:dyDescent="0.25">
      <c r="A346" s="3" t="s">
        <v>879</v>
      </c>
      <c r="E346" s="8">
        <v>6314</v>
      </c>
    </row>
    <row r="347" spans="1:5" ht="15.75" x14ac:dyDescent="0.25">
      <c r="A347" s="3" t="s">
        <v>892</v>
      </c>
      <c r="E347" s="8">
        <v>908.6</v>
      </c>
    </row>
    <row r="348" spans="1:5" ht="15.75" x14ac:dyDescent="0.25">
      <c r="A348" s="3" t="s">
        <v>880</v>
      </c>
      <c r="E348" s="8">
        <v>6406.4</v>
      </c>
    </row>
    <row r="349" spans="1:5" ht="15.75" x14ac:dyDescent="0.25">
      <c r="A349" s="3"/>
      <c r="E349" s="8"/>
    </row>
    <row r="350" spans="1:5" ht="15.75" x14ac:dyDescent="0.25">
      <c r="A350" s="3" t="s">
        <v>885</v>
      </c>
      <c r="E350" s="8">
        <v>2833.6</v>
      </c>
    </row>
    <row r="351" spans="1:5" ht="15.75" x14ac:dyDescent="0.25">
      <c r="A351" s="3" t="s">
        <v>886</v>
      </c>
      <c r="E351" s="8">
        <v>4004</v>
      </c>
    </row>
    <row r="352" spans="1:5" ht="15.75" x14ac:dyDescent="0.25">
      <c r="A352" s="3" t="s">
        <v>887</v>
      </c>
      <c r="E352" s="8">
        <v>1792</v>
      </c>
    </row>
    <row r="353" spans="1:5" ht="15.75" x14ac:dyDescent="0.25">
      <c r="A353" s="3" t="s">
        <v>891</v>
      </c>
      <c r="E353" s="8">
        <v>5936</v>
      </c>
    </row>
    <row r="354" spans="1:5" ht="15.75" x14ac:dyDescent="0.25">
      <c r="A354" s="3"/>
      <c r="E354" s="8"/>
    </row>
    <row r="355" spans="1:5" ht="15.75" x14ac:dyDescent="0.25">
      <c r="A355" s="19"/>
      <c r="E355" s="8"/>
    </row>
    <row r="356" spans="1:5" ht="15.75" x14ac:dyDescent="0.25">
      <c r="A356" s="3" t="s">
        <v>677</v>
      </c>
      <c r="E356" s="8"/>
    </row>
    <row r="357" spans="1:5" ht="15.75" x14ac:dyDescent="0.25">
      <c r="A357" s="3"/>
      <c r="E357" s="8"/>
    </row>
    <row r="358" spans="1:5" ht="15.75" x14ac:dyDescent="0.25">
      <c r="A358" s="3" t="s">
        <v>545</v>
      </c>
      <c r="E358" s="8">
        <v>865</v>
      </c>
    </row>
    <row r="359" spans="1:5" ht="15.75" x14ac:dyDescent="0.25">
      <c r="A359" s="3" t="s">
        <v>546</v>
      </c>
      <c r="E359" s="8">
        <v>430</v>
      </c>
    </row>
    <row r="360" spans="1:5" ht="15.75" x14ac:dyDescent="0.25">
      <c r="A360" s="3"/>
      <c r="E360" s="8"/>
    </row>
    <row r="361" spans="1:5" ht="15.75" x14ac:dyDescent="0.25">
      <c r="A361" s="3" t="s">
        <v>684</v>
      </c>
      <c r="E361" s="8">
        <v>1188</v>
      </c>
    </row>
    <row r="362" spans="1:5" ht="15.75" x14ac:dyDescent="0.25">
      <c r="A362" s="3"/>
      <c r="E362" s="8"/>
    </row>
    <row r="363" spans="1:5" ht="15.75" x14ac:dyDescent="0.25">
      <c r="A363" s="3" t="s">
        <v>685</v>
      </c>
      <c r="E363" s="8">
        <v>3660</v>
      </c>
    </row>
    <row r="364" spans="1:5" ht="15.75" x14ac:dyDescent="0.25">
      <c r="A364" s="3"/>
      <c r="E364" s="8"/>
    </row>
    <row r="365" spans="1:5" ht="15.75" x14ac:dyDescent="0.25">
      <c r="A365" s="3" t="s">
        <v>677</v>
      </c>
      <c r="E365" s="8"/>
    </row>
    <row r="366" spans="1:5" ht="15.75" x14ac:dyDescent="0.25">
      <c r="A366" s="3"/>
      <c r="E366" s="8"/>
    </row>
    <row r="367" spans="1:5" ht="15.75" x14ac:dyDescent="0.25">
      <c r="A367" s="3" t="s">
        <v>693</v>
      </c>
      <c r="E367" s="8">
        <v>9999</v>
      </c>
    </row>
    <row r="368" spans="1:5" ht="15.75" x14ac:dyDescent="0.25">
      <c r="A368" s="3" t="s">
        <v>694</v>
      </c>
      <c r="E368" s="8">
        <v>10</v>
      </c>
    </row>
    <row r="369" spans="1:5" ht="15.75" x14ac:dyDescent="0.25">
      <c r="A369" s="3" t="s">
        <v>695</v>
      </c>
      <c r="E369" s="8">
        <v>10</v>
      </c>
    </row>
    <row r="370" spans="1:5" ht="15.75" x14ac:dyDescent="0.25">
      <c r="A370" s="3" t="s">
        <v>696</v>
      </c>
      <c r="E370" s="8">
        <v>10</v>
      </c>
    </row>
    <row r="371" spans="1:5" ht="15.75" x14ac:dyDescent="0.25">
      <c r="A371" s="3" t="s">
        <v>697</v>
      </c>
      <c r="E371" s="8">
        <v>60</v>
      </c>
    </row>
    <row r="372" spans="1:5" ht="15.75" x14ac:dyDescent="0.25">
      <c r="A372" s="3" t="s">
        <v>698</v>
      </c>
      <c r="E372" s="8">
        <v>90</v>
      </c>
    </row>
    <row r="373" spans="1:5" ht="15.75" x14ac:dyDescent="0.25">
      <c r="A373" s="3" t="s">
        <v>699</v>
      </c>
      <c r="E373" s="8">
        <v>0.6</v>
      </c>
    </row>
    <row r="374" spans="1:5" ht="15.75" x14ac:dyDescent="0.25">
      <c r="A374" s="3" t="s">
        <v>700</v>
      </c>
      <c r="E374" s="8">
        <v>25</v>
      </c>
    </row>
    <row r="375" spans="1:5" ht="15.75" x14ac:dyDescent="0.25">
      <c r="A375" s="3" t="s">
        <v>701</v>
      </c>
      <c r="E375" s="8">
        <v>15</v>
      </c>
    </row>
    <row r="376" spans="1:5" ht="15.75" x14ac:dyDescent="0.25">
      <c r="A376" s="3" t="s">
        <v>737</v>
      </c>
      <c r="E376" s="8">
        <v>1750</v>
      </c>
    </row>
    <row r="377" spans="1:5" ht="15.75" x14ac:dyDescent="0.25">
      <c r="A377" s="3" t="s">
        <v>738</v>
      </c>
      <c r="E377" s="8">
        <v>3045</v>
      </c>
    </row>
    <row r="378" spans="1:5" ht="15.75" x14ac:dyDescent="0.25">
      <c r="A378" s="3" t="s">
        <v>739</v>
      </c>
      <c r="E378" s="8">
        <v>125</v>
      </c>
    </row>
    <row r="379" spans="1:5" ht="15.75" x14ac:dyDescent="0.25">
      <c r="A379" s="3" t="s">
        <v>740</v>
      </c>
      <c r="E379" s="8">
        <v>125</v>
      </c>
    </row>
    <row r="380" spans="1:5" ht="15.75" x14ac:dyDescent="0.25">
      <c r="A380" s="3" t="s">
        <v>741</v>
      </c>
      <c r="E380" s="8">
        <v>1095</v>
      </c>
    </row>
    <row r="381" spans="1:5" ht="15.75" x14ac:dyDescent="0.25">
      <c r="A381" s="3" t="s">
        <v>742</v>
      </c>
      <c r="E381" s="8">
        <v>3368.75</v>
      </c>
    </row>
    <row r="382" spans="1:5" ht="15.75" x14ac:dyDescent="0.25">
      <c r="A382" s="3" t="s">
        <v>743</v>
      </c>
      <c r="E382" s="8">
        <v>150</v>
      </c>
    </row>
    <row r="383" spans="1:5" ht="15.75" x14ac:dyDescent="0.25">
      <c r="A383" s="3" t="s">
        <v>744</v>
      </c>
      <c r="E383" s="8"/>
    </row>
    <row r="384" spans="1:5" ht="15.75" x14ac:dyDescent="0.25">
      <c r="A384" s="3" t="s">
        <v>745</v>
      </c>
      <c r="E384" s="8">
        <v>915</v>
      </c>
    </row>
    <row r="385" spans="1:5" ht="15.75" x14ac:dyDescent="0.25">
      <c r="A385" s="3" t="s">
        <v>746</v>
      </c>
      <c r="E385" s="8">
        <v>250</v>
      </c>
    </row>
    <row r="386" spans="1:5" ht="15.75" x14ac:dyDescent="0.25">
      <c r="A386" s="3" t="s">
        <v>747</v>
      </c>
      <c r="E386" s="8">
        <v>45</v>
      </c>
    </row>
    <row r="387" spans="1:5" ht="15.75" x14ac:dyDescent="0.25">
      <c r="A387" s="3" t="s">
        <v>748</v>
      </c>
      <c r="E387" s="8">
        <v>380</v>
      </c>
    </row>
    <row r="388" spans="1:5" ht="15.75" x14ac:dyDescent="0.25">
      <c r="A388" s="3" t="s">
        <v>749</v>
      </c>
      <c r="E388" s="8"/>
    </row>
    <row r="389" spans="1:5" ht="15.75" x14ac:dyDescent="0.25">
      <c r="A389" s="3" t="s">
        <v>750</v>
      </c>
      <c r="E389" s="8">
        <v>1525</v>
      </c>
    </row>
    <row r="390" spans="1:5" ht="15.75" x14ac:dyDescent="0.25">
      <c r="A390" s="3" t="s">
        <v>751</v>
      </c>
      <c r="E390" s="8">
        <v>1450</v>
      </c>
    </row>
    <row r="391" spans="1:5" ht="15.75" x14ac:dyDescent="0.25">
      <c r="A391" s="3" t="s">
        <v>868</v>
      </c>
      <c r="E391" s="8">
        <v>3390</v>
      </c>
    </row>
    <row r="392" spans="1:5" ht="15.75" x14ac:dyDescent="0.25">
      <c r="A392" s="3"/>
      <c r="E392" s="8"/>
    </row>
    <row r="393" spans="1:5" ht="15.75" x14ac:dyDescent="0.25">
      <c r="A393" s="3" t="s">
        <v>702</v>
      </c>
      <c r="E393" s="8">
        <v>199</v>
      </c>
    </row>
    <row r="394" spans="1:5" ht="15.75" x14ac:dyDescent="0.25">
      <c r="A394" s="3" t="s">
        <v>703</v>
      </c>
      <c r="E394" s="8">
        <v>210</v>
      </c>
    </row>
    <row r="395" spans="1:5" ht="15.75" x14ac:dyDescent="0.25">
      <c r="A395" s="3" t="s">
        <v>870</v>
      </c>
      <c r="E395" s="8">
        <v>115</v>
      </c>
    </row>
    <row r="396" spans="1:5" ht="15.75" x14ac:dyDescent="0.25">
      <c r="A396" s="3" t="s">
        <v>871</v>
      </c>
      <c r="E396" s="8">
        <v>77</v>
      </c>
    </row>
    <row r="397" spans="1:5" ht="15.75" x14ac:dyDescent="0.25">
      <c r="A397" s="3" t="s">
        <v>704</v>
      </c>
      <c r="E397" s="8">
        <v>530</v>
      </c>
    </row>
    <row r="398" spans="1:5" ht="15.75" x14ac:dyDescent="0.25">
      <c r="A398" s="3" t="s">
        <v>705</v>
      </c>
      <c r="E398" s="8">
        <v>225</v>
      </c>
    </row>
    <row r="399" spans="1:5" ht="15.75" x14ac:dyDescent="0.25">
      <c r="A399" s="3" t="s">
        <v>706</v>
      </c>
      <c r="E399" s="8">
        <v>1050</v>
      </c>
    </row>
    <row r="400" spans="1:5" ht="15.75" x14ac:dyDescent="0.25">
      <c r="A400" s="3" t="s">
        <v>707</v>
      </c>
      <c r="E400" s="8">
        <v>760</v>
      </c>
    </row>
    <row r="401" spans="1:5" ht="15.75" x14ac:dyDescent="0.25">
      <c r="A401" s="3" t="s">
        <v>708</v>
      </c>
      <c r="E401" s="8">
        <v>669</v>
      </c>
    </row>
    <row r="402" spans="1:5" ht="15.75" x14ac:dyDescent="0.25">
      <c r="A402" s="3" t="s">
        <v>709</v>
      </c>
      <c r="E402" s="8">
        <v>725</v>
      </c>
    </row>
    <row r="403" spans="1:5" ht="15.75" x14ac:dyDescent="0.25">
      <c r="A403" s="3" t="s">
        <v>710</v>
      </c>
      <c r="E403" s="8">
        <v>998</v>
      </c>
    </row>
    <row r="404" spans="1:5" ht="15.75" x14ac:dyDescent="0.25">
      <c r="A404" s="3" t="s">
        <v>711</v>
      </c>
      <c r="E404" s="8">
        <v>625</v>
      </c>
    </row>
    <row r="405" spans="1:5" ht="15.75" x14ac:dyDescent="0.25">
      <c r="A405" s="3" t="s">
        <v>712</v>
      </c>
      <c r="E405" s="8">
        <v>725</v>
      </c>
    </row>
    <row r="406" spans="1:5" ht="15.75" x14ac:dyDescent="0.25">
      <c r="A406" s="3" t="s">
        <v>713</v>
      </c>
      <c r="E406" s="8">
        <v>855</v>
      </c>
    </row>
    <row r="407" spans="1:5" ht="15.75" x14ac:dyDescent="0.25">
      <c r="A407" s="3" t="s">
        <v>714</v>
      </c>
      <c r="E407" s="8">
        <v>135</v>
      </c>
    </row>
    <row r="408" spans="1:5" ht="15.75" x14ac:dyDescent="0.25">
      <c r="A408" s="3" t="s">
        <v>715</v>
      </c>
      <c r="E408" s="8">
        <v>1575</v>
      </c>
    </row>
    <row r="409" spans="1:5" ht="31.5" x14ac:dyDescent="0.25">
      <c r="A409" s="3" t="s">
        <v>733</v>
      </c>
      <c r="E409" s="8">
        <v>990</v>
      </c>
    </row>
    <row r="410" spans="1:5" ht="15.75" x14ac:dyDescent="0.25">
      <c r="A410" s="3" t="s">
        <v>716</v>
      </c>
      <c r="E410" s="8">
        <v>219</v>
      </c>
    </row>
    <row r="411" spans="1:5" ht="15.75" x14ac:dyDescent="0.25">
      <c r="A411" s="3" t="s">
        <v>734</v>
      </c>
      <c r="E411" s="8">
        <v>375</v>
      </c>
    </row>
    <row r="412" spans="1:5" ht="15.75" x14ac:dyDescent="0.25">
      <c r="A412" s="3" t="s">
        <v>735</v>
      </c>
      <c r="E412" s="8">
        <v>465</v>
      </c>
    </row>
    <row r="413" spans="1:5" ht="15.75" x14ac:dyDescent="0.25">
      <c r="A413" s="3" t="s">
        <v>736</v>
      </c>
      <c r="E413" s="8">
        <v>285</v>
      </c>
    </row>
    <row r="414" spans="1:5" ht="15.75" x14ac:dyDescent="0.25">
      <c r="A414" s="3" t="s">
        <v>717</v>
      </c>
      <c r="E414" s="8">
        <v>22.5</v>
      </c>
    </row>
    <row r="415" spans="1:5" ht="15.75" x14ac:dyDescent="0.25">
      <c r="A415" s="3" t="s">
        <v>872</v>
      </c>
      <c r="E415" s="8">
        <v>22.5</v>
      </c>
    </row>
    <row r="416" spans="1:5" ht="15.75" x14ac:dyDescent="0.25">
      <c r="A416" s="3" t="s">
        <v>718</v>
      </c>
      <c r="E416" s="8">
        <v>21.5</v>
      </c>
    </row>
    <row r="417" spans="1:5" ht="15.75" x14ac:dyDescent="0.25">
      <c r="A417" s="3" t="s">
        <v>719</v>
      </c>
      <c r="E417" s="8">
        <v>4.5</v>
      </c>
    </row>
    <row r="418" spans="1:5" ht="15.75" x14ac:dyDescent="0.25">
      <c r="A418" s="3" t="s">
        <v>720</v>
      </c>
      <c r="E418" s="8">
        <v>6.9</v>
      </c>
    </row>
    <row r="419" spans="1:5" ht="15.75" x14ac:dyDescent="0.25">
      <c r="A419" s="3" t="s">
        <v>721</v>
      </c>
      <c r="E419" s="8">
        <v>550</v>
      </c>
    </row>
    <row r="420" spans="1:5" ht="15.75" x14ac:dyDescent="0.25">
      <c r="A420" s="3" t="s">
        <v>722</v>
      </c>
      <c r="E420" s="8">
        <v>28</v>
      </c>
    </row>
    <row r="421" spans="1:5" ht="15.75" x14ac:dyDescent="0.25">
      <c r="A421" s="3" t="s">
        <v>723</v>
      </c>
      <c r="E421" s="8">
        <v>1999</v>
      </c>
    </row>
    <row r="422" spans="1:5" ht="15.75" x14ac:dyDescent="0.25">
      <c r="A422" s="3" t="s">
        <v>724</v>
      </c>
      <c r="E422" s="8">
        <v>1325</v>
      </c>
    </row>
    <row r="423" spans="1:5" ht="15.75" x14ac:dyDescent="0.25">
      <c r="A423" s="3" t="s">
        <v>725</v>
      </c>
      <c r="E423" s="8">
        <v>455</v>
      </c>
    </row>
    <row r="424" spans="1:5" ht="15.75" x14ac:dyDescent="0.25">
      <c r="A424" s="3" t="s">
        <v>726</v>
      </c>
      <c r="E424" s="8">
        <v>44</v>
      </c>
    </row>
    <row r="425" spans="1:5" ht="15.75" x14ac:dyDescent="0.25">
      <c r="A425" s="3" t="s">
        <v>727</v>
      </c>
      <c r="E425" s="8">
        <v>99</v>
      </c>
    </row>
    <row r="426" spans="1:5" ht="15.75" x14ac:dyDescent="0.25">
      <c r="A426" s="3" t="s">
        <v>728</v>
      </c>
      <c r="E426" s="8">
        <v>319</v>
      </c>
    </row>
    <row r="427" spans="1:5" ht="15.75" x14ac:dyDescent="0.25">
      <c r="A427" s="3" t="s">
        <v>729</v>
      </c>
      <c r="E427" s="8">
        <v>69</v>
      </c>
    </row>
    <row r="428" spans="1:5" ht="15.75" x14ac:dyDescent="0.25">
      <c r="A428" s="3" t="s">
        <v>730</v>
      </c>
      <c r="E428" s="8">
        <v>610</v>
      </c>
    </row>
    <row r="429" spans="1:5" ht="15.75" x14ac:dyDescent="0.25">
      <c r="A429" s="3" t="s">
        <v>731</v>
      </c>
      <c r="E429" s="8">
        <v>449</v>
      </c>
    </row>
    <row r="430" spans="1:5" ht="15.75" x14ac:dyDescent="0.25">
      <c r="A430" s="3" t="s">
        <v>732</v>
      </c>
      <c r="E430" s="8">
        <v>42</v>
      </c>
    </row>
    <row r="431" spans="1:5" ht="15.75" x14ac:dyDescent="0.25">
      <c r="A431" s="3"/>
      <c r="E431" s="8"/>
    </row>
    <row r="432" spans="1:5" ht="15.75" x14ac:dyDescent="0.25">
      <c r="A432" s="3" t="s">
        <v>678</v>
      </c>
      <c r="E432" s="8"/>
    </row>
    <row r="433" spans="1:5" ht="15.75" x14ac:dyDescent="0.25">
      <c r="A433" s="3"/>
      <c r="E433" s="8"/>
    </row>
    <row r="434" spans="1:5" ht="15.75" x14ac:dyDescent="0.25">
      <c r="A434" s="3" t="s">
        <v>549</v>
      </c>
      <c r="E434" s="8">
        <v>340</v>
      </c>
    </row>
    <row r="435" spans="1:5" ht="15.75" x14ac:dyDescent="0.25">
      <c r="A435" s="3" t="s">
        <v>550</v>
      </c>
      <c r="E435" s="8">
        <v>472</v>
      </c>
    </row>
    <row r="436" spans="1:5" ht="15.75" x14ac:dyDescent="0.25">
      <c r="A436" s="3" t="s">
        <v>551</v>
      </c>
      <c r="E436" s="8">
        <v>427</v>
      </c>
    </row>
    <row r="437" spans="1:5" ht="15.75" x14ac:dyDescent="0.25">
      <c r="A437" s="3" t="s">
        <v>552</v>
      </c>
      <c r="E437" s="8">
        <v>3784</v>
      </c>
    </row>
    <row r="438" spans="1:5" ht="15.75" x14ac:dyDescent="0.25">
      <c r="A438" s="3" t="s">
        <v>553</v>
      </c>
      <c r="E438" s="8">
        <v>204</v>
      </c>
    </row>
    <row r="439" spans="1:5" ht="15.75" x14ac:dyDescent="0.25">
      <c r="A439" s="3" t="s">
        <v>554</v>
      </c>
      <c r="E439" s="8">
        <v>378</v>
      </c>
    </row>
    <row r="440" spans="1:5" ht="15.75" x14ac:dyDescent="0.25">
      <c r="A440" s="3" t="s">
        <v>555</v>
      </c>
      <c r="E440" s="8">
        <v>2698</v>
      </c>
    </row>
    <row r="441" spans="1:5" ht="15.75" x14ac:dyDescent="0.25">
      <c r="A441" s="3" t="s">
        <v>548</v>
      </c>
      <c r="E441" s="8">
        <v>5687</v>
      </c>
    </row>
    <row r="442" spans="1:5" ht="15.75" x14ac:dyDescent="0.25">
      <c r="A442" s="3" t="s">
        <v>556</v>
      </c>
      <c r="E442" s="8">
        <v>160</v>
      </c>
    </row>
    <row r="443" spans="1:5" ht="15.75" x14ac:dyDescent="0.25">
      <c r="A443" s="3" t="s">
        <v>557</v>
      </c>
      <c r="E443" s="8">
        <v>4575</v>
      </c>
    </row>
    <row r="444" spans="1:5" ht="15.75" x14ac:dyDescent="0.25">
      <c r="A444" s="3" t="s">
        <v>558</v>
      </c>
      <c r="E444" s="8">
        <v>230</v>
      </c>
    </row>
    <row r="445" spans="1:5" ht="15.75" x14ac:dyDescent="0.25">
      <c r="A445" s="3" t="s">
        <v>559</v>
      </c>
      <c r="E445" s="8">
        <v>265</v>
      </c>
    </row>
    <row r="446" spans="1:5" ht="15.75" x14ac:dyDescent="0.25">
      <c r="A446" s="3" t="s">
        <v>560</v>
      </c>
      <c r="E446" s="8">
        <v>540</v>
      </c>
    </row>
    <row r="447" spans="1:5" ht="15.75" x14ac:dyDescent="0.25">
      <c r="A447" s="3" t="s">
        <v>561</v>
      </c>
      <c r="E447" s="8">
        <v>1748</v>
      </c>
    </row>
    <row r="448" spans="1:5" ht="15.75" x14ac:dyDescent="0.25">
      <c r="A448" s="3" t="s">
        <v>562</v>
      </c>
      <c r="E448" s="8">
        <v>216</v>
      </c>
    </row>
    <row r="449" spans="1:5" ht="15.75" x14ac:dyDescent="0.25">
      <c r="A449" s="3" t="s">
        <v>563</v>
      </c>
      <c r="E449" s="8">
        <v>229</v>
      </c>
    </row>
    <row r="450" spans="1:5" ht="15.75" x14ac:dyDescent="0.25">
      <c r="A450" s="4" t="s">
        <v>564</v>
      </c>
      <c r="E450" s="8">
        <v>38</v>
      </c>
    </row>
    <row r="451" spans="1:5" ht="15.75" x14ac:dyDescent="0.25">
      <c r="A451" s="3" t="s">
        <v>565</v>
      </c>
      <c r="E451" s="8">
        <v>220</v>
      </c>
    </row>
    <row r="452" spans="1:5" ht="15.75" x14ac:dyDescent="0.25">
      <c r="A452" s="3" t="s">
        <v>566</v>
      </c>
      <c r="E452" s="8">
        <v>413</v>
      </c>
    </row>
    <row r="453" spans="1:5" ht="15.75" x14ac:dyDescent="0.25">
      <c r="A453" s="3" t="s">
        <v>567</v>
      </c>
      <c r="E453" s="8">
        <v>413</v>
      </c>
    </row>
    <row r="454" spans="1:5" ht="15.75" x14ac:dyDescent="0.25">
      <c r="A454" s="3" t="s">
        <v>568</v>
      </c>
      <c r="E454" s="8">
        <v>413</v>
      </c>
    </row>
    <row r="455" spans="1:5" ht="15.75" x14ac:dyDescent="0.25">
      <c r="A455" s="3" t="s">
        <v>569</v>
      </c>
      <c r="E455" s="8">
        <v>413</v>
      </c>
    </row>
    <row r="456" spans="1:5" ht="15.75" x14ac:dyDescent="0.25">
      <c r="A456" s="3" t="s">
        <v>570</v>
      </c>
      <c r="E456" s="8">
        <v>161</v>
      </c>
    </row>
    <row r="457" spans="1:5" ht="15.75" x14ac:dyDescent="0.25">
      <c r="A457" s="3" t="s">
        <v>571</v>
      </c>
      <c r="E457" s="8">
        <v>1053</v>
      </c>
    </row>
    <row r="458" spans="1:5" ht="15.75" x14ac:dyDescent="0.25">
      <c r="A458" s="3" t="s">
        <v>572</v>
      </c>
      <c r="E458" s="8">
        <v>3036</v>
      </c>
    </row>
    <row r="459" spans="1:5" ht="15.75" x14ac:dyDescent="0.25">
      <c r="A459" s="3" t="s">
        <v>573</v>
      </c>
      <c r="E459" s="8">
        <v>823</v>
      </c>
    </row>
    <row r="460" spans="1:5" ht="31.5" x14ac:dyDescent="0.25">
      <c r="A460" s="3" t="s">
        <v>574</v>
      </c>
      <c r="E460" s="8">
        <v>36</v>
      </c>
    </row>
    <row r="461" spans="1:5" ht="15.75" x14ac:dyDescent="0.25">
      <c r="A461" s="3" t="s">
        <v>575</v>
      </c>
      <c r="E461" s="8">
        <v>38</v>
      </c>
    </row>
    <row r="462" spans="1:5" ht="15.75" x14ac:dyDescent="0.25">
      <c r="A462" s="3" t="s">
        <v>576</v>
      </c>
      <c r="E462" s="8">
        <v>45</v>
      </c>
    </row>
    <row r="463" spans="1:5" ht="15.75" x14ac:dyDescent="0.25">
      <c r="A463" s="3" t="s">
        <v>577</v>
      </c>
      <c r="E463" s="8">
        <v>45</v>
      </c>
    </row>
    <row r="464" spans="1:5" ht="15.75" x14ac:dyDescent="0.25">
      <c r="A464" s="3" t="s">
        <v>578</v>
      </c>
      <c r="E464" s="8">
        <v>26</v>
      </c>
    </row>
    <row r="465" spans="1:5" ht="15.75" x14ac:dyDescent="0.25">
      <c r="A465" s="3" t="s">
        <v>579</v>
      </c>
      <c r="E465" s="8">
        <v>21</v>
      </c>
    </row>
    <row r="466" spans="1:5" ht="15.75" x14ac:dyDescent="0.25">
      <c r="A466" s="3" t="s">
        <v>580</v>
      </c>
      <c r="E466" s="8">
        <v>1396</v>
      </c>
    </row>
    <row r="467" spans="1:5" ht="15.75" x14ac:dyDescent="0.25">
      <c r="A467" s="3" t="s">
        <v>581</v>
      </c>
      <c r="E467" s="8">
        <v>1518</v>
      </c>
    </row>
    <row r="468" spans="1:5" ht="15.75" x14ac:dyDescent="0.25">
      <c r="A468" s="3" t="s">
        <v>582</v>
      </c>
      <c r="E468" s="8">
        <v>470</v>
      </c>
    </row>
    <row r="469" spans="1:5" ht="15.75" x14ac:dyDescent="0.25">
      <c r="A469" s="3" t="s">
        <v>583</v>
      </c>
      <c r="E469" s="8">
        <v>470</v>
      </c>
    </row>
    <row r="470" spans="1:5" ht="15.75" x14ac:dyDescent="0.25">
      <c r="A470" s="3" t="s">
        <v>584</v>
      </c>
      <c r="E470" s="8">
        <v>470</v>
      </c>
    </row>
    <row r="471" spans="1:5" ht="15.75" x14ac:dyDescent="0.25">
      <c r="A471" s="3" t="s">
        <v>585</v>
      </c>
      <c r="E471" s="8">
        <v>470</v>
      </c>
    </row>
    <row r="472" spans="1:5" ht="15.75" x14ac:dyDescent="0.25">
      <c r="A472" s="3" t="s">
        <v>586</v>
      </c>
      <c r="E472" s="8">
        <v>1612</v>
      </c>
    </row>
    <row r="473" spans="1:5" ht="15.75" x14ac:dyDescent="0.25">
      <c r="A473" s="3" t="s">
        <v>587</v>
      </c>
      <c r="E473" s="8">
        <v>167</v>
      </c>
    </row>
    <row r="474" spans="1:5" ht="15.75" x14ac:dyDescent="0.25">
      <c r="A474" s="3" t="s">
        <v>588</v>
      </c>
      <c r="E474" s="8">
        <v>49</v>
      </c>
    </row>
    <row r="475" spans="1:5" ht="15.75" x14ac:dyDescent="0.25">
      <c r="A475" s="3" t="s">
        <v>589</v>
      </c>
      <c r="E475" s="8">
        <v>1175</v>
      </c>
    </row>
    <row r="476" spans="1:5" ht="15.75" x14ac:dyDescent="0.25">
      <c r="A476" s="3" t="s">
        <v>590</v>
      </c>
      <c r="E476" s="8">
        <v>999</v>
      </c>
    </row>
    <row r="477" spans="1:5" ht="15.75" x14ac:dyDescent="0.25">
      <c r="A477" s="3" t="s">
        <v>591</v>
      </c>
      <c r="E477" s="8">
        <v>999</v>
      </c>
    </row>
    <row r="478" spans="1:5" ht="15.75" x14ac:dyDescent="0.25">
      <c r="A478" s="3" t="s">
        <v>592</v>
      </c>
      <c r="E478" s="8">
        <v>999</v>
      </c>
    </row>
    <row r="479" spans="1:5" ht="15.75" x14ac:dyDescent="0.25">
      <c r="A479" s="3" t="s">
        <v>593</v>
      </c>
      <c r="E479" s="8">
        <v>999</v>
      </c>
    </row>
    <row r="480" spans="1:5" ht="15.75" x14ac:dyDescent="0.25">
      <c r="A480" s="3" t="s">
        <v>594</v>
      </c>
      <c r="E480" s="8">
        <v>399</v>
      </c>
    </row>
    <row r="481" spans="1:5" ht="15.75" x14ac:dyDescent="0.25">
      <c r="A481" s="3" t="s">
        <v>595</v>
      </c>
      <c r="E481" s="8">
        <v>1285</v>
      </c>
    </row>
    <row r="482" spans="1:5" ht="15.75" x14ac:dyDescent="0.25">
      <c r="A482" s="3" t="s">
        <v>596</v>
      </c>
      <c r="E482" s="8">
        <v>2580</v>
      </c>
    </row>
    <row r="483" spans="1:5" ht="15.75" x14ac:dyDescent="0.25">
      <c r="A483" s="3" t="s">
        <v>597</v>
      </c>
      <c r="E483" s="8">
        <v>1506</v>
      </c>
    </row>
    <row r="484" spans="1:5" ht="15.75" x14ac:dyDescent="0.25">
      <c r="A484" s="3" t="s">
        <v>598</v>
      </c>
      <c r="E484" s="8">
        <v>1500</v>
      </c>
    </row>
    <row r="485" spans="1:5" ht="15.75" x14ac:dyDescent="0.25">
      <c r="A485" s="3" t="s">
        <v>599</v>
      </c>
      <c r="E485" s="8">
        <v>412</v>
      </c>
    </row>
    <row r="486" spans="1:5" ht="15.75" x14ac:dyDescent="0.25">
      <c r="A486" s="3" t="s">
        <v>600</v>
      </c>
      <c r="E486" s="8">
        <v>1478</v>
      </c>
    </row>
    <row r="487" spans="1:5" ht="15.75" x14ac:dyDescent="0.25">
      <c r="A487" s="3" t="s">
        <v>601</v>
      </c>
      <c r="E487" s="8">
        <v>1478</v>
      </c>
    </row>
    <row r="488" spans="1:5" ht="15.75" x14ac:dyDescent="0.25">
      <c r="A488" s="3" t="s">
        <v>602</v>
      </c>
      <c r="E488" s="8">
        <v>1478</v>
      </c>
    </row>
    <row r="489" spans="1:5" ht="15.75" x14ac:dyDescent="0.25">
      <c r="A489" s="3" t="s">
        <v>603</v>
      </c>
      <c r="E489" s="8">
        <v>1478</v>
      </c>
    </row>
    <row r="490" spans="1:5" ht="15.75" x14ac:dyDescent="0.25">
      <c r="A490" s="3" t="s">
        <v>604</v>
      </c>
      <c r="E490" s="8">
        <v>2394</v>
      </c>
    </row>
    <row r="491" spans="1:5" ht="15.75" x14ac:dyDescent="0.25">
      <c r="A491" s="3" t="s">
        <v>605</v>
      </c>
      <c r="E491" s="8">
        <v>2394</v>
      </c>
    </row>
    <row r="492" spans="1:5" ht="15.75" x14ac:dyDescent="0.25">
      <c r="A492" s="3" t="s">
        <v>606</v>
      </c>
      <c r="E492" s="8">
        <v>2394</v>
      </c>
    </row>
    <row r="493" spans="1:5" ht="15.75" x14ac:dyDescent="0.25">
      <c r="A493" s="3" t="s">
        <v>607</v>
      </c>
      <c r="E493" s="8">
        <v>2394</v>
      </c>
    </row>
    <row r="494" spans="1:5" ht="15.75" x14ac:dyDescent="0.25">
      <c r="A494" s="3" t="s">
        <v>608</v>
      </c>
      <c r="E494" s="8">
        <v>1999</v>
      </c>
    </row>
    <row r="495" spans="1:5" ht="15.75" x14ac:dyDescent="0.25">
      <c r="A495" s="3" t="s">
        <v>609</v>
      </c>
      <c r="E495" s="8">
        <v>1999</v>
      </c>
    </row>
    <row r="496" spans="1:5" ht="15.75" x14ac:dyDescent="0.25">
      <c r="A496" s="3" t="s">
        <v>610</v>
      </c>
      <c r="E496" s="8">
        <v>2229</v>
      </c>
    </row>
    <row r="497" spans="1:5" ht="15.75" x14ac:dyDescent="0.25">
      <c r="A497" s="3" t="s">
        <v>611</v>
      </c>
      <c r="E497" s="8">
        <v>1999</v>
      </c>
    </row>
    <row r="498" spans="1:5" ht="15.75" x14ac:dyDescent="0.25">
      <c r="A498" s="3" t="s">
        <v>612</v>
      </c>
      <c r="E498" s="8">
        <v>951</v>
      </c>
    </row>
    <row r="499" spans="1:5" ht="15.75" x14ac:dyDescent="0.25">
      <c r="A499" s="3" t="s">
        <v>613</v>
      </c>
      <c r="E499" s="8">
        <v>3510</v>
      </c>
    </row>
    <row r="500" spans="1:5" ht="15.75" x14ac:dyDescent="0.25">
      <c r="A500" s="3" t="s">
        <v>614</v>
      </c>
      <c r="E500" s="8">
        <v>5800</v>
      </c>
    </row>
    <row r="501" spans="1:5" ht="15.75" x14ac:dyDescent="0.25">
      <c r="A501" s="3" t="s">
        <v>615</v>
      </c>
      <c r="E501" s="8">
        <v>263</v>
      </c>
    </row>
    <row r="502" spans="1:5" ht="15.75" x14ac:dyDescent="0.25">
      <c r="A502" s="5" t="s">
        <v>616</v>
      </c>
      <c r="E502" s="9"/>
    </row>
    <row r="503" spans="1:5" ht="15.75" x14ac:dyDescent="0.25">
      <c r="A503" s="5" t="s">
        <v>617</v>
      </c>
      <c r="E503" s="9"/>
    </row>
    <row r="504" spans="1:5" ht="15.75" x14ac:dyDescent="0.25">
      <c r="A504" s="5" t="s">
        <v>618</v>
      </c>
      <c r="E504" s="9"/>
    </row>
    <row r="505" spans="1:5" ht="15.75" x14ac:dyDescent="0.25">
      <c r="A505" s="3" t="s">
        <v>619</v>
      </c>
      <c r="E505" s="8">
        <v>1915</v>
      </c>
    </row>
    <row r="506" spans="1:5" ht="15.75" x14ac:dyDescent="0.25">
      <c r="A506" s="5" t="s">
        <v>620</v>
      </c>
      <c r="E506" s="9"/>
    </row>
    <row r="507" spans="1:5" ht="15.75" x14ac:dyDescent="0.25">
      <c r="A507" s="3" t="s">
        <v>621</v>
      </c>
      <c r="E507" s="8">
        <v>73</v>
      </c>
    </row>
    <row r="508" spans="1:5" ht="15.75" x14ac:dyDescent="0.25">
      <c r="A508" s="3" t="s">
        <v>621</v>
      </c>
      <c r="E508" s="8">
        <v>45</v>
      </c>
    </row>
    <row r="509" spans="1:5" ht="15.75" x14ac:dyDescent="0.25">
      <c r="A509" s="3" t="s">
        <v>622</v>
      </c>
      <c r="E509" s="8">
        <v>44</v>
      </c>
    </row>
    <row r="510" spans="1:5" ht="15.75" x14ac:dyDescent="0.25">
      <c r="A510" s="3" t="s">
        <v>623</v>
      </c>
      <c r="E510" s="8">
        <v>190</v>
      </c>
    </row>
    <row r="511" spans="1:5" ht="15.75" x14ac:dyDescent="0.25">
      <c r="A511" s="3" t="s">
        <v>624</v>
      </c>
      <c r="E511" s="8">
        <v>140</v>
      </c>
    </row>
    <row r="512" spans="1:5" ht="15.75" x14ac:dyDescent="0.25">
      <c r="A512" s="3" t="s">
        <v>625</v>
      </c>
      <c r="E512" s="8">
        <v>1800</v>
      </c>
    </row>
    <row r="513" spans="1:5" ht="15.75" x14ac:dyDescent="0.25">
      <c r="A513" s="3"/>
      <c r="E513" s="8"/>
    </row>
    <row r="514" spans="1:5" ht="15.75" x14ac:dyDescent="0.25">
      <c r="A514" s="12" t="s">
        <v>680</v>
      </c>
      <c r="E514" s="10"/>
    </row>
    <row r="515" spans="1:5" ht="15.75" x14ac:dyDescent="0.25">
      <c r="A515" s="6"/>
      <c r="E515" s="11"/>
    </row>
    <row r="516" spans="1:5" ht="15.75" x14ac:dyDescent="0.25">
      <c r="A516" s="3" t="s">
        <v>626</v>
      </c>
      <c r="E516" s="8">
        <v>45</v>
      </c>
    </row>
    <row r="517" spans="1:5" ht="15.75" x14ac:dyDescent="0.25">
      <c r="A517" s="3" t="s">
        <v>470</v>
      </c>
      <c r="E517" s="8">
        <v>30</v>
      </c>
    </row>
    <row r="518" spans="1:5" ht="15.75" x14ac:dyDescent="0.25">
      <c r="A518" s="3" t="s">
        <v>664</v>
      </c>
      <c r="E518" s="8">
        <v>41</v>
      </c>
    </row>
    <row r="519" spans="1:5" ht="15.75" x14ac:dyDescent="0.25">
      <c r="A519" s="3" t="s">
        <v>455</v>
      </c>
      <c r="E519" s="8">
        <v>280</v>
      </c>
    </row>
    <row r="520" spans="1:5" ht="15.75" x14ac:dyDescent="0.25">
      <c r="A520" s="3" t="s">
        <v>474</v>
      </c>
      <c r="E520" s="8">
        <v>31</v>
      </c>
    </row>
    <row r="521" spans="1:5" ht="15.75" x14ac:dyDescent="0.25">
      <c r="A521" s="3" t="s">
        <v>462</v>
      </c>
      <c r="E521" s="8">
        <v>189</v>
      </c>
    </row>
    <row r="522" spans="1:5" ht="15.75" x14ac:dyDescent="0.25">
      <c r="A522" s="3" t="s">
        <v>472</v>
      </c>
      <c r="E522" s="8">
        <v>32</v>
      </c>
    </row>
    <row r="523" spans="1:5" ht="15.75" x14ac:dyDescent="0.25">
      <c r="A523" s="3" t="s">
        <v>627</v>
      </c>
      <c r="E523" s="8">
        <v>41</v>
      </c>
    </row>
    <row r="524" spans="1:5" ht="15.75" x14ac:dyDescent="0.25">
      <c r="A524" s="3" t="s">
        <v>628</v>
      </c>
      <c r="E524" s="8">
        <v>26</v>
      </c>
    </row>
    <row r="525" spans="1:5" ht="15.75" x14ac:dyDescent="0.25">
      <c r="A525" s="3" t="s">
        <v>463</v>
      </c>
      <c r="E525" s="8">
        <v>97</v>
      </c>
    </row>
    <row r="526" spans="1:5" ht="15.75" x14ac:dyDescent="0.25">
      <c r="A526" s="3" t="s">
        <v>464</v>
      </c>
      <c r="E526" s="8">
        <v>46</v>
      </c>
    </row>
    <row r="527" spans="1:5" ht="15.75" x14ac:dyDescent="0.25">
      <c r="A527" s="3" t="s">
        <v>629</v>
      </c>
      <c r="E527" s="8">
        <v>52</v>
      </c>
    </row>
    <row r="528" spans="1:5" ht="15.75" x14ac:dyDescent="0.25">
      <c r="A528" s="3" t="s">
        <v>630</v>
      </c>
      <c r="E528" s="8">
        <v>30</v>
      </c>
    </row>
    <row r="529" spans="1:5" ht="15.75" x14ac:dyDescent="0.25">
      <c r="A529" s="3" t="s">
        <v>465</v>
      </c>
      <c r="E529" s="8">
        <v>540</v>
      </c>
    </row>
    <row r="530" spans="1:5" ht="15.75" x14ac:dyDescent="0.25">
      <c r="A530" s="3" t="s">
        <v>473</v>
      </c>
      <c r="E530" s="8">
        <v>32</v>
      </c>
    </row>
    <row r="531" spans="1:5" ht="15.75" x14ac:dyDescent="0.25">
      <c r="A531" s="3" t="s">
        <v>631</v>
      </c>
      <c r="E531" s="8">
        <v>1915</v>
      </c>
    </row>
    <row r="532" spans="1:5" ht="15.75" x14ac:dyDescent="0.25">
      <c r="A532" s="3" t="s">
        <v>632</v>
      </c>
      <c r="E532" s="8">
        <v>55</v>
      </c>
    </row>
    <row r="533" spans="1:5" ht="15.75" x14ac:dyDescent="0.25">
      <c r="A533" s="3" t="s">
        <v>466</v>
      </c>
      <c r="E533" s="8">
        <v>951</v>
      </c>
    </row>
    <row r="534" spans="1:5" ht="15.75" x14ac:dyDescent="0.25">
      <c r="A534" s="5" t="s">
        <v>467</v>
      </c>
      <c r="E534" s="9"/>
    </row>
    <row r="535" spans="1:5" ht="15.75" x14ac:dyDescent="0.25">
      <c r="A535" s="5" t="s">
        <v>87</v>
      </c>
      <c r="E535" s="9"/>
    </row>
    <row r="536" spans="1:5" ht="15.75" x14ac:dyDescent="0.25">
      <c r="A536" s="3" t="s">
        <v>633</v>
      </c>
      <c r="E536" s="8">
        <v>1612</v>
      </c>
    </row>
    <row r="537" spans="1:5" ht="15.75" x14ac:dyDescent="0.25">
      <c r="A537" s="3" t="s">
        <v>634</v>
      </c>
      <c r="E537" s="8">
        <v>44</v>
      </c>
    </row>
    <row r="538" spans="1:5" ht="15.75" x14ac:dyDescent="0.25">
      <c r="A538" s="3" t="s">
        <v>635</v>
      </c>
      <c r="E538" s="8">
        <v>55</v>
      </c>
    </row>
    <row r="539" spans="1:5" ht="15.75" x14ac:dyDescent="0.25">
      <c r="A539" s="3" t="s">
        <v>636</v>
      </c>
      <c r="E539" s="8">
        <v>39</v>
      </c>
    </row>
    <row r="540" spans="1:5" ht="15.75" x14ac:dyDescent="0.25">
      <c r="A540" s="3" t="s">
        <v>449</v>
      </c>
      <c r="E540" s="8">
        <v>163</v>
      </c>
    </row>
    <row r="541" spans="1:5" ht="15.75" x14ac:dyDescent="0.25">
      <c r="A541" s="3" t="s">
        <v>637</v>
      </c>
      <c r="E541" s="8">
        <v>46</v>
      </c>
    </row>
    <row r="542" spans="1:5" ht="15.75" x14ac:dyDescent="0.25">
      <c r="A542" s="3" t="s">
        <v>638</v>
      </c>
      <c r="E542" s="8">
        <v>46</v>
      </c>
    </row>
    <row r="543" spans="1:5" ht="31.5" x14ac:dyDescent="0.25">
      <c r="A543" s="3" t="s">
        <v>639</v>
      </c>
      <c r="E543" s="8">
        <v>4936</v>
      </c>
    </row>
    <row r="544" spans="1:5" ht="31.5" x14ac:dyDescent="0.25">
      <c r="A544" s="7" t="s">
        <v>640</v>
      </c>
      <c r="E544" s="8"/>
    </row>
    <row r="545" spans="1:5" ht="15.75" x14ac:dyDescent="0.25">
      <c r="A545" s="7" t="s">
        <v>641</v>
      </c>
      <c r="E545" s="8">
        <v>110</v>
      </c>
    </row>
    <row r="546" spans="1:5" ht="15.75" x14ac:dyDescent="0.25">
      <c r="A546" s="7" t="s">
        <v>642</v>
      </c>
      <c r="E546" s="8">
        <v>103</v>
      </c>
    </row>
    <row r="547" spans="1:5" ht="15.75" x14ac:dyDescent="0.25">
      <c r="A547" s="7" t="s">
        <v>643</v>
      </c>
      <c r="E547" s="8">
        <v>103</v>
      </c>
    </row>
    <row r="548" spans="1:5" ht="15.75" x14ac:dyDescent="0.25">
      <c r="A548" s="7" t="s">
        <v>644</v>
      </c>
      <c r="E548" s="8">
        <v>103</v>
      </c>
    </row>
    <row r="549" spans="1:5" ht="15.75" x14ac:dyDescent="0.25">
      <c r="A549" s="3" t="s">
        <v>645</v>
      </c>
      <c r="E549" s="8">
        <v>190</v>
      </c>
    </row>
    <row r="550" spans="1:5" ht="15.75" x14ac:dyDescent="0.25">
      <c r="A550" s="3" t="s">
        <v>646</v>
      </c>
      <c r="E550" s="8">
        <v>1800</v>
      </c>
    </row>
    <row r="551" spans="1:5" ht="31.5" x14ac:dyDescent="0.25">
      <c r="A551" s="7" t="s">
        <v>647</v>
      </c>
      <c r="E551" s="8"/>
    </row>
    <row r="552" spans="1:5" ht="15.75" x14ac:dyDescent="0.25">
      <c r="A552" s="7" t="s">
        <v>665</v>
      </c>
      <c r="E552" s="8">
        <v>1750</v>
      </c>
    </row>
    <row r="553" spans="1:5" ht="15.75" x14ac:dyDescent="0.25">
      <c r="A553" s="7" t="s">
        <v>666</v>
      </c>
      <c r="E553" s="8">
        <v>1750</v>
      </c>
    </row>
    <row r="554" spans="1:5" ht="15.75" x14ac:dyDescent="0.25">
      <c r="A554" s="7" t="s">
        <v>667</v>
      </c>
      <c r="E554" s="8">
        <v>1750</v>
      </c>
    </row>
    <row r="555" spans="1:5" ht="15.75" x14ac:dyDescent="0.25">
      <c r="A555" s="7" t="s">
        <v>668</v>
      </c>
      <c r="E555" s="8">
        <v>1750</v>
      </c>
    </row>
    <row r="556" spans="1:5" ht="15.75" x14ac:dyDescent="0.25">
      <c r="A556" s="7" t="s">
        <v>648</v>
      </c>
      <c r="E556" s="8"/>
    </row>
    <row r="557" spans="1:5" ht="15.75" x14ac:dyDescent="0.25">
      <c r="A557" s="7" t="s">
        <v>649</v>
      </c>
      <c r="E557" s="8">
        <v>1400.5</v>
      </c>
    </row>
    <row r="558" spans="1:5" ht="15.75" x14ac:dyDescent="0.25">
      <c r="A558" s="7" t="s">
        <v>650</v>
      </c>
      <c r="E558" s="8">
        <v>1400.5</v>
      </c>
    </row>
    <row r="559" spans="1:5" ht="15.75" x14ac:dyDescent="0.25">
      <c r="A559" s="7" t="s">
        <v>651</v>
      </c>
      <c r="E559" s="8">
        <v>1400.5</v>
      </c>
    </row>
    <row r="560" spans="1:5" ht="15.75" x14ac:dyDescent="0.25">
      <c r="A560" s="7" t="s">
        <v>652</v>
      </c>
      <c r="E560" s="8">
        <v>1400.5</v>
      </c>
    </row>
    <row r="561" spans="1:5" ht="15.75" x14ac:dyDescent="0.25">
      <c r="A561" s="3" t="s">
        <v>653</v>
      </c>
      <c r="E561" s="8">
        <v>54</v>
      </c>
    </row>
    <row r="562" spans="1:5" ht="15.75" x14ac:dyDescent="0.25">
      <c r="A562" s="3" t="s">
        <v>654</v>
      </c>
      <c r="E562" s="8">
        <v>61</v>
      </c>
    </row>
    <row r="563" spans="1:5" ht="15.75" x14ac:dyDescent="0.25">
      <c r="A563" s="3" t="s">
        <v>655</v>
      </c>
      <c r="E563" s="8">
        <v>299</v>
      </c>
    </row>
    <row r="564" spans="1:5" ht="15.75" x14ac:dyDescent="0.25">
      <c r="A564" s="3" t="s">
        <v>656</v>
      </c>
      <c r="E564" s="8">
        <v>409</v>
      </c>
    </row>
    <row r="565" spans="1:5" ht="15.75" x14ac:dyDescent="0.25">
      <c r="A565" s="3" t="s">
        <v>657</v>
      </c>
      <c r="E565" s="8">
        <v>540</v>
      </c>
    </row>
    <row r="566" spans="1:5" ht="15.75" x14ac:dyDescent="0.25">
      <c r="A566" s="3" t="s">
        <v>658</v>
      </c>
      <c r="E566" s="8">
        <v>234</v>
      </c>
    </row>
    <row r="567" spans="1:5" ht="15.75" x14ac:dyDescent="0.25">
      <c r="A567" s="3" t="s">
        <v>439</v>
      </c>
      <c r="E567" s="8">
        <v>45</v>
      </c>
    </row>
    <row r="568" spans="1:5" ht="15.75" x14ac:dyDescent="0.25">
      <c r="A568" s="3" t="s">
        <v>440</v>
      </c>
      <c r="E568" s="8">
        <v>135</v>
      </c>
    </row>
    <row r="569" spans="1:5" ht="15.75" x14ac:dyDescent="0.25">
      <c r="A569" s="3" t="s">
        <v>431</v>
      </c>
      <c r="E569" s="8">
        <v>741</v>
      </c>
    </row>
    <row r="570" spans="1:5" ht="15.75" x14ac:dyDescent="0.25">
      <c r="A570" s="3" t="s">
        <v>659</v>
      </c>
      <c r="E570" s="8">
        <v>4299</v>
      </c>
    </row>
    <row r="571" spans="1:5" ht="15.75" x14ac:dyDescent="0.25">
      <c r="A571" s="3" t="s">
        <v>660</v>
      </c>
      <c r="E571" s="8">
        <v>118</v>
      </c>
    </row>
    <row r="572" spans="1:5" ht="15.75" x14ac:dyDescent="0.25">
      <c r="A572" s="3" t="s">
        <v>661</v>
      </c>
      <c r="E572" s="8">
        <v>156</v>
      </c>
    </row>
    <row r="573" spans="1:5" ht="15.75" x14ac:dyDescent="0.25">
      <c r="A573" s="3" t="s">
        <v>662</v>
      </c>
      <c r="E573" s="8">
        <v>25</v>
      </c>
    </row>
    <row r="574" spans="1:5" ht="15.75" x14ac:dyDescent="0.25">
      <c r="A574" s="3" t="s">
        <v>663</v>
      </c>
      <c r="E574" s="8">
        <v>63</v>
      </c>
    </row>
    <row r="575" spans="1:5" ht="15.75" x14ac:dyDescent="0.25">
      <c r="A575" s="3"/>
      <c r="E575" s="8"/>
    </row>
    <row r="576" spans="1:5" ht="15.75" x14ac:dyDescent="0.25">
      <c r="A576" s="3" t="s">
        <v>692</v>
      </c>
      <c r="E576" s="8">
        <v>15862</v>
      </c>
    </row>
    <row r="577" spans="1:5" ht="15.75" x14ac:dyDescent="0.25">
      <c r="A577" s="3"/>
      <c r="E577" s="8"/>
    </row>
    <row r="578" spans="1:5" ht="15.75" x14ac:dyDescent="0.25">
      <c r="A578" s="3" t="s">
        <v>881</v>
      </c>
      <c r="E578" s="8">
        <v>432</v>
      </c>
    </row>
    <row r="579" spans="1:5" ht="15.75" x14ac:dyDescent="0.25">
      <c r="A579" s="3" t="s">
        <v>882</v>
      </c>
      <c r="E579" s="8">
        <v>432</v>
      </c>
    </row>
    <row r="580" spans="1:5" ht="15.75" x14ac:dyDescent="0.25">
      <c r="A580" s="3" t="s">
        <v>883</v>
      </c>
      <c r="E580" s="8">
        <v>432</v>
      </c>
    </row>
    <row r="581" spans="1:5" ht="15.75" x14ac:dyDescent="0.25">
      <c r="A581" s="3" t="s">
        <v>884</v>
      </c>
      <c r="E581" s="8">
        <v>432</v>
      </c>
    </row>
    <row r="582" spans="1:5" ht="15.75" x14ac:dyDescent="0.25">
      <c r="A582" s="3"/>
      <c r="E582" s="8"/>
    </row>
    <row r="583" spans="1:5" ht="15.75" x14ac:dyDescent="0.25">
      <c r="A583" s="3"/>
      <c r="E583" s="8"/>
    </row>
    <row r="584" spans="1:5" ht="15.75" x14ac:dyDescent="0.25">
      <c r="A584" s="3" t="s">
        <v>681</v>
      </c>
      <c r="E584" s="8"/>
    </row>
    <row r="585" spans="1:5" ht="15.75" x14ac:dyDescent="0.25">
      <c r="A585" s="3" t="s">
        <v>910</v>
      </c>
      <c r="E585" s="8"/>
    </row>
    <row r="586" spans="1:5" ht="15.75" x14ac:dyDescent="0.25">
      <c r="A586" s="3" t="s">
        <v>681</v>
      </c>
      <c r="E586" s="8"/>
    </row>
    <row r="587" spans="1:5" ht="15.75" x14ac:dyDescent="0.25">
      <c r="A587" s="3"/>
      <c r="E587" s="8"/>
    </row>
    <row r="588" spans="1:5" ht="15.75" x14ac:dyDescent="0.25">
      <c r="A588" s="3" t="s">
        <v>971</v>
      </c>
      <c r="E588" s="8"/>
    </row>
    <row r="589" spans="1:5" ht="15.75" x14ac:dyDescent="0.25">
      <c r="A589" s="3"/>
      <c r="E589" s="8"/>
    </row>
    <row r="590" spans="1:5" ht="15.75" x14ac:dyDescent="0.25">
      <c r="A590" s="3" t="s">
        <v>935</v>
      </c>
      <c r="E590" s="8">
        <v>44400</v>
      </c>
    </row>
    <row r="591" spans="1:5" ht="15.75" x14ac:dyDescent="0.25">
      <c r="A591" s="3" t="s">
        <v>936</v>
      </c>
      <c r="E591" s="8">
        <v>11382</v>
      </c>
    </row>
    <row r="592" spans="1:5" ht="15.75" x14ac:dyDescent="0.25">
      <c r="A592" s="3" t="s">
        <v>937</v>
      </c>
      <c r="E592" s="8">
        <v>3780</v>
      </c>
    </row>
    <row r="593" spans="1:5" ht="15.75" x14ac:dyDescent="0.25">
      <c r="A593" s="3" t="s">
        <v>938</v>
      </c>
      <c r="E593" s="8">
        <v>12414</v>
      </c>
    </row>
    <row r="594" spans="1:5" ht="15.75" x14ac:dyDescent="0.25">
      <c r="A594" s="3" t="s">
        <v>939</v>
      </c>
      <c r="E594" s="8">
        <v>13122</v>
      </c>
    </row>
    <row r="595" spans="1:5" ht="15.75" x14ac:dyDescent="0.25">
      <c r="A595" s="3" t="s">
        <v>940</v>
      </c>
      <c r="E595" s="8">
        <v>18486</v>
      </c>
    </row>
    <row r="596" spans="1:5" ht="15.75" x14ac:dyDescent="0.25">
      <c r="A596" s="3" t="s">
        <v>941</v>
      </c>
      <c r="E596" s="8">
        <v>8946</v>
      </c>
    </row>
    <row r="597" spans="1:5" ht="15.75" x14ac:dyDescent="0.25">
      <c r="A597" s="3" t="s">
        <v>942</v>
      </c>
      <c r="E597" s="8">
        <v>17154</v>
      </c>
    </row>
    <row r="598" spans="1:5" ht="15.75" x14ac:dyDescent="0.25">
      <c r="A598" s="3" t="s">
        <v>943</v>
      </c>
      <c r="E598" s="8">
        <v>12540</v>
      </c>
    </row>
    <row r="599" spans="1:5" ht="15.75" x14ac:dyDescent="0.25">
      <c r="A599" s="3" t="s">
        <v>944</v>
      </c>
      <c r="E599" s="8">
        <v>22608</v>
      </c>
    </row>
    <row r="600" spans="1:5" ht="15.75" x14ac:dyDescent="0.25">
      <c r="A600" s="3" t="s">
        <v>945</v>
      </c>
      <c r="E600" s="8">
        <v>14226</v>
      </c>
    </row>
    <row r="601" spans="1:5" ht="15.75" x14ac:dyDescent="0.25">
      <c r="A601" s="3" t="s">
        <v>951</v>
      </c>
      <c r="E601" s="8">
        <v>1800</v>
      </c>
    </row>
    <row r="602" spans="1:5" ht="15.75" x14ac:dyDescent="0.25">
      <c r="A602" s="3" t="s">
        <v>952</v>
      </c>
      <c r="E602" s="8">
        <v>3012</v>
      </c>
    </row>
    <row r="603" spans="1:5" ht="15.75" x14ac:dyDescent="0.25">
      <c r="A603" s="3" t="s">
        <v>946</v>
      </c>
      <c r="E603" s="8">
        <v>4152</v>
      </c>
    </row>
    <row r="604" spans="1:5" ht="15.75" x14ac:dyDescent="0.25">
      <c r="A604" s="3" t="s">
        <v>947</v>
      </c>
      <c r="E604" s="8">
        <v>2028</v>
      </c>
    </row>
    <row r="605" spans="1:5" ht="15.75" x14ac:dyDescent="0.25">
      <c r="A605" s="3" t="s">
        <v>948</v>
      </c>
      <c r="E605" s="8">
        <v>1266</v>
      </c>
    </row>
    <row r="606" spans="1:5" ht="15.75" x14ac:dyDescent="0.25">
      <c r="A606" s="3" t="s">
        <v>949</v>
      </c>
      <c r="E606" s="8">
        <v>126</v>
      </c>
    </row>
    <row r="607" spans="1:5" ht="15.75" x14ac:dyDescent="0.25">
      <c r="A607" s="3" t="s">
        <v>950</v>
      </c>
      <c r="E607" s="8">
        <v>84</v>
      </c>
    </row>
    <row r="608" spans="1:5" ht="15.75" x14ac:dyDescent="0.25">
      <c r="A608" s="3" t="s">
        <v>960</v>
      </c>
      <c r="E608" s="8">
        <v>5922</v>
      </c>
    </row>
    <row r="609" spans="1:5" ht="15.75" x14ac:dyDescent="0.25">
      <c r="A609" s="3" t="s">
        <v>963</v>
      </c>
      <c r="E609" s="8">
        <v>3430.06</v>
      </c>
    </row>
    <row r="610" spans="1:5" ht="15.75" x14ac:dyDescent="0.25">
      <c r="A610" s="3" t="s">
        <v>964</v>
      </c>
      <c r="E610" s="8">
        <v>5424</v>
      </c>
    </row>
    <row r="611" spans="1:5" ht="15.75" x14ac:dyDescent="0.25">
      <c r="A611" s="3"/>
      <c r="E611" s="8"/>
    </row>
    <row r="612" spans="1:5" ht="15.75" x14ac:dyDescent="0.25">
      <c r="A612" s="3" t="s">
        <v>965</v>
      </c>
      <c r="E612" s="8">
        <v>1680</v>
      </c>
    </row>
    <row r="613" spans="1:5" ht="15.75" x14ac:dyDescent="0.25">
      <c r="A613" s="3" t="s">
        <v>966</v>
      </c>
      <c r="E613" s="8">
        <v>11214</v>
      </c>
    </row>
    <row r="614" spans="1:5" ht="15.75" x14ac:dyDescent="0.25">
      <c r="A614" s="3"/>
      <c r="E614" s="8"/>
    </row>
    <row r="615" spans="1:5" ht="15.75" x14ac:dyDescent="0.25">
      <c r="A615" s="3" t="s">
        <v>968</v>
      </c>
      <c r="E615" s="8">
        <v>9086.24</v>
      </c>
    </row>
    <row r="616" spans="1:5" ht="15.75" x14ac:dyDescent="0.25">
      <c r="A616" s="3"/>
      <c r="E616" s="8"/>
    </row>
    <row r="617" spans="1:5" ht="15.75" x14ac:dyDescent="0.25">
      <c r="A617" s="3" t="s">
        <v>972</v>
      </c>
      <c r="E617" s="8"/>
    </row>
    <row r="618" spans="1:5" ht="15.75" x14ac:dyDescent="0.25">
      <c r="A618" s="3"/>
      <c r="E618" s="8"/>
    </row>
    <row r="619" spans="1:5" ht="15.75" x14ac:dyDescent="0.25">
      <c r="A619" s="3" t="s">
        <v>973</v>
      </c>
      <c r="E619" s="8">
        <v>12380</v>
      </c>
    </row>
    <row r="620" spans="1:5" ht="15.75" x14ac:dyDescent="0.25">
      <c r="A620" s="3" t="s">
        <v>965</v>
      </c>
      <c r="E620" s="8">
        <v>1680</v>
      </c>
    </row>
    <row r="621" spans="1:5" ht="15.75" x14ac:dyDescent="0.25">
      <c r="A621" s="3" t="s">
        <v>974</v>
      </c>
      <c r="E621" s="8">
        <v>10780</v>
      </c>
    </row>
    <row r="622" spans="1:5" ht="15.75" x14ac:dyDescent="0.25">
      <c r="A622" s="3" t="s">
        <v>990</v>
      </c>
      <c r="E622" s="8">
        <v>126864</v>
      </c>
    </row>
    <row r="623" spans="1:5" ht="15.75" x14ac:dyDescent="0.25">
      <c r="A623" s="3" t="s">
        <v>975</v>
      </c>
      <c r="E623" s="8">
        <v>8115</v>
      </c>
    </row>
    <row r="624" spans="1:5" ht="15.75" x14ac:dyDescent="0.25">
      <c r="A624" s="3" t="s">
        <v>979</v>
      </c>
      <c r="E624" s="8">
        <v>1908</v>
      </c>
    </row>
    <row r="625" spans="1:5" ht="15.75" x14ac:dyDescent="0.25">
      <c r="A625" s="3" t="s">
        <v>976</v>
      </c>
      <c r="E625" s="8">
        <v>68220</v>
      </c>
    </row>
    <row r="626" spans="1:5" ht="15.75" x14ac:dyDescent="0.25">
      <c r="A626" s="3" t="s">
        <v>988</v>
      </c>
      <c r="E626" s="8">
        <v>2340</v>
      </c>
    </row>
    <row r="627" spans="1:5" ht="15.75" x14ac:dyDescent="0.25">
      <c r="A627" s="3" t="s">
        <v>977</v>
      </c>
      <c r="E627" s="8">
        <v>8440</v>
      </c>
    </row>
    <row r="628" spans="1:5" ht="15.75" x14ac:dyDescent="0.25">
      <c r="A628" s="3"/>
      <c r="E628" s="8"/>
    </row>
    <row r="629" spans="1:5" ht="15.75" x14ac:dyDescent="0.25">
      <c r="A629" s="3"/>
      <c r="E629" s="8"/>
    </row>
    <row r="630" spans="1:5" ht="15.75" x14ac:dyDescent="0.25">
      <c r="A630" s="3"/>
      <c r="E630" s="8"/>
    </row>
    <row r="631" spans="1:5" ht="15.75" x14ac:dyDescent="0.25">
      <c r="A631" s="3" t="s">
        <v>677</v>
      </c>
      <c r="E631" s="8"/>
    </row>
    <row r="632" spans="1:5" ht="15.75" x14ac:dyDescent="0.25">
      <c r="A632" s="3"/>
      <c r="E632" s="8"/>
    </row>
    <row r="633" spans="1:5" ht="15.75" x14ac:dyDescent="0.25">
      <c r="A633" s="3" t="s">
        <v>900</v>
      </c>
      <c r="E633" s="8">
        <v>25</v>
      </c>
    </row>
    <row r="634" spans="1:5" ht="15.75" x14ac:dyDescent="0.25">
      <c r="A634" s="3" t="s">
        <v>901</v>
      </c>
      <c r="E634" s="8">
        <v>0.68</v>
      </c>
    </row>
    <row r="635" spans="1:5" ht="15.75" x14ac:dyDescent="0.25">
      <c r="A635" s="3" t="s">
        <v>902</v>
      </c>
      <c r="E635" s="8">
        <v>0.19</v>
      </c>
    </row>
    <row r="636" spans="1:5" ht="15.75" x14ac:dyDescent="0.25">
      <c r="A636" s="3" t="s">
        <v>738</v>
      </c>
      <c r="E636" s="8">
        <v>2700</v>
      </c>
    </row>
    <row r="637" spans="1:5" ht="15.75" x14ac:dyDescent="0.25">
      <c r="A637" s="3" t="s">
        <v>903</v>
      </c>
      <c r="E637" s="8">
        <v>30</v>
      </c>
    </row>
    <row r="638" spans="1:5" ht="15.75" x14ac:dyDescent="0.25">
      <c r="A638" s="3" t="s">
        <v>746</v>
      </c>
      <c r="E638" s="8">
        <v>400</v>
      </c>
    </row>
    <row r="639" spans="1:5" ht="15.75" x14ac:dyDescent="0.25">
      <c r="A639" s="3" t="s">
        <v>904</v>
      </c>
      <c r="E639" s="8">
        <v>1500</v>
      </c>
    </row>
    <row r="640" spans="1:5" ht="15.75" x14ac:dyDescent="0.25">
      <c r="A640" s="3" t="s">
        <v>702</v>
      </c>
      <c r="E640" s="8">
        <v>342</v>
      </c>
    </row>
    <row r="641" spans="1:5" ht="15.75" x14ac:dyDescent="0.25">
      <c r="A641" s="3" t="s">
        <v>703</v>
      </c>
      <c r="E641" s="8">
        <v>264</v>
      </c>
    </row>
    <row r="642" spans="1:5" ht="15.75" x14ac:dyDescent="0.25">
      <c r="A642" s="3" t="s">
        <v>870</v>
      </c>
      <c r="E642" s="8">
        <v>138</v>
      </c>
    </row>
    <row r="643" spans="1:5" ht="15.75" x14ac:dyDescent="0.25">
      <c r="A643" s="3" t="s">
        <v>905</v>
      </c>
      <c r="E643" s="8">
        <v>1000</v>
      </c>
    </row>
    <row r="644" spans="1:5" ht="15.75" x14ac:dyDescent="0.25">
      <c r="A644" s="3" t="s">
        <v>906</v>
      </c>
      <c r="E644" s="8">
        <v>1344</v>
      </c>
    </row>
    <row r="645" spans="1:5" ht="15.75" x14ac:dyDescent="0.25">
      <c r="A645" s="3" t="s">
        <v>721</v>
      </c>
      <c r="E645" s="8"/>
    </row>
    <row r="646" spans="1:5" ht="15.75" x14ac:dyDescent="0.25">
      <c r="A646" s="3" t="s">
        <v>723</v>
      </c>
      <c r="E646" s="8">
        <v>2976</v>
      </c>
    </row>
    <row r="647" spans="1:5" ht="15.75" x14ac:dyDescent="0.25">
      <c r="A647" s="3" t="s">
        <v>907</v>
      </c>
      <c r="E647" s="8">
        <v>1800</v>
      </c>
    </row>
    <row r="648" spans="1:5" ht="15.75" x14ac:dyDescent="0.25">
      <c r="A648" s="3" t="s">
        <v>729</v>
      </c>
      <c r="E648" s="8">
        <v>96</v>
      </c>
    </row>
    <row r="649" spans="1:5" ht="15.75" x14ac:dyDescent="0.25">
      <c r="A649" s="3" t="s">
        <v>908</v>
      </c>
      <c r="E649" s="8">
        <v>120</v>
      </c>
    </row>
    <row r="650" spans="1:5" ht="15.75" x14ac:dyDescent="0.25">
      <c r="A650" s="3" t="s">
        <v>909</v>
      </c>
      <c r="E650" s="8">
        <v>1450</v>
      </c>
    </row>
    <row r="651" spans="1:5" ht="15.75" x14ac:dyDescent="0.25">
      <c r="A651" s="3" t="s">
        <v>991</v>
      </c>
      <c r="E651" s="8">
        <v>15288</v>
      </c>
    </row>
    <row r="652" spans="1:5" ht="15.75" x14ac:dyDescent="0.25">
      <c r="A652" s="3" t="s">
        <v>992</v>
      </c>
      <c r="E652" s="8">
        <v>324</v>
      </c>
    </row>
    <row r="653" spans="1:5" ht="15.75" x14ac:dyDescent="0.25">
      <c r="A653" s="3"/>
      <c r="E653" s="8"/>
    </row>
    <row r="654" spans="1:5" ht="15.75" x14ac:dyDescent="0.25">
      <c r="A654" s="3"/>
      <c r="E654" s="8"/>
    </row>
    <row r="655" spans="1:5" ht="15.75" x14ac:dyDescent="0.25">
      <c r="A655" s="3" t="s">
        <v>678</v>
      </c>
      <c r="E655" s="8"/>
    </row>
    <row r="656" spans="1:5" ht="15.75" x14ac:dyDescent="0.25">
      <c r="A656" s="3"/>
      <c r="E656" s="8"/>
    </row>
    <row r="657" spans="1:5" ht="15.75" x14ac:dyDescent="0.25">
      <c r="A657" s="3" t="s">
        <v>911</v>
      </c>
      <c r="E657" s="8">
        <v>5538</v>
      </c>
    </row>
    <row r="658" spans="1:5" ht="15.75" x14ac:dyDescent="0.25">
      <c r="A658" s="3" t="s">
        <v>912</v>
      </c>
      <c r="E658" s="8">
        <v>3000</v>
      </c>
    </row>
    <row r="659" spans="1:5" ht="15.75" x14ac:dyDescent="0.25">
      <c r="A659" s="3" t="s">
        <v>563</v>
      </c>
      <c r="E659" s="8">
        <v>246</v>
      </c>
    </row>
    <row r="660" spans="1:5" ht="15.75" x14ac:dyDescent="0.25">
      <c r="A660" s="3" t="s">
        <v>566</v>
      </c>
      <c r="E660" s="8">
        <v>210</v>
      </c>
    </row>
    <row r="661" spans="1:5" ht="15.75" x14ac:dyDescent="0.25">
      <c r="A661" s="3" t="s">
        <v>567</v>
      </c>
      <c r="E661" s="8">
        <v>210</v>
      </c>
    </row>
    <row r="662" spans="1:5" ht="15.75" x14ac:dyDescent="0.25">
      <c r="A662" s="3" t="s">
        <v>568</v>
      </c>
      <c r="E662" s="8">
        <v>210</v>
      </c>
    </row>
    <row r="663" spans="1:5" ht="15.75" x14ac:dyDescent="0.25">
      <c r="A663" s="3" t="s">
        <v>569</v>
      </c>
      <c r="E663" s="8">
        <v>210</v>
      </c>
    </row>
    <row r="664" spans="1:5" ht="15.75" x14ac:dyDescent="0.25">
      <c r="A664" s="3" t="s">
        <v>572</v>
      </c>
      <c r="E664" s="8">
        <v>1956</v>
      </c>
    </row>
    <row r="665" spans="1:5" ht="15.75" x14ac:dyDescent="0.25">
      <c r="A665" s="3" t="s">
        <v>913</v>
      </c>
      <c r="E665" s="8">
        <v>4370</v>
      </c>
    </row>
    <row r="666" spans="1:5" ht="15.75" x14ac:dyDescent="0.25">
      <c r="A666" s="3" t="s">
        <v>931</v>
      </c>
      <c r="E666" s="8">
        <v>38</v>
      </c>
    </row>
    <row r="667" spans="1:5" ht="15.75" x14ac:dyDescent="0.25">
      <c r="A667" s="3" t="s">
        <v>927</v>
      </c>
      <c r="E667" s="8">
        <v>36</v>
      </c>
    </row>
    <row r="668" spans="1:5" ht="15.75" x14ac:dyDescent="0.25">
      <c r="A668" s="3" t="s">
        <v>928</v>
      </c>
      <c r="E668" s="8">
        <v>38</v>
      </c>
    </row>
    <row r="669" spans="1:5" ht="15.75" x14ac:dyDescent="0.25">
      <c r="A669" s="3" t="s">
        <v>929</v>
      </c>
      <c r="E669" s="8">
        <v>36</v>
      </c>
    </row>
    <row r="670" spans="1:5" ht="15.75" x14ac:dyDescent="0.25">
      <c r="A670" s="3" t="s">
        <v>930</v>
      </c>
      <c r="E670" s="8">
        <v>35</v>
      </c>
    </row>
    <row r="671" spans="1:5" ht="15.75" x14ac:dyDescent="0.25">
      <c r="A671" s="3" t="s">
        <v>914</v>
      </c>
      <c r="E671" s="8">
        <v>32</v>
      </c>
    </row>
    <row r="672" spans="1:5" ht="15.75" x14ac:dyDescent="0.25">
      <c r="A672" s="3" t="s">
        <v>915</v>
      </c>
      <c r="E672" s="8">
        <v>21</v>
      </c>
    </row>
    <row r="673" spans="1:5" ht="15.75" x14ac:dyDescent="0.25">
      <c r="A673" s="3" t="s">
        <v>916</v>
      </c>
      <c r="E673" s="8">
        <v>82.9</v>
      </c>
    </row>
    <row r="674" spans="1:5" ht="15.75" x14ac:dyDescent="0.25">
      <c r="A674" s="3" t="s">
        <v>588</v>
      </c>
      <c r="E674" s="8">
        <v>38</v>
      </c>
    </row>
    <row r="675" spans="1:5" ht="15.75" x14ac:dyDescent="0.25">
      <c r="A675" s="3" t="s">
        <v>917</v>
      </c>
      <c r="E675" s="8">
        <v>360</v>
      </c>
    </row>
    <row r="676" spans="1:5" ht="15.75" x14ac:dyDescent="0.25">
      <c r="A676" s="3" t="s">
        <v>918</v>
      </c>
      <c r="E676" s="8">
        <v>57.5</v>
      </c>
    </row>
    <row r="677" spans="1:5" ht="15.75" x14ac:dyDescent="0.25">
      <c r="A677" s="3" t="s">
        <v>919</v>
      </c>
      <c r="E677" s="8">
        <v>28</v>
      </c>
    </row>
    <row r="678" spans="1:5" ht="15.75" x14ac:dyDescent="0.25">
      <c r="A678" s="3" t="s">
        <v>590</v>
      </c>
      <c r="E678" s="8">
        <v>1200</v>
      </c>
    </row>
    <row r="679" spans="1:5" ht="15.75" x14ac:dyDescent="0.25">
      <c r="A679" s="3" t="s">
        <v>591</v>
      </c>
      <c r="E679" s="8">
        <v>1200</v>
      </c>
    </row>
    <row r="680" spans="1:5" ht="15.75" x14ac:dyDescent="0.25">
      <c r="A680" s="3" t="s">
        <v>592</v>
      </c>
      <c r="E680" s="8">
        <v>1200</v>
      </c>
    </row>
    <row r="681" spans="1:5" ht="15.75" x14ac:dyDescent="0.25">
      <c r="A681" s="3" t="s">
        <v>593</v>
      </c>
      <c r="E681" s="8">
        <v>1200</v>
      </c>
    </row>
    <row r="682" spans="1:5" ht="15.75" x14ac:dyDescent="0.25">
      <c r="A682" s="3" t="s">
        <v>920</v>
      </c>
      <c r="E682" s="8">
        <v>4056</v>
      </c>
    </row>
    <row r="683" spans="1:5" ht="15.75" x14ac:dyDescent="0.25">
      <c r="A683" s="3" t="s">
        <v>596</v>
      </c>
      <c r="E683" s="8">
        <v>3150</v>
      </c>
    </row>
    <row r="684" spans="1:5" ht="15.75" x14ac:dyDescent="0.25">
      <c r="A684" s="3" t="s">
        <v>598</v>
      </c>
      <c r="E684" s="8">
        <v>1060</v>
      </c>
    </row>
    <row r="685" spans="1:5" ht="15.75" x14ac:dyDescent="0.25">
      <c r="A685" s="3" t="s">
        <v>921</v>
      </c>
      <c r="E685" s="8">
        <v>1280</v>
      </c>
    </row>
    <row r="686" spans="1:5" ht="15.75" x14ac:dyDescent="0.25">
      <c r="A686" s="3" t="s">
        <v>922</v>
      </c>
      <c r="E686" s="8">
        <v>1280</v>
      </c>
    </row>
    <row r="687" spans="1:5" ht="15.75" x14ac:dyDescent="0.25">
      <c r="A687" s="3" t="s">
        <v>923</v>
      </c>
      <c r="E687" s="8">
        <v>1280</v>
      </c>
    </row>
    <row r="688" spans="1:5" ht="15.75" x14ac:dyDescent="0.25">
      <c r="A688" s="3" t="s">
        <v>924</v>
      </c>
      <c r="E688" s="8">
        <v>1280</v>
      </c>
    </row>
    <row r="689" spans="1:5" ht="15.75" x14ac:dyDescent="0.25">
      <c r="A689" s="3" t="s">
        <v>614</v>
      </c>
      <c r="E689" s="8">
        <v>7000</v>
      </c>
    </row>
    <row r="690" spans="1:5" ht="15.75" x14ac:dyDescent="0.25">
      <c r="A690" s="3" t="s">
        <v>616</v>
      </c>
      <c r="E690" s="8">
        <v>540</v>
      </c>
    </row>
    <row r="691" spans="1:5" ht="15.75" x14ac:dyDescent="0.25">
      <c r="A691" s="3" t="s">
        <v>624</v>
      </c>
      <c r="E691" s="8">
        <v>152</v>
      </c>
    </row>
    <row r="692" spans="1:5" ht="15.75" x14ac:dyDescent="0.25">
      <c r="A692" s="3" t="s">
        <v>625</v>
      </c>
      <c r="E692" s="8"/>
    </row>
    <row r="693" spans="1:5" ht="15.75" x14ac:dyDescent="0.25">
      <c r="A693" s="3"/>
      <c r="E693" s="8"/>
    </row>
    <row r="694" spans="1:5" ht="15.75" x14ac:dyDescent="0.25">
      <c r="A694" s="3"/>
      <c r="E694" s="8"/>
    </row>
    <row r="695" spans="1:5" ht="15.75" x14ac:dyDescent="0.25">
      <c r="A695" s="3" t="s">
        <v>681</v>
      </c>
      <c r="E695" s="8"/>
    </row>
    <row r="696" spans="1:5" ht="15.75" x14ac:dyDescent="0.25">
      <c r="A696" s="3"/>
      <c r="E696" s="8"/>
    </row>
    <row r="697" spans="1:5" ht="15.75" x14ac:dyDescent="0.25">
      <c r="A697" s="3" t="s">
        <v>954</v>
      </c>
      <c r="E697" s="8">
        <v>3.37</v>
      </c>
    </row>
    <row r="698" spans="1:5" ht="15.75" x14ac:dyDescent="0.25">
      <c r="A698" s="3" t="s">
        <v>955</v>
      </c>
      <c r="E698" s="8">
        <v>1000</v>
      </c>
    </row>
    <row r="699" spans="1:5" ht="15.75" x14ac:dyDescent="0.25">
      <c r="A699" s="3" t="s">
        <v>956</v>
      </c>
      <c r="E699" s="8">
        <v>106</v>
      </c>
    </row>
    <row r="700" spans="1:5" ht="15.75" x14ac:dyDescent="0.25">
      <c r="A700" s="3" t="s">
        <v>957</v>
      </c>
      <c r="E700" s="8">
        <v>650</v>
      </c>
    </row>
    <row r="701" spans="1:5" ht="15.75" x14ac:dyDescent="0.25">
      <c r="A701" s="3"/>
      <c r="E701" s="8"/>
    </row>
    <row r="702" spans="1:5" ht="15.75" x14ac:dyDescent="0.25">
      <c r="A702" s="3" t="s">
        <v>681</v>
      </c>
      <c r="E702" s="8"/>
    </row>
    <row r="703" spans="1:5" ht="15.75" x14ac:dyDescent="0.25">
      <c r="A703" s="3"/>
      <c r="E703" s="8"/>
    </row>
    <row r="704" spans="1:5" ht="15.75" x14ac:dyDescent="0.25">
      <c r="A704" s="3" t="s">
        <v>994</v>
      </c>
      <c r="E704" s="8">
        <v>15221.8</v>
      </c>
    </row>
    <row r="705" spans="1:5" ht="15.75" x14ac:dyDescent="0.25">
      <c r="A705" s="3" t="s">
        <v>995</v>
      </c>
      <c r="E705" s="8">
        <v>2747.25</v>
      </c>
    </row>
    <row r="706" spans="1:5" ht="15.75" x14ac:dyDescent="0.25">
      <c r="A706" s="3" t="s">
        <v>996</v>
      </c>
      <c r="E706" s="8">
        <v>7773.7</v>
      </c>
    </row>
    <row r="707" spans="1:5" ht="15.75" x14ac:dyDescent="0.25">
      <c r="A707" s="3" t="s">
        <v>997</v>
      </c>
      <c r="E707" s="8">
        <v>16849.8</v>
      </c>
    </row>
    <row r="708" spans="1:5" ht="15.75" x14ac:dyDescent="0.25">
      <c r="A708" s="3"/>
      <c r="E708" s="8"/>
    </row>
    <row r="709" spans="1:5" ht="15.75" x14ac:dyDescent="0.25">
      <c r="A709" s="3" t="s">
        <v>1060</v>
      </c>
      <c r="E709" s="8"/>
    </row>
    <row r="710" spans="1:5" ht="15.75" x14ac:dyDescent="0.25">
      <c r="A710" s="3"/>
      <c r="E710" s="8"/>
    </row>
    <row r="711" spans="1:5" ht="15.75" x14ac:dyDescent="0.25">
      <c r="A711" s="3" t="s">
        <v>1056</v>
      </c>
      <c r="E711" s="1">
        <v>7345.29</v>
      </c>
    </row>
    <row r="712" spans="1:5" ht="15.75" x14ac:dyDescent="0.25">
      <c r="A712" s="3" t="s">
        <v>1004</v>
      </c>
      <c r="E712" s="1">
        <v>1877</v>
      </c>
    </row>
    <row r="713" spans="1:5" ht="15.75" x14ac:dyDescent="0.25">
      <c r="A713" s="3" t="s">
        <v>1057</v>
      </c>
      <c r="E713" s="1">
        <v>15682.05</v>
      </c>
    </row>
    <row r="714" spans="1:5" ht="15.75" x14ac:dyDescent="0.25">
      <c r="A714" s="3" t="s">
        <v>1005</v>
      </c>
      <c r="E714" s="1">
        <v>7365.6</v>
      </c>
    </row>
    <row r="715" spans="1:5" ht="15.75" x14ac:dyDescent="0.25">
      <c r="A715" s="3" t="s">
        <v>1006</v>
      </c>
      <c r="E715" s="1">
        <v>9480</v>
      </c>
    </row>
    <row r="716" spans="1:5" ht="15.75" x14ac:dyDescent="0.25">
      <c r="A716" s="3" t="s">
        <v>1058</v>
      </c>
      <c r="E716" s="1">
        <v>5502</v>
      </c>
    </row>
    <row r="717" spans="1:5" ht="15.75" x14ac:dyDescent="0.25">
      <c r="A717" s="3" t="s">
        <v>1059</v>
      </c>
      <c r="E717" s="1">
        <v>1344</v>
      </c>
    </row>
    <row r="718" spans="1:5" ht="15.75" x14ac:dyDescent="0.25">
      <c r="A718" s="3" t="s">
        <v>1007</v>
      </c>
      <c r="E718" s="1">
        <v>6798</v>
      </c>
    </row>
    <row r="719" spans="1:5" ht="15.75" x14ac:dyDescent="0.25">
      <c r="A719" s="3" t="s">
        <v>1008</v>
      </c>
      <c r="E719" s="1">
        <v>2364</v>
      </c>
    </row>
    <row r="720" spans="1:5" ht="15.75" x14ac:dyDescent="0.25">
      <c r="A720" s="3" t="s">
        <v>1009</v>
      </c>
      <c r="E720" s="1">
        <v>15648</v>
      </c>
    </row>
    <row r="721" spans="1:5" ht="15.75" x14ac:dyDescent="0.25">
      <c r="A721" s="3" t="s">
        <v>1010</v>
      </c>
      <c r="E721" s="1">
        <v>2262</v>
      </c>
    </row>
    <row r="722" spans="1:5" ht="15.75" x14ac:dyDescent="0.25">
      <c r="A722" s="3" t="s">
        <v>1011</v>
      </c>
      <c r="E722" s="1">
        <v>6426</v>
      </c>
    </row>
    <row r="723" spans="1:5" ht="15.75" x14ac:dyDescent="0.25">
      <c r="A723" s="3" t="s">
        <v>1012</v>
      </c>
      <c r="E723" s="1">
        <v>2262</v>
      </c>
    </row>
    <row r="724" spans="1:5" ht="15.75" x14ac:dyDescent="0.25">
      <c r="A724" s="3" t="s">
        <v>1013</v>
      </c>
      <c r="E724" s="1">
        <v>3690</v>
      </c>
    </row>
    <row r="725" spans="1:5" ht="15.75" x14ac:dyDescent="0.25">
      <c r="A725" s="3" t="s">
        <v>1014</v>
      </c>
      <c r="E725" s="1">
        <v>8850</v>
      </c>
    </row>
    <row r="726" spans="1:5" ht="15.75" x14ac:dyDescent="0.25">
      <c r="A726" s="3" t="s">
        <v>1015</v>
      </c>
      <c r="E726" s="1">
        <v>8268</v>
      </c>
    </row>
    <row r="727" spans="1:5" ht="15.75" x14ac:dyDescent="0.25">
      <c r="A727" s="3" t="s">
        <v>1016</v>
      </c>
      <c r="E727" s="1">
        <v>2652</v>
      </c>
    </row>
    <row r="728" spans="1:5" ht="15.75" x14ac:dyDescent="0.25">
      <c r="A728" s="3" t="s">
        <v>1017</v>
      </c>
      <c r="E728" s="1">
        <v>8154</v>
      </c>
    </row>
    <row r="729" spans="1:5" ht="15.75" x14ac:dyDescent="0.25">
      <c r="A729" s="3" t="s">
        <v>1018</v>
      </c>
      <c r="E729" s="1">
        <v>1734</v>
      </c>
    </row>
    <row r="730" spans="1:5" ht="15.75" x14ac:dyDescent="0.25">
      <c r="A730" s="3" t="s">
        <v>1019</v>
      </c>
      <c r="E730" s="1">
        <v>1422</v>
      </c>
    </row>
    <row r="731" spans="1:5" ht="15.75" x14ac:dyDescent="0.25">
      <c r="A731" s="3" t="s">
        <v>1020</v>
      </c>
      <c r="E731" s="1">
        <v>348</v>
      </c>
    </row>
    <row r="732" spans="1:5" ht="15.75" x14ac:dyDescent="0.25">
      <c r="A732" s="3" t="s">
        <v>1021</v>
      </c>
      <c r="E732" s="1">
        <v>3384</v>
      </c>
    </row>
    <row r="733" spans="1:5" ht="15.75" x14ac:dyDescent="0.25">
      <c r="A733" s="3" t="s">
        <v>1022</v>
      </c>
      <c r="E733" s="1">
        <v>3876</v>
      </c>
    </row>
    <row r="734" spans="1:5" ht="15.75" x14ac:dyDescent="0.25">
      <c r="A734" s="3" t="s">
        <v>1023</v>
      </c>
      <c r="E734" s="1">
        <v>13974</v>
      </c>
    </row>
    <row r="735" spans="1:5" ht="15.75" x14ac:dyDescent="0.25">
      <c r="A735" s="3" t="s">
        <v>1024</v>
      </c>
      <c r="E735" s="1">
        <v>216</v>
      </c>
    </row>
    <row r="736" spans="1:5" ht="15.75" x14ac:dyDescent="0.25">
      <c r="A736" s="3" t="s">
        <v>1024</v>
      </c>
      <c r="E736" s="1">
        <v>216</v>
      </c>
    </row>
    <row r="737" spans="1:5" ht="15.75" x14ac:dyDescent="0.25">
      <c r="A737" s="3" t="s">
        <v>1025</v>
      </c>
      <c r="E737" s="1">
        <v>1326</v>
      </c>
    </row>
    <row r="738" spans="1:5" ht="15.75" x14ac:dyDescent="0.25">
      <c r="A738" s="3" t="s">
        <v>1012</v>
      </c>
      <c r="E738" s="1">
        <v>2262</v>
      </c>
    </row>
    <row r="739" spans="1:5" ht="15.75" x14ac:dyDescent="0.25">
      <c r="A739" s="3" t="s">
        <v>1026</v>
      </c>
      <c r="E739" s="1">
        <v>120</v>
      </c>
    </row>
    <row r="740" spans="1:5" ht="15.75" x14ac:dyDescent="0.25">
      <c r="A740" s="3" t="s">
        <v>1027</v>
      </c>
      <c r="E740" s="1">
        <v>84</v>
      </c>
    </row>
    <row r="741" spans="1:5" ht="15.75" x14ac:dyDescent="0.25">
      <c r="A741" s="3" t="s">
        <v>1028</v>
      </c>
      <c r="E741" s="1">
        <v>2796</v>
      </c>
    </row>
    <row r="742" spans="1:5" ht="15.75" x14ac:dyDescent="0.25">
      <c r="A742" s="3" t="s">
        <v>1029</v>
      </c>
      <c r="E742" s="1">
        <v>558</v>
      </c>
    </row>
    <row r="743" spans="1:5" ht="15.75" x14ac:dyDescent="0.25">
      <c r="A743" s="3" t="s">
        <v>1030</v>
      </c>
      <c r="E743" s="1">
        <v>48</v>
      </c>
    </row>
    <row r="744" spans="1:5" ht="15.75" x14ac:dyDescent="0.25">
      <c r="A744" s="3" t="s">
        <v>1031</v>
      </c>
      <c r="E744" s="1">
        <v>56000</v>
      </c>
    </row>
    <row r="745" spans="1:5" ht="15.75" x14ac:dyDescent="0.25">
      <c r="A745" s="3" t="s">
        <v>1032</v>
      </c>
      <c r="E745" s="1">
        <v>8400</v>
      </c>
    </row>
    <row r="746" spans="1:5" ht="15.75" x14ac:dyDescent="0.25">
      <c r="A746" s="3" t="s">
        <v>1033</v>
      </c>
      <c r="E746" s="1">
        <v>16760.7</v>
      </c>
    </row>
    <row r="747" spans="1:5" ht="15.75" x14ac:dyDescent="0.25">
      <c r="A747" s="3" t="s">
        <v>1034</v>
      </c>
      <c r="E747" s="1">
        <v>15162.54</v>
      </c>
    </row>
    <row r="748" spans="1:5" ht="15.75" x14ac:dyDescent="0.25">
      <c r="A748" s="3" t="s">
        <v>1035</v>
      </c>
      <c r="E748" s="1">
        <v>17439.919999999998</v>
      </c>
    </row>
    <row r="749" spans="1:5" ht="15.75" x14ac:dyDescent="0.25">
      <c r="A749" s="3" t="s">
        <v>1036</v>
      </c>
      <c r="E749" s="2">
        <v>18139.12</v>
      </c>
    </row>
    <row r="750" spans="1:5" ht="15.75" x14ac:dyDescent="0.25">
      <c r="A750" s="3" t="s">
        <v>1037</v>
      </c>
      <c r="E750" s="2">
        <v>9209.4</v>
      </c>
    </row>
    <row r="751" spans="1:5" ht="15.75" x14ac:dyDescent="0.25">
      <c r="A751" s="3" t="s">
        <v>1038</v>
      </c>
      <c r="E751" s="2">
        <v>299.66000000000003</v>
      </c>
    </row>
    <row r="752" spans="1:5" ht="15.75" x14ac:dyDescent="0.25">
      <c r="A752" s="3" t="s">
        <v>1039</v>
      </c>
      <c r="E752" s="2">
        <v>9859.2000000000007</v>
      </c>
    </row>
    <row r="753" spans="1:5" ht="15.75" x14ac:dyDescent="0.25">
      <c r="A753" s="3" t="s">
        <v>1040</v>
      </c>
      <c r="E753" s="2">
        <v>236.16</v>
      </c>
    </row>
    <row r="754" spans="1:5" ht="15.75" x14ac:dyDescent="0.25">
      <c r="A754" s="3" t="s">
        <v>1041</v>
      </c>
      <c r="E754" s="2">
        <v>8672.6</v>
      </c>
    </row>
    <row r="755" spans="1:5" ht="15.75" x14ac:dyDescent="0.25">
      <c r="A755" s="3" t="s">
        <v>1042</v>
      </c>
      <c r="E755" s="2">
        <v>9690</v>
      </c>
    </row>
    <row r="756" spans="1:5" ht="15.75" x14ac:dyDescent="0.25">
      <c r="A756" s="3" t="s">
        <v>1043</v>
      </c>
      <c r="E756" s="2">
        <v>6020.8</v>
      </c>
    </row>
    <row r="757" spans="1:5" ht="15.75" x14ac:dyDescent="0.25">
      <c r="A757" s="3" t="s">
        <v>1044</v>
      </c>
      <c r="E757" s="2">
        <v>8863.7999999999993</v>
      </c>
    </row>
    <row r="758" spans="1:5" ht="31.5" x14ac:dyDescent="0.25">
      <c r="A758" s="3" t="s">
        <v>1045</v>
      </c>
      <c r="E758" s="2">
        <v>453.2</v>
      </c>
    </row>
    <row r="759" spans="1:5" ht="31.5" x14ac:dyDescent="0.25">
      <c r="A759" s="3" t="s">
        <v>1046</v>
      </c>
      <c r="E759" s="2">
        <v>190</v>
      </c>
    </row>
    <row r="760" spans="1:5" ht="31.5" x14ac:dyDescent="0.25">
      <c r="A760" s="3" t="s">
        <v>1047</v>
      </c>
      <c r="E760" s="2">
        <v>190</v>
      </c>
    </row>
    <row r="761" spans="1:5" ht="15.75" x14ac:dyDescent="0.25">
      <c r="A761" s="3" t="s">
        <v>1048</v>
      </c>
      <c r="E761" s="2">
        <v>5713</v>
      </c>
    </row>
    <row r="762" spans="1:5" ht="31.5" x14ac:dyDescent="0.25">
      <c r="A762" s="3" t="s">
        <v>1049</v>
      </c>
      <c r="E762" s="2">
        <v>556</v>
      </c>
    </row>
    <row r="763" spans="1:5" ht="15.75" x14ac:dyDescent="0.25">
      <c r="A763" s="3" t="s">
        <v>1050</v>
      </c>
      <c r="E763" s="2">
        <v>4005</v>
      </c>
    </row>
    <row r="764" spans="1:5" ht="15.75" x14ac:dyDescent="0.25">
      <c r="A764" s="3" t="s">
        <v>1051</v>
      </c>
      <c r="E764" s="2">
        <v>12618</v>
      </c>
    </row>
    <row r="765" spans="1:5" ht="31.5" x14ac:dyDescent="0.25">
      <c r="A765" s="3" t="s">
        <v>1052</v>
      </c>
      <c r="E765" s="2">
        <v>2729</v>
      </c>
    </row>
    <row r="766" spans="1:5" ht="15.75" x14ac:dyDescent="0.25">
      <c r="A766" s="3" t="s">
        <v>1053</v>
      </c>
      <c r="E766" s="2">
        <v>784</v>
      </c>
    </row>
    <row r="767" spans="1:5" ht="31.5" x14ac:dyDescent="0.25">
      <c r="A767" s="3" t="s">
        <v>1054</v>
      </c>
      <c r="E767" s="2">
        <v>2911</v>
      </c>
    </row>
    <row r="768" spans="1:5" ht="31.5" x14ac:dyDescent="0.25">
      <c r="A768" s="3" t="s">
        <v>1055</v>
      </c>
      <c r="E768" s="2">
        <v>11315</v>
      </c>
    </row>
    <row r="769" spans="1:5" ht="15.75" x14ac:dyDescent="0.25">
      <c r="A769" s="3" t="s">
        <v>1068</v>
      </c>
      <c r="E769" s="2">
        <v>1340</v>
      </c>
    </row>
    <row r="770" spans="1:5" ht="15.75" x14ac:dyDescent="0.25">
      <c r="A770" s="3" t="s">
        <v>1067</v>
      </c>
      <c r="E770" s="2">
        <v>3859</v>
      </c>
    </row>
    <row r="771" spans="1:5" ht="15.75" x14ac:dyDescent="0.25">
      <c r="A771" s="3"/>
      <c r="E771" s="2"/>
    </row>
    <row r="772" spans="1:5" ht="15.75" x14ac:dyDescent="0.25">
      <c r="A772" s="3" t="s">
        <v>1190</v>
      </c>
      <c r="E772" s="2"/>
    </row>
    <row r="773" spans="1:5" ht="15.75" x14ac:dyDescent="0.25">
      <c r="A773" s="3"/>
      <c r="E773" s="2"/>
    </row>
    <row r="774" spans="1:5" ht="15.75" x14ac:dyDescent="0.25">
      <c r="A774" s="3" t="s">
        <v>1191</v>
      </c>
      <c r="E774" s="2"/>
    </row>
    <row r="775" spans="1:5" ht="15.75" x14ac:dyDescent="0.25">
      <c r="A775" s="3"/>
      <c r="E775" s="2"/>
    </row>
    <row r="776" spans="1:5" ht="15.75" x14ac:dyDescent="0.25">
      <c r="A776" s="3" t="s">
        <v>1192</v>
      </c>
      <c r="E776" s="2">
        <v>6.6</v>
      </c>
    </row>
    <row r="777" spans="1:5" ht="15.75" x14ac:dyDescent="0.25">
      <c r="A777" s="3" t="s">
        <v>1193</v>
      </c>
      <c r="E777" s="2">
        <v>225</v>
      </c>
    </row>
    <row r="778" spans="1:5" ht="15.75" x14ac:dyDescent="0.25">
      <c r="A778" s="3" t="s">
        <v>1194</v>
      </c>
      <c r="E778" s="2">
        <v>275</v>
      </c>
    </row>
    <row r="779" spans="1:5" ht="15.75" x14ac:dyDescent="0.25">
      <c r="A779" s="3" t="s">
        <v>1195</v>
      </c>
      <c r="E779" s="2">
        <v>18</v>
      </c>
    </row>
    <row r="780" spans="1:5" ht="15.75" x14ac:dyDescent="0.25">
      <c r="A780" s="3" t="s">
        <v>184</v>
      </c>
      <c r="E780" s="2">
        <v>18.899999999999999</v>
      </c>
    </row>
    <row r="781" spans="1:5" ht="15.75" x14ac:dyDescent="0.25">
      <c r="A781" s="3" t="s">
        <v>441</v>
      </c>
      <c r="E781" s="2">
        <v>115</v>
      </c>
    </row>
    <row r="782" spans="1:5" ht="15.75" x14ac:dyDescent="0.25">
      <c r="A782" s="3" t="s">
        <v>696</v>
      </c>
      <c r="E782" s="2">
        <v>15.6</v>
      </c>
    </row>
    <row r="783" spans="1:5" ht="15.75" x14ac:dyDescent="0.25">
      <c r="A783" s="3" t="s">
        <v>697</v>
      </c>
      <c r="E783" s="2">
        <v>15.6</v>
      </c>
    </row>
    <row r="784" spans="1:5" ht="15.75" x14ac:dyDescent="0.25">
      <c r="A784" s="3" t="s">
        <v>698</v>
      </c>
      <c r="E784" s="2">
        <v>15.6</v>
      </c>
    </row>
    <row r="785" spans="1:5" ht="15.75" x14ac:dyDescent="0.25">
      <c r="A785" s="3" t="s">
        <v>1196</v>
      </c>
      <c r="E785" s="2">
        <v>26.4</v>
      </c>
    </row>
    <row r="786" spans="1:5" ht="15.75" x14ac:dyDescent="0.25">
      <c r="A786" s="3" t="s">
        <v>1197</v>
      </c>
      <c r="E786" s="2">
        <v>235</v>
      </c>
    </row>
    <row r="787" spans="1:5" ht="15.75" x14ac:dyDescent="0.25">
      <c r="A787" s="3" t="s">
        <v>1198</v>
      </c>
      <c r="E787" s="2">
        <v>633.6</v>
      </c>
    </row>
    <row r="788" spans="1:5" ht="31.5" x14ac:dyDescent="0.25">
      <c r="A788" s="3" t="s">
        <v>1199</v>
      </c>
      <c r="E788" s="2">
        <v>525</v>
      </c>
    </row>
    <row r="789" spans="1:5" ht="31.5" x14ac:dyDescent="0.25">
      <c r="A789" s="3" t="s">
        <v>1200</v>
      </c>
      <c r="E789" s="2">
        <v>525</v>
      </c>
    </row>
    <row r="790" spans="1:5" ht="15.75" x14ac:dyDescent="0.25">
      <c r="A790" s="3" t="s">
        <v>745</v>
      </c>
      <c r="E790" s="2">
        <v>1260</v>
      </c>
    </row>
    <row r="791" spans="1:5" ht="15.75" x14ac:dyDescent="0.25">
      <c r="A791" s="3" t="s">
        <v>1201</v>
      </c>
      <c r="E791" s="2">
        <v>126</v>
      </c>
    </row>
    <row r="792" spans="1:5" ht="15.75" x14ac:dyDescent="0.25">
      <c r="A792" s="3" t="s">
        <v>1202</v>
      </c>
      <c r="E792" s="2">
        <v>1452</v>
      </c>
    </row>
    <row r="793" spans="1:5" ht="15.75" x14ac:dyDescent="0.25">
      <c r="A793" s="3" t="s">
        <v>1203</v>
      </c>
      <c r="E793" s="2">
        <v>1158</v>
      </c>
    </row>
    <row r="794" spans="1:5" ht="15.75" x14ac:dyDescent="0.25">
      <c r="A794" s="3" t="s">
        <v>1204</v>
      </c>
      <c r="E794" s="2">
        <v>1074</v>
      </c>
    </row>
    <row r="795" spans="1:5" ht="15.75" x14ac:dyDescent="0.25">
      <c r="A795" s="3" t="s">
        <v>1205</v>
      </c>
      <c r="E795" s="2">
        <v>1302</v>
      </c>
    </row>
    <row r="796" spans="1:5" ht="15.75" x14ac:dyDescent="0.25">
      <c r="A796" s="3" t="s">
        <v>1206</v>
      </c>
      <c r="E796" s="2">
        <v>1200</v>
      </c>
    </row>
    <row r="797" spans="1:5" ht="15.75" x14ac:dyDescent="0.25">
      <c r="A797" s="3" t="s">
        <v>1206</v>
      </c>
      <c r="E797" s="2">
        <v>1200</v>
      </c>
    </row>
    <row r="798" spans="1:5" ht="15.75" x14ac:dyDescent="0.25">
      <c r="A798" s="3" t="s">
        <v>1207</v>
      </c>
      <c r="E798" s="2">
        <v>182.4</v>
      </c>
    </row>
    <row r="799" spans="1:5" ht="15.75" x14ac:dyDescent="0.25">
      <c r="A799" s="3" t="s">
        <v>1208</v>
      </c>
      <c r="E799" s="2">
        <v>31500</v>
      </c>
    </row>
    <row r="800" spans="1:5" ht="15.75" x14ac:dyDescent="0.25">
      <c r="A800" s="3" t="s">
        <v>1209</v>
      </c>
      <c r="E800" s="2">
        <v>3750</v>
      </c>
    </row>
    <row r="801" spans="1:5" ht="15.75" x14ac:dyDescent="0.25">
      <c r="A801" s="3" t="s">
        <v>1210</v>
      </c>
      <c r="E801" s="2">
        <v>395</v>
      </c>
    </row>
    <row r="802" spans="1:5" ht="15.75" x14ac:dyDescent="0.25">
      <c r="A802" s="3" t="s">
        <v>1211</v>
      </c>
      <c r="E802" s="2">
        <v>510</v>
      </c>
    </row>
    <row r="803" spans="1:5" ht="15.75" x14ac:dyDescent="0.25">
      <c r="A803" s="3" t="s">
        <v>1212</v>
      </c>
      <c r="E803" s="2">
        <v>1416</v>
      </c>
    </row>
    <row r="804" spans="1:5" ht="15.75" x14ac:dyDescent="0.25">
      <c r="A804" s="3" t="s">
        <v>723</v>
      </c>
      <c r="E804" s="2">
        <v>3240</v>
      </c>
    </row>
    <row r="805" spans="1:5" ht="15.75" x14ac:dyDescent="0.25">
      <c r="A805" s="3" t="s">
        <v>724</v>
      </c>
      <c r="E805" s="2">
        <v>1476</v>
      </c>
    </row>
    <row r="806" spans="1:5" ht="15.75" x14ac:dyDescent="0.25">
      <c r="A806" s="3" t="s">
        <v>1213</v>
      </c>
      <c r="E806" s="2">
        <v>582</v>
      </c>
    </row>
    <row r="807" spans="1:5" ht="15.75" x14ac:dyDescent="0.25">
      <c r="A807" s="3" t="s">
        <v>1214</v>
      </c>
      <c r="E807" s="2">
        <v>102</v>
      </c>
    </row>
    <row r="808" spans="1:5" ht="15.75" x14ac:dyDescent="0.25">
      <c r="A808" s="3" t="s">
        <v>1215</v>
      </c>
      <c r="E808" s="2">
        <v>54</v>
      </c>
    </row>
    <row r="809" spans="1:5" ht="15.75" x14ac:dyDescent="0.25">
      <c r="A809" s="3" t="s">
        <v>1216</v>
      </c>
      <c r="E809" s="2">
        <v>2.4</v>
      </c>
    </row>
    <row r="810" spans="1:5" ht="15.75" x14ac:dyDescent="0.25">
      <c r="A810" s="3" t="s">
        <v>901</v>
      </c>
      <c r="E810" s="2">
        <v>0.6</v>
      </c>
    </row>
    <row r="811" spans="1:5" ht="15.75" x14ac:dyDescent="0.25">
      <c r="A811" s="3" t="s">
        <v>902</v>
      </c>
      <c r="E811" s="2">
        <v>0.15</v>
      </c>
    </row>
    <row r="812" spans="1:5" ht="15.75" x14ac:dyDescent="0.25">
      <c r="A812" s="3" t="s">
        <v>1217</v>
      </c>
      <c r="E812" s="2">
        <v>13.2</v>
      </c>
    </row>
    <row r="813" spans="1:5" ht="15.75" x14ac:dyDescent="0.25">
      <c r="A813" s="3" t="s">
        <v>1218</v>
      </c>
      <c r="E813" s="2">
        <v>681.6</v>
      </c>
    </row>
    <row r="814" spans="1:5" ht="15.75" x14ac:dyDescent="0.25">
      <c r="A814" s="3" t="s">
        <v>702</v>
      </c>
      <c r="E814" s="2">
        <v>294</v>
      </c>
    </row>
    <row r="815" spans="1:5" ht="15.75" x14ac:dyDescent="0.25">
      <c r="A815" s="3" t="s">
        <v>1219</v>
      </c>
      <c r="E815" s="2">
        <v>170</v>
      </c>
    </row>
    <row r="816" spans="1:5" ht="15.75" x14ac:dyDescent="0.25">
      <c r="A816" s="3" t="s">
        <v>1220</v>
      </c>
      <c r="E816" s="2">
        <v>110</v>
      </c>
    </row>
    <row r="817" spans="1:5" ht="15.75" x14ac:dyDescent="0.25">
      <c r="A817" s="3" t="s">
        <v>1221</v>
      </c>
      <c r="E817" s="2">
        <v>312</v>
      </c>
    </row>
    <row r="818" spans="1:5" ht="15.75" x14ac:dyDescent="0.25">
      <c r="A818" s="3" t="s">
        <v>1222</v>
      </c>
      <c r="E818" s="2">
        <v>120</v>
      </c>
    </row>
    <row r="819" spans="1:5" ht="15.75" x14ac:dyDescent="0.25">
      <c r="A819" s="3" t="s">
        <v>1223</v>
      </c>
      <c r="E819" s="2">
        <v>318</v>
      </c>
    </row>
    <row r="820" spans="1:5" ht="15.75" x14ac:dyDescent="0.25">
      <c r="A820" s="3" t="s">
        <v>1224</v>
      </c>
      <c r="E820" s="2">
        <v>150</v>
      </c>
    </row>
    <row r="821" spans="1:5" ht="15.75" x14ac:dyDescent="0.25">
      <c r="A821" s="3" t="s">
        <v>1225</v>
      </c>
      <c r="E821" s="2">
        <v>186</v>
      </c>
    </row>
    <row r="822" spans="1:5" ht="15.75" x14ac:dyDescent="0.25">
      <c r="A822" s="3" t="s">
        <v>1226</v>
      </c>
      <c r="E822" s="2">
        <v>192</v>
      </c>
    </row>
    <row r="823" spans="1:5" ht="15.75" x14ac:dyDescent="0.25">
      <c r="A823" s="3" t="s">
        <v>1252</v>
      </c>
      <c r="E823" s="2">
        <v>3624</v>
      </c>
    </row>
    <row r="824" spans="1:5" ht="15.75" x14ac:dyDescent="0.25">
      <c r="A824" s="3" t="s">
        <v>1257</v>
      </c>
      <c r="E824" s="2">
        <v>2184</v>
      </c>
    </row>
    <row r="825" spans="1:5" ht="15.75" x14ac:dyDescent="0.25">
      <c r="A825" s="3" t="s">
        <v>1287</v>
      </c>
      <c r="E825" s="2">
        <v>1340</v>
      </c>
    </row>
    <row r="826" spans="1:5" ht="15.75" x14ac:dyDescent="0.25">
      <c r="A826" s="3" t="s">
        <v>1288</v>
      </c>
      <c r="E826" s="2">
        <v>11274</v>
      </c>
    </row>
    <row r="827" spans="1:5" ht="15.75" x14ac:dyDescent="0.25">
      <c r="A827" s="3"/>
      <c r="E827" s="2"/>
    </row>
    <row r="828" spans="1:5" ht="15.75" x14ac:dyDescent="0.25">
      <c r="A828" s="3" t="s">
        <v>1227</v>
      </c>
      <c r="E828" s="2"/>
    </row>
    <row r="829" spans="1:5" ht="15.75" x14ac:dyDescent="0.25">
      <c r="A829" s="3"/>
      <c r="E829" s="2"/>
    </row>
    <row r="830" spans="1:5" ht="15.75" x14ac:dyDescent="0.25">
      <c r="A830" s="3" t="s">
        <v>911</v>
      </c>
      <c r="E830" s="2">
        <v>10104</v>
      </c>
    </row>
    <row r="831" spans="1:5" ht="15.75" x14ac:dyDescent="0.25">
      <c r="A831" s="3" t="s">
        <v>1228</v>
      </c>
      <c r="E831" s="2">
        <v>6210</v>
      </c>
    </row>
    <row r="832" spans="1:5" ht="15.75" x14ac:dyDescent="0.25">
      <c r="A832" s="3" t="s">
        <v>1229</v>
      </c>
      <c r="E832" s="2">
        <v>3312</v>
      </c>
    </row>
    <row r="833" spans="1:5" ht="15.75" x14ac:dyDescent="0.25">
      <c r="A833" s="3" t="s">
        <v>1230</v>
      </c>
      <c r="E833" s="2">
        <v>1785</v>
      </c>
    </row>
    <row r="834" spans="1:5" ht="15.75" x14ac:dyDescent="0.25">
      <c r="A834" s="3" t="s">
        <v>1231</v>
      </c>
      <c r="E834" s="2">
        <v>1785</v>
      </c>
    </row>
    <row r="835" spans="1:5" ht="15.75" x14ac:dyDescent="0.25">
      <c r="A835" s="3" t="s">
        <v>1232</v>
      </c>
      <c r="E835" s="2">
        <v>1680</v>
      </c>
    </row>
    <row r="836" spans="1:5" ht="15.75" x14ac:dyDescent="0.25">
      <c r="A836" s="3" t="s">
        <v>1233</v>
      </c>
      <c r="E836" s="2">
        <v>1785</v>
      </c>
    </row>
    <row r="837" spans="1:5" ht="15.75" x14ac:dyDescent="0.25">
      <c r="A837" s="3" t="s">
        <v>1234</v>
      </c>
      <c r="E837" s="2">
        <v>4810</v>
      </c>
    </row>
    <row r="838" spans="1:5" ht="15.75" x14ac:dyDescent="0.25">
      <c r="A838" s="3" t="s">
        <v>1235</v>
      </c>
      <c r="E838" s="2">
        <v>31</v>
      </c>
    </row>
    <row r="839" spans="1:5" ht="15.75" x14ac:dyDescent="0.25">
      <c r="A839" s="3" t="s">
        <v>914</v>
      </c>
      <c r="E839" s="2">
        <v>43.2</v>
      </c>
    </row>
    <row r="840" spans="1:5" ht="15.75" x14ac:dyDescent="0.25">
      <c r="A840" s="3" t="s">
        <v>915</v>
      </c>
      <c r="E840" s="2">
        <v>25.5</v>
      </c>
    </row>
    <row r="841" spans="1:5" ht="15.75" x14ac:dyDescent="0.25">
      <c r="A841" s="3" t="s">
        <v>1236</v>
      </c>
      <c r="E841" s="2">
        <v>21.6</v>
      </c>
    </row>
    <row r="842" spans="1:5" ht="15.75" x14ac:dyDescent="0.25">
      <c r="A842" s="3" t="s">
        <v>1237</v>
      </c>
      <c r="E842" s="2">
        <v>1560</v>
      </c>
    </row>
    <row r="843" spans="1:5" ht="15.75" x14ac:dyDescent="0.25">
      <c r="A843" s="3" t="s">
        <v>588</v>
      </c>
      <c r="E843" s="2">
        <v>164.4</v>
      </c>
    </row>
    <row r="844" spans="1:5" ht="15.75" x14ac:dyDescent="0.25">
      <c r="A844" s="3" t="s">
        <v>917</v>
      </c>
      <c r="E844" s="2">
        <v>425</v>
      </c>
    </row>
    <row r="845" spans="1:5" ht="15.75" x14ac:dyDescent="0.25">
      <c r="A845" s="3" t="s">
        <v>918</v>
      </c>
      <c r="E845" s="2">
        <v>61.2</v>
      </c>
    </row>
    <row r="846" spans="1:5" ht="15.75" x14ac:dyDescent="0.25">
      <c r="A846" s="3" t="s">
        <v>919</v>
      </c>
      <c r="E846" s="2">
        <v>43.2</v>
      </c>
    </row>
    <row r="847" spans="1:5" ht="15.75" x14ac:dyDescent="0.25">
      <c r="A847" s="3" t="s">
        <v>920</v>
      </c>
      <c r="E847" s="2">
        <v>6800</v>
      </c>
    </row>
    <row r="848" spans="1:5" ht="15.75" x14ac:dyDescent="0.25">
      <c r="A848" s="3" t="s">
        <v>1238</v>
      </c>
      <c r="E848" s="2">
        <v>7212</v>
      </c>
    </row>
    <row r="849" spans="1:5" ht="15.75" x14ac:dyDescent="0.25">
      <c r="A849" s="3" t="s">
        <v>1239</v>
      </c>
      <c r="E849" s="2">
        <v>7212</v>
      </c>
    </row>
    <row r="850" spans="1:5" ht="15.75" x14ac:dyDescent="0.25">
      <c r="A850" s="3" t="s">
        <v>1240</v>
      </c>
      <c r="E850" s="2">
        <v>7212</v>
      </c>
    </row>
    <row r="851" spans="1:5" ht="15.75" x14ac:dyDescent="0.25">
      <c r="A851" s="3" t="s">
        <v>1241</v>
      </c>
      <c r="E851" s="2">
        <v>6555.6</v>
      </c>
    </row>
    <row r="852" spans="1:5" ht="15.75" x14ac:dyDescent="0.25">
      <c r="A852" s="3" t="s">
        <v>1242</v>
      </c>
      <c r="E852" s="2">
        <v>1776</v>
      </c>
    </row>
    <row r="853" spans="1:5" ht="15.75" x14ac:dyDescent="0.25">
      <c r="A853" s="3" t="s">
        <v>1243</v>
      </c>
      <c r="E853" s="2">
        <v>1614</v>
      </c>
    </row>
    <row r="854" spans="1:5" ht="15.75" x14ac:dyDescent="0.25">
      <c r="A854" s="3" t="s">
        <v>1244</v>
      </c>
      <c r="E854" s="2">
        <v>1776</v>
      </c>
    </row>
    <row r="855" spans="1:5" ht="15.75" x14ac:dyDescent="0.25">
      <c r="A855" s="3" t="s">
        <v>1245</v>
      </c>
      <c r="E855" s="2">
        <v>1776</v>
      </c>
    </row>
    <row r="856" spans="1:5" ht="15.75" x14ac:dyDescent="0.25">
      <c r="A856" s="3" t="s">
        <v>1246</v>
      </c>
      <c r="E856" s="2">
        <v>2446.8000000000002</v>
      </c>
    </row>
    <row r="857" spans="1:5" ht="15.75" x14ac:dyDescent="0.25">
      <c r="A857" s="3" t="s">
        <v>1247</v>
      </c>
      <c r="E857" s="2">
        <v>1311.6</v>
      </c>
    </row>
    <row r="858" spans="1:5" ht="15.75" x14ac:dyDescent="0.25">
      <c r="A858" s="3" t="s">
        <v>1248</v>
      </c>
      <c r="E858" s="2">
        <v>6420</v>
      </c>
    </row>
    <row r="859" spans="1:5" ht="15.75" x14ac:dyDescent="0.25">
      <c r="A859" s="3" t="s">
        <v>1258</v>
      </c>
      <c r="E859" s="2">
        <v>500</v>
      </c>
    </row>
    <row r="860" spans="1:5" ht="15.75" x14ac:dyDescent="0.25">
      <c r="A860" s="3" t="s">
        <v>1259</v>
      </c>
      <c r="E860" s="20">
        <v>188</v>
      </c>
    </row>
    <row r="861" spans="1:5" ht="15.75" x14ac:dyDescent="0.25">
      <c r="A861" s="3" t="s">
        <v>1283</v>
      </c>
      <c r="E861" s="20">
        <v>1580</v>
      </c>
    </row>
    <row r="862" spans="1:5" ht="15.75" x14ac:dyDescent="0.25">
      <c r="A862" s="3"/>
      <c r="E862" s="20"/>
    </row>
    <row r="863" spans="1:5" ht="15.75" x14ac:dyDescent="0.25">
      <c r="A863" s="3"/>
      <c r="E863" s="20"/>
    </row>
    <row r="864" spans="1:5" x14ac:dyDescent="0.25">
      <c r="A864" s="21" t="s">
        <v>1260</v>
      </c>
      <c r="E864" s="20">
        <v>6790</v>
      </c>
    </row>
    <row r="865" spans="1:10" x14ac:dyDescent="0.25">
      <c r="A865" s="21" t="s">
        <v>1261</v>
      </c>
      <c r="E865" s="20">
        <v>5190</v>
      </c>
    </row>
    <row r="866" spans="1:10" x14ac:dyDescent="0.25">
      <c r="A866" s="21" t="s">
        <v>1262</v>
      </c>
      <c r="E866" s="20">
        <v>2990</v>
      </c>
    </row>
    <row r="867" spans="1:10" x14ac:dyDescent="0.25">
      <c r="A867" s="21" t="s">
        <v>1263</v>
      </c>
      <c r="E867" s="20">
        <v>920</v>
      </c>
    </row>
    <row r="868" spans="1:10" x14ac:dyDescent="0.25">
      <c r="A868" s="21" t="s">
        <v>1264</v>
      </c>
      <c r="E868" s="20">
        <v>920</v>
      </c>
    </row>
    <row r="869" spans="1:10" x14ac:dyDescent="0.25">
      <c r="A869" s="21" t="s">
        <v>1265</v>
      </c>
      <c r="E869" s="20">
        <v>500</v>
      </c>
    </row>
    <row r="870" spans="1:10" x14ac:dyDescent="0.25">
      <c r="A870" s="21" t="s">
        <v>1266</v>
      </c>
      <c r="E870" s="20">
        <v>220</v>
      </c>
    </row>
    <row r="871" spans="1:10" x14ac:dyDescent="0.25">
      <c r="A871" s="21" t="s">
        <v>1267</v>
      </c>
      <c r="E871" s="20">
        <v>180</v>
      </c>
      <c r="J871" s="1">
        <f>883-862</f>
        <v>21</v>
      </c>
    </row>
    <row r="872" spans="1:10" x14ac:dyDescent="0.25">
      <c r="A872" s="21" t="s">
        <v>1268</v>
      </c>
      <c r="E872" s="20">
        <v>180</v>
      </c>
    </row>
    <row r="873" spans="1:10" x14ac:dyDescent="0.25">
      <c r="A873" s="21" t="s">
        <v>1269</v>
      </c>
      <c r="E873" s="20">
        <v>35</v>
      </c>
    </row>
    <row r="874" spans="1:10" x14ac:dyDescent="0.25">
      <c r="A874" s="21" t="s">
        <v>1270</v>
      </c>
      <c r="E874" s="20">
        <v>55</v>
      </c>
    </row>
    <row r="875" spans="1:10" x14ac:dyDescent="0.25">
      <c r="A875" s="21" t="s">
        <v>1271</v>
      </c>
      <c r="E875" s="20">
        <v>45</v>
      </c>
    </row>
    <row r="876" spans="1:10" x14ac:dyDescent="0.25">
      <c r="A876" s="21" t="s">
        <v>1272</v>
      </c>
      <c r="E876" s="20">
        <v>35</v>
      </c>
    </row>
    <row r="877" spans="1:10" x14ac:dyDescent="0.25">
      <c r="A877" s="21" t="s">
        <v>1273</v>
      </c>
      <c r="E877" s="20">
        <v>35</v>
      </c>
    </row>
    <row r="878" spans="1:10" x14ac:dyDescent="0.25">
      <c r="A878" s="21" t="s">
        <v>1274</v>
      </c>
      <c r="E878" s="20">
        <v>10</v>
      </c>
    </row>
    <row r="879" spans="1:10" x14ac:dyDescent="0.25">
      <c r="A879" s="21" t="s">
        <v>1275</v>
      </c>
      <c r="E879" s="20">
        <v>1680</v>
      </c>
    </row>
    <row r="880" spans="1:10" x14ac:dyDescent="0.25">
      <c r="A880" s="21" t="s">
        <v>1276</v>
      </c>
      <c r="E880" s="20">
        <v>280</v>
      </c>
    </row>
    <row r="881" spans="1:7" x14ac:dyDescent="0.25">
      <c r="A881" s="21" t="s">
        <v>1277</v>
      </c>
      <c r="E881" s="20">
        <v>480</v>
      </c>
    </row>
    <row r="882" spans="1:7" x14ac:dyDescent="0.25">
      <c r="A882" s="21" t="s">
        <v>1278</v>
      </c>
      <c r="E882" s="20">
        <v>68</v>
      </c>
    </row>
    <row r="883" spans="1:7" x14ac:dyDescent="0.25">
      <c r="A883" s="21" t="s">
        <v>1279</v>
      </c>
      <c r="E883" s="20">
        <v>120</v>
      </c>
    </row>
    <row r="884" spans="1:7" x14ac:dyDescent="0.25">
      <c r="A884" s="21" t="s">
        <v>1280</v>
      </c>
      <c r="E884" s="20">
        <v>60</v>
      </c>
    </row>
    <row r="885" spans="1:7" x14ac:dyDescent="0.25">
      <c r="A885" s="21" t="s">
        <v>1281</v>
      </c>
      <c r="E885" s="20">
        <v>350</v>
      </c>
    </row>
    <row r="886" spans="1:7" x14ac:dyDescent="0.25">
      <c r="A886" s="59" t="s">
        <v>1349</v>
      </c>
      <c r="E886" s="20"/>
    </row>
    <row r="887" spans="1:7" x14ac:dyDescent="0.25">
      <c r="A887" s="21" t="s">
        <v>1354</v>
      </c>
      <c r="E887" s="20">
        <v>6534</v>
      </c>
    </row>
    <row r="888" spans="1:7" x14ac:dyDescent="0.25">
      <c r="A888" s="21" t="s">
        <v>1355</v>
      </c>
      <c r="E888" s="20">
        <v>102</v>
      </c>
    </row>
    <row r="889" spans="1:7" x14ac:dyDescent="0.25">
      <c r="A889" s="21" t="s">
        <v>1356</v>
      </c>
      <c r="E889" s="20">
        <v>106</v>
      </c>
    </row>
    <row r="890" spans="1:7" x14ac:dyDescent="0.25">
      <c r="A890" s="21" t="s">
        <v>1357</v>
      </c>
      <c r="E890" s="20">
        <v>7330</v>
      </c>
    </row>
    <row r="891" spans="1:7" x14ac:dyDescent="0.25">
      <c r="A891" s="21" t="s">
        <v>1358</v>
      </c>
      <c r="E891" s="20">
        <v>18714</v>
      </c>
    </row>
    <row r="892" spans="1:7" x14ac:dyDescent="0.25">
      <c r="A892" s="21" t="s">
        <v>1375</v>
      </c>
      <c r="E892" s="20">
        <v>7518</v>
      </c>
    </row>
    <row r="893" spans="1:7" x14ac:dyDescent="0.25">
      <c r="A893" s="21" t="s">
        <v>1376</v>
      </c>
      <c r="E893" s="20">
        <v>11395</v>
      </c>
      <c r="G893" s="1" t="s">
        <v>1378</v>
      </c>
    </row>
    <row r="894" spans="1:7" x14ac:dyDescent="0.25">
      <c r="A894" s="21" t="s">
        <v>1377</v>
      </c>
      <c r="E894" s="20">
        <v>23640</v>
      </c>
      <c r="G894" s="1" t="s">
        <v>1378</v>
      </c>
    </row>
    <row r="895" spans="1:7" x14ac:dyDescent="0.25">
      <c r="A895" s="21" t="s">
        <v>1379</v>
      </c>
      <c r="E895" s="20">
        <v>340</v>
      </c>
      <c r="G895" s="1" t="s">
        <v>1378</v>
      </c>
    </row>
    <row r="896" spans="1:7" x14ac:dyDescent="0.25">
      <c r="A896" s="21" t="s">
        <v>1380</v>
      </c>
      <c r="E896" s="20">
        <v>360</v>
      </c>
      <c r="G896" s="66" t="s">
        <v>1381</v>
      </c>
    </row>
    <row r="897" spans="1:8" x14ac:dyDescent="0.25">
      <c r="A897" s="21" t="s">
        <v>1382</v>
      </c>
      <c r="E897" s="20">
        <v>9468</v>
      </c>
      <c r="G897" s="1" t="s">
        <v>1378</v>
      </c>
    </row>
    <row r="898" spans="1:8" x14ac:dyDescent="0.25">
      <c r="A898" s="21" t="s">
        <v>1383</v>
      </c>
      <c r="E898" s="20">
        <v>1014</v>
      </c>
      <c r="G898" s="1" t="s">
        <v>1378</v>
      </c>
    </row>
    <row r="899" spans="1:8" x14ac:dyDescent="0.25">
      <c r="A899" s="21" t="s">
        <v>1394</v>
      </c>
      <c r="E899" s="20">
        <v>8721</v>
      </c>
      <c r="G899" s="66" t="s">
        <v>1389</v>
      </c>
    </row>
    <row r="900" spans="1:8" s="60" customFormat="1" ht="15.75" x14ac:dyDescent="0.25">
      <c r="A900" s="64" t="s">
        <v>1366</v>
      </c>
      <c r="B900" s="1"/>
      <c r="C900" s="1"/>
      <c r="D900" s="1"/>
      <c r="E900" s="20">
        <v>7194</v>
      </c>
    </row>
    <row r="901" spans="1:8" ht="15.75" x14ac:dyDescent="0.25">
      <c r="A901" s="61" t="s">
        <v>1350</v>
      </c>
      <c r="E901" s="2">
        <v>1852</v>
      </c>
    </row>
    <row r="902" spans="1:8" ht="15.75" x14ac:dyDescent="0.25">
      <c r="A902" s="61" t="s">
        <v>1363</v>
      </c>
      <c r="E902" s="20">
        <v>14160</v>
      </c>
    </row>
    <row r="903" spans="1:8" ht="15.75" x14ac:dyDescent="0.25">
      <c r="A903" s="64" t="s">
        <v>1364</v>
      </c>
      <c r="E903" s="20">
        <v>18967</v>
      </c>
    </row>
    <row r="904" spans="1:8" ht="15.75" x14ac:dyDescent="0.25">
      <c r="A904" s="64" t="s">
        <v>1390</v>
      </c>
      <c r="E904" s="20">
        <v>8889</v>
      </c>
      <c r="G904" s="1" t="s">
        <v>1391</v>
      </c>
    </row>
    <row r="905" spans="1:8" ht="15.75" x14ac:dyDescent="0.25">
      <c r="A905" s="64" t="s">
        <v>1402</v>
      </c>
      <c r="E905" s="20">
        <v>176</v>
      </c>
      <c r="G905" s="1" t="s">
        <v>1403</v>
      </c>
    </row>
    <row r="906" spans="1:8" ht="15.75" x14ac:dyDescent="0.25">
      <c r="A906" s="64" t="s">
        <v>1404</v>
      </c>
      <c r="E906" s="20">
        <v>100</v>
      </c>
      <c r="G906" s="1" t="s">
        <v>1391</v>
      </c>
    </row>
    <row r="907" spans="1:8" ht="15.75" x14ac:dyDescent="0.25">
      <c r="A907" s="64" t="s">
        <v>1405</v>
      </c>
      <c r="E907" s="20">
        <v>4066</v>
      </c>
      <c r="G907" s="66" t="s">
        <v>1378</v>
      </c>
    </row>
    <row r="908" spans="1:8" ht="15.75" x14ac:dyDescent="0.25">
      <c r="A908" s="64" t="s">
        <v>1410</v>
      </c>
      <c r="E908" s="20">
        <v>2433</v>
      </c>
      <c r="G908" s="66" t="s">
        <v>1391</v>
      </c>
      <c r="H908" s="1" t="s">
        <v>1411</v>
      </c>
    </row>
    <row r="909" spans="1:8" ht="15.75" x14ac:dyDescent="0.25">
      <c r="A909" s="64" t="s">
        <v>1412</v>
      </c>
      <c r="E909" s="20">
        <v>418</v>
      </c>
      <c r="G909" s="66" t="s">
        <v>1378</v>
      </c>
    </row>
    <row r="910" spans="1:8" ht="15.75" x14ac:dyDescent="0.25">
      <c r="A910" s="64" t="s">
        <v>1413</v>
      </c>
      <c r="E910" s="20">
        <v>77</v>
      </c>
      <c r="G910" s="66" t="s">
        <v>1414</v>
      </c>
    </row>
    <row r="911" spans="1:8" ht="15.75" x14ac:dyDescent="0.25">
      <c r="A911" s="64" t="s">
        <v>1415</v>
      </c>
      <c r="E911" s="20">
        <v>3350</v>
      </c>
      <c r="G911" s="66" t="s">
        <v>1391</v>
      </c>
    </row>
    <row r="912" spans="1:8" ht="15.75" x14ac:dyDescent="0.25">
      <c r="A912" s="64" t="s">
        <v>1416</v>
      </c>
      <c r="E912" s="20">
        <v>3820</v>
      </c>
      <c r="G912" s="66" t="s">
        <v>1391</v>
      </c>
    </row>
    <row r="913" spans="1:7" ht="15.75" x14ac:dyDescent="0.25">
      <c r="A913" s="64"/>
      <c r="E913" s="20"/>
      <c r="G913" s="66"/>
    </row>
    <row r="914" spans="1:7" ht="15.75" x14ac:dyDescent="0.25">
      <c r="A914" s="64"/>
      <c r="E914" s="20"/>
      <c r="G914" s="66"/>
    </row>
    <row r="915" spans="1:7" ht="15.75" x14ac:dyDescent="0.25">
      <c r="A915" s="64"/>
      <c r="E915" s="20"/>
      <c r="G915" s="66"/>
    </row>
    <row r="916" spans="1:7" ht="15.75" x14ac:dyDescent="0.25">
      <c r="A916" s="64"/>
      <c r="E916" s="20"/>
    </row>
    <row r="917" spans="1:7" ht="15.75" x14ac:dyDescent="0.25">
      <c r="A917" s="64"/>
      <c r="E917" s="20"/>
    </row>
    <row r="918" spans="1:7" ht="15.75" x14ac:dyDescent="0.25">
      <c r="A918" s="64"/>
      <c r="E918" s="20"/>
    </row>
    <row r="919" spans="1:7" ht="15.75" x14ac:dyDescent="0.25">
      <c r="A919" s="64" t="s">
        <v>1372</v>
      </c>
      <c r="E919" s="20">
        <v>11495</v>
      </c>
    </row>
    <row r="920" spans="1:7" x14ac:dyDescent="0.25">
      <c r="A920" s="21" t="s">
        <v>1362</v>
      </c>
      <c r="E920" s="20">
        <v>171</v>
      </c>
    </row>
    <row r="921" spans="1:7" ht="15.75" x14ac:dyDescent="0.25">
      <c r="A921" s="61" t="s">
        <v>1360</v>
      </c>
      <c r="E921" s="20">
        <v>1000</v>
      </c>
    </row>
    <row r="922" spans="1:7" ht="15.75" x14ac:dyDescent="0.25">
      <c r="A922" s="61" t="s">
        <v>1361</v>
      </c>
      <c r="E922" s="20">
        <v>2720</v>
      </c>
    </row>
    <row r="923" spans="1:7" ht="15.75" x14ac:dyDescent="0.25">
      <c r="A923" s="62" t="s">
        <v>1365</v>
      </c>
      <c r="B923" s="60"/>
      <c r="C923" s="60"/>
      <c r="D923" s="60"/>
      <c r="E923" s="65">
        <v>5440</v>
      </c>
    </row>
    <row r="924" spans="1:7" x14ac:dyDescent="0.25">
      <c r="A924" s="21" t="s">
        <v>1359</v>
      </c>
      <c r="E924" s="65">
        <v>6148</v>
      </c>
    </row>
    <row r="925" spans="1:7" ht="15.75" x14ac:dyDescent="0.25">
      <c r="A925" s="64" t="s">
        <v>1369</v>
      </c>
      <c r="E925" s="20">
        <v>6386</v>
      </c>
      <c r="G925" s="1" t="s">
        <v>1393</v>
      </c>
    </row>
    <row r="926" spans="1:7" ht="15.75" x14ac:dyDescent="0.25">
      <c r="A926" s="64" t="s">
        <v>1370</v>
      </c>
      <c r="E926" s="20">
        <v>20800</v>
      </c>
    </row>
    <row r="927" spans="1:7" ht="15.75" x14ac:dyDescent="0.25">
      <c r="A927" s="64" t="s">
        <v>1373</v>
      </c>
      <c r="E927" s="20">
        <v>126</v>
      </c>
    </row>
    <row r="928" spans="1:7" ht="15.75" x14ac:dyDescent="0.25">
      <c r="A928" s="64" t="s">
        <v>1374</v>
      </c>
      <c r="E928" s="20">
        <v>4960</v>
      </c>
      <c r="G928" s="1" t="s">
        <v>1400</v>
      </c>
    </row>
    <row r="929" spans="1:9" ht="15.75" x14ac:dyDescent="0.25">
      <c r="A929" s="64" t="s">
        <v>1385</v>
      </c>
      <c r="E929" s="20">
        <v>55.26</v>
      </c>
    </row>
    <row r="930" spans="1:9" ht="15.75" x14ac:dyDescent="0.25">
      <c r="A930" s="64" t="s">
        <v>1386</v>
      </c>
      <c r="E930" s="20">
        <v>360</v>
      </c>
    </row>
    <row r="931" spans="1:9" ht="15.75" x14ac:dyDescent="0.25">
      <c r="A931" s="64" t="s">
        <v>1387</v>
      </c>
      <c r="E931" s="20">
        <v>180</v>
      </c>
    </row>
    <row r="932" spans="1:9" ht="15.75" x14ac:dyDescent="0.25">
      <c r="A932" s="64" t="s">
        <v>1388</v>
      </c>
      <c r="E932" s="20">
        <v>2579</v>
      </c>
    </row>
    <row r="933" spans="1:9" ht="15.75" x14ac:dyDescent="0.25">
      <c r="A933" s="64" t="s">
        <v>1401</v>
      </c>
      <c r="E933" s="20">
        <v>1760</v>
      </c>
    </row>
    <row r="934" spans="1:9" ht="15.75" x14ac:dyDescent="0.25">
      <c r="A934" s="64" t="s">
        <v>1422</v>
      </c>
      <c r="E934" s="20">
        <v>6188</v>
      </c>
      <c r="G934" s="1" t="s">
        <v>1425</v>
      </c>
    </row>
    <row r="935" spans="1:9" ht="15.75" x14ac:dyDescent="0.25">
      <c r="A935" s="64" t="s">
        <v>1423</v>
      </c>
      <c r="E935" s="20">
        <v>10999.5</v>
      </c>
      <c r="G935" s="1" t="s">
        <v>1425</v>
      </c>
    </row>
    <row r="936" spans="1:9" ht="15.75" x14ac:dyDescent="0.25">
      <c r="A936" s="64" t="s">
        <v>1424</v>
      </c>
      <c r="E936" s="20">
        <v>10219</v>
      </c>
      <c r="G936" s="1" t="s">
        <v>1425</v>
      </c>
    </row>
    <row r="937" spans="1:9" ht="15.75" x14ac:dyDescent="0.25">
      <c r="A937" s="64" t="s">
        <v>1426</v>
      </c>
      <c r="E937" s="20">
        <v>15682.05</v>
      </c>
      <c r="G937" s="66" t="s">
        <v>1427</v>
      </c>
    </row>
    <row r="938" spans="1:9" ht="15.75" x14ac:dyDescent="0.25">
      <c r="A938" s="64" t="s">
        <v>1428</v>
      </c>
      <c r="E938" s="20">
        <v>256</v>
      </c>
      <c r="G938" s="1" t="s">
        <v>1425</v>
      </c>
      <c r="I938" s="1" t="s">
        <v>1378</v>
      </c>
    </row>
    <row r="939" spans="1:9" ht="15.75" x14ac:dyDescent="0.25">
      <c r="A939" s="64" t="s">
        <v>1429</v>
      </c>
      <c r="E939" s="20">
        <v>121</v>
      </c>
      <c r="G939" s="1" t="s">
        <v>1425</v>
      </c>
      <c r="I939" s="1" t="s">
        <v>1389</v>
      </c>
    </row>
    <row r="940" spans="1:9" ht="15.75" x14ac:dyDescent="0.25">
      <c r="A940" s="64" t="s">
        <v>1430</v>
      </c>
      <c r="E940" s="20">
        <v>270</v>
      </c>
      <c r="G940" s="1" t="s">
        <v>1425</v>
      </c>
      <c r="I940" s="1" t="s">
        <v>1391</v>
      </c>
    </row>
    <row r="941" spans="1:9" ht="15.75" x14ac:dyDescent="0.25">
      <c r="A941" s="64"/>
      <c r="E941" s="20"/>
    </row>
    <row r="942" spans="1:9" ht="15.75" x14ac:dyDescent="0.25">
      <c r="A942" s="64"/>
      <c r="E942" s="20"/>
    </row>
    <row r="943" spans="1:9" ht="15.75" x14ac:dyDescent="0.25">
      <c r="A943" s="64"/>
      <c r="E943" s="20"/>
    </row>
    <row r="944" spans="1:9" ht="15.75" x14ac:dyDescent="0.25">
      <c r="A944" s="64"/>
      <c r="E944" s="20"/>
    </row>
    <row r="945" spans="1:5" ht="15.75" x14ac:dyDescent="0.25">
      <c r="A945" s="64"/>
      <c r="E945" s="20"/>
    </row>
    <row r="946" spans="1:5" ht="15.75" x14ac:dyDescent="0.25">
      <c r="A946" s="64"/>
      <c r="E946" s="20"/>
    </row>
    <row r="947" spans="1:5" ht="15.75" x14ac:dyDescent="0.25">
      <c r="A947" s="64"/>
      <c r="E947" s="20"/>
    </row>
    <row r="948" spans="1:5" x14ac:dyDescent="0.25">
      <c r="A948" s="59" t="s">
        <v>1406</v>
      </c>
      <c r="E948" s="20"/>
    </row>
    <row r="949" spans="1:5" ht="15.75" x14ac:dyDescent="0.25">
      <c r="A949" s="64"/>
      <c r="E949" s="20"/>
    </row>
    <row r="950" spans="1:5" ht="15.75" x14ac:dyDescent="0.25">
      <c r="A950" s="64"/>
      <c r="E950" s="20"/>
    </row>
    <row r="951" spans="1:5" ht="15.75" x14ac:dyDescent="0.25">
      <c r="A951" s="64"/>
      <c r="E951" s="20"/>
    </row>
    <row r="952" spans="1:5" x14ac:dyDescent="0.25">
      <c r="A952" s="59" t="s">
        <v>1407</v>
      </c>
      <c r="E952" s="20"/>
    </row>
    <row r="953" spans="1:5" ht="15.75" x14ac:dyDescent="0.25">
      <c r="A953" s="64" t="s">
        <v>1408</v>
      </c>
      <c r="E953" s="20">
        <v>880</v>
      </c>
    </row>
    <row r="954" spans="1:5" ht="15.75" x14ac:dyDescent="0.25">
      <c r="A954" s="64" t="s">
        <v>1409</v>
      </c>
      <c r="E954" s="20">
        <v>980</v>
      </c>
    </row>
    <row r="955" spans="1:5" ht="15.75" x14ac:dyDescent="0.25">
      <c r="A955" s="67" t="s">
        <v>1419</v>
      </c>
      <c r="E955" s="20">
        <v>2304</v>
      </c>
    </row>
    <row r="956" spans="1:5" ht="15.75" x14ac:dyDescent="0.25">
      <c r="A956" s="67" t="s">
        <v>1420</v>
      </c>
      <c r="E956" s="20">
        <v>4579.2</v>
      </c>
    </row>
    <row r="957" spans="1:5" ht="15.75" x14ac:dyDescent="0.25">
      <c r="A957" s="67" t="s">
        <v>1421</v>
      </c>
      <c r="E957" s="20">
        <v>1560</v>
      </c>
    </row>
    <row r="958" spans="1:5" ht="15.75" x14ac:dyDescent="0.25">
      <c r="A958" s="68" t="s">
        <v>1433</v>
      </c>
      <c r="B958" s="76"/>
      <c r="C958" s="76"/>
      <c r="D958" s="76"/>
      <c r="E958" s="79">
        <v>211.2</v>
      </c>
    </row>
    <row r="959" spans="1:5" ht="15.75" x14ac:dyDescent="0.25">
      <c r="A959" s="68" t="s">
        <v>1434</v>
      </c>
      <c r="B959" s="76"/>
      <c r="C959" s="76"/>
      <c r="D959" s="76"/>
      <c r="E959" s="79">
        <v>127.92</v>
      </c>
    </row>
    <row r="960" spans="1:5" ht="15.75" x14ac:dyDescent="0.25">
      <c r="A960" s="68" t="s">
        <v>1435</v>
      </c>
      <c r="B960" s="76"/>
      <c r="C960" s="76"/>
      <c r="D960" s="76"/>
      <c r="E960" s="79">
        <v>87</v>
      </c>
    </row>
    <row r="961" spans="1:5" ht="15.75" x14ac:dyDescent="0.25">
      <c r="A961" s="68" t="s">
        <v>1436</v>
      </c>
      <c r="B961" s="76"/>
      <c r="C961" s="76"/>
      <c r="D961" s="76"/>
      <c r="E961" s="79">
        <v>60.24</v>
      </c>
    </row>
    <row r="962" spans="1:5" ht="15.75" x14ac:dyDescent="0.25">
      <c r="A962" s="77" t="s">
        <v>1212</v>
      </c>
      <c r="B962" s="76"/>
      <c r="C962" s="76"/>
      <c r="D962" s="76"/>
      <c r="E962" s="79">
        <v>1299.3</v>
      </c>
    </row>
    <row r="963" spans="1:5" ht="15.75" x14ac:dyDescent="0.25">
      <c r="A963" s="68" t="s">
        <v>1437</v>
      </c>
      <c r="B963" s="76"/>
      <c r="C963" s="76"/>
      <c r="D963" s="76"/>
      <c r="E963" s="74">
        <v>357.6</v>
      </c>
    </row>
    <row r="964" spans="1:5" ht="15.75" x14ac:dyDescent="0.25">
      <c r="A964" s="78" t="s">
        <v>1438</v>
      </c>
      <c r="B964" s="76"/>
      <c r="C964" s="76"/>
      <c r="D964" s="76"/>
      <c r="E964" s="74">
        <v>0.18</v>
      </c>
    </row>
    <row r="965" spans="1:5" ht="15.75" x14ac:dyDescent="0.25">
      <c r="A965" s="68" t="s">
        <v>1439</v>
      </c>
      <c r="B965" s="68"/>
      <c r="C965" s="68"/>
      <c r="D965" s="68"/>
      <c r="E965" s="74">
        <v>0.46</v>
      </c>
    </row>
    <row r="966" spans="1:5" ht="15.75" x14ac:dyDescent="0.25">
      <c r="A966" s="68" t="s">
        <v>1440</v>
      </c>
      <c r="B966" s="72"/>
      <c r="C966" s="72"/>
      <c r="D966" s="72"/>
      <c r="E966" s="74">
        <v>1474.8</v>
      </c>
    </row>
    <row r="967" spans="1:5" ht="15.75" x14ac:dyDescent="0.25">
      <c r="A967" s="68" t="s">
        <v>1441</v>
      </c>
      <c r="B967" s="72"/>
      <c r="C967" s="72"/>
      <c r="D967" s="72"/>
      <c r="E967" s="75">
        <v>543.20000000000005</v>
      </c>
    </row>
    <row r="968" spans="1:5" ht="15.75" x14ac:dyDescent="0.25">
      <c r="A968" s="68" t="s">
        <v>1442</v>
      </c>
      <c r="B968" s="72"/>
      <c r="C968" s="72"/>
      <c r="D968" s="72"/>
      <c r="E968" s="74">
        <v>517.20000000000005</v>
      </c>
    </row>
    <row r="969" spans="1:5" ht="15.75" x14ac:dyDescent="0.25">
      <c r="A969" s="68" t="s">
        <v>1443</v>
      </c>
      <c r="B969" s="72"/>
      <c r="C969" s="72"/>
      <c r="D969" s="72"/>
      <c r="E969" s="74">
        <v>69</v>
      </c>
    </row>
    <row r="970" spans="1:5" ht="15.75" x14ac:dyDescent="0.25">
      <c r="A970" s="68" t="s">
        <v>1444</v>
      </c>
      <c r="B970" s="72"/>
      <c r="C970" s="72"/>
      <c r="D970" s="72"/>
      <c r="E970" s="74">
        <v>118</v>
      </c>
    </row>
    <row r="971" spans="1:5" ht="15.75" x14ac:dyDescent="0.25">
      <c r="A971" s="68" t="s">
        <v>1445</v>
      </c>
      <c r="B971" s="72"/>
      <c r="C971" s="72"/>
      <c r="D971" s="72"/>
      <c r="E971" s="74">
        <v>1.1000000000000001</v>
      </c>
    </row>
    <row r="972" spans="1:5" ht="15.75" x14ac:dyDescent="0.25">
      <c r="A972" s="68"/>
      <c r="B972" s="72"/>
      <c r="C972" s="72"/>
      <c r="D972" s="72"/>
      <c r="E972" s="73"/>
    </row>
    <row r="973" spans="1:5" ht="15.75" x14ac:dyDescent="0.25">
      <c r="A973" s="68"/>
      <c r="B973" s="72"/>
      <c r="C973" s="72"/>
      <c r="D973" s="72"/>
      <c r="E973" s="73"/>
    </row>
    <row r="974" spans="1:5" ht="15.75" x14ac:dyDescent="0.25">
      <c r="A974" s="68"/>
      <c r="B974" s="72"/>
      <c r="C974" s="72"/>
      <c r="D974" s="72"/>
      <c r="E974" s="73"/>
    </row>
    <row r="975" spans="1:5" ht="15.75" x14ac:dyDescent="0.25">
      <c r="A975" s="68"/>
      <c r="B975" s="72"/>
      <c r="C975" s="72"/>
      <c r="D975" s="72"/>
      <c r="E975" s="73"/>
    </row>
    <row r="976" spans="1:5" ht="15.75" x14ac:dyDescent="0.25">
      <c r="A976" s="68"/>
      <c r="B976" s="72"/>
      <c r="C976" s="72"/>
      <c r="D976" s="72"/>
      <c r="E976" s="73"/>
    </row>
    <row r="977" spans="1:5" ht="15.75" x14ac:dyDescent="0.25">
      <c r="A977" s="68"/>
      <c r="B977" s="72"/>
      <c r="C977" s="72"/>
      <c r="D977" s="72"/>
      <c r="E977" s="73"/>
    </row>
    <row r="978" spans="1:5" ht="15.75" x14ac:dyDescent="0.25">
      <c r="A978" s="68"/>
      <c r="B978" s="72"/>
      <c r="C978" s="72"/>
      <c r="D978" s="72"/>
      <c r="E978" s="73"/>
    </row>
    <row r="979" spans="1:5" ht="15.75" x14ac:dyDescent="0.25">
      <c r="A979" s="68"/>
      <c r="B979" s="72"/>
      <c r="C979" s="72"/>
      <c r="D979" s="72"/>
      <c r="E979" s="73"/>
    </row>
    <row r="980" spans="1:5" ht="15.75" x14ac:dyDescent="0.25">
      <c r="A980" s="68"/>
      <c r="B980" s="72"/>
      <c r="C980" s="72"/>
      <c r="D980" s="72"/>
      <c r="E980" s="73"/>
    </row>
    <row r="981" spans="1:5" ht="15.75" x14ac:dyDescent="0.25">
      <c r="A981" s="68"/>
      <c r="B981" s="72"/>
      <c r="C981" s="72"/>
      <c r="D981" s="72"/>
      <c r="E981" s="73"/>
    </row>
    <row r="982" spans="1:5" ht="15.75" x14ac:dyDescent="0.25">
      <c r="A982" s="68"/>
      <c r="B982" s="72"/>
      <c r="C982" s="72"/>
      <c r="D982" s="72"/>
      <c r="E982" s="73"/>
    </row>
    <row r="983" spans="1:5" ht="15.75" x14ac:dyDescent="0.25">
      <c r="A983" s="68"/>
      <c r="B983" s="72"/>
      <c r="C983" s="72"/>
      <c r="D983" s="72"/>
      <c r="E983" s="73"/>
    </row>
    <row r="984" spans="1:5" ht="15.75" x14ac:dyDescent="0.25">
      <c r="A984" s="68"/>
      <c r="B984" s="72"/>
      <c r="C984" s="72"/>
      <c r="D984" s="72"/>
      <c r="E984" s="73"/>
    </row>
    <row r="985" spans="1:5" ht="15.75" x14ac:dyDescent="0.25">
      <c r="A985" s="68"/>
      <c r="B985" s="72"/>
      <c r="C985" s="72"/>
      <c r="D985" s="72"/>
      <c r="E985" s="73"/>
    </row>
    <row r="986" spans="1:5" ht="15.75" x14ac:dyDescent="0.25">
      <c r="A986" s="68"/>
      <c r="B986" s="72"/>
      <c r="C986" s="72"/>
      <c r="D986" s="72"/>
      <c r="E986" s="73"/>
    </row>
    <row r="987" spans="1:5" ht="15.75" x14ac:dyDescent="0.25">
      <c r="A987" s="69"/>
      <c r="B987" s="72"/>
      <c r="C987" s="72"/>
      <c r="D987" s="72"/>
      <c r="E987" s="73"/>
    </row>
    <row r="988" spans="1:5" ht="15.75" x14ac:dyDescent="0.25">
      <c r="A988" s="69"/>
      <c r="B988" s="72"/>
      <c r="C988" s="72"/>
      <c r="D988" s="72"/>
      <c r="E988" s="73"/>
    </row>
    <row r="989" spans="1:5" ht="15.75" x14ac:dyDescent="0.25">
      <c r="A989" s="69"/>
      <c r="B989" s="72"/>
      <c r="C989" s="72"/>
      <c r="D989" s="72"/>
      <c r="E989" s="73"/>
    </row>
    <row r="990" spans="1:5" ht="15.75" x14ac:dyDescent="0.25">
      <c r="A990" s="70"/>
      <c r="B990" s="72"/>
      <c r="C990" s="72"/>
      <c r="D990" s="72"/>
      <c r="E990" s="73"/>
    </row>
    <row r="991" spans="1:5" ht="15.75" x14ac:dyDescent="0.25">
      <c r="A991" s="70"/>
      <c r="B991" s="72"/>
      <c r="C991" s="72"/>
      <c r="D991" s="72"/>
      <c r="E991" s="73"/>
    </row>
    <row r="992" spans="1:5" ht="15.75" x14ac:dyDescent="0.25">
      <c r="A992" s="70"/>
      <c r="B992" s="72"/>
      <c r="C992" s="72"/>
      <c r="D992" s="72"/>
      <c r="E992" s="73"/>
    </row>
    <row r="993" spans="1:5" ht="15.75" x14ac:dyDescent="0.25">
      <c r="A993" s="70"/>
      <c r="B993" s="72"/>
      <c r="C993" s="72"/>
      <c r="D993" s="72"/>
      <c r="E993" s="73"/>
    </row>
    <row r="994" spans="1:5" ht="15.75" x14ac:dyDescent="0.25">
      <c r="A994" s="70"/>
      <c r="B994" s="72"/>
      <c r="C994" s="72"/>
      <c r="D994" s="72"/>
      <c r="E994" s="73"/>
    </row>
    <row r="995" spans="1:5" ht="15.75" x14ac:dyDescent="0.25">
      <c r="A995" s="70"/>
      <c r="B995" s="72"/>
      <c r="C995" s="72"/>
      <c r="D995" s="72"/>
      <c r="E995" s="73"/>
    </row>
    <row r="996" spans="1:5" ht="15.75" x14ac:dyDescent="0.25">
      <c r="A996" s="70"/>
      <c r="B996" s="72"/>
      <c r="C996" s="72"/>
      <c r="D996" s="72"/>
      <c r="E996" s="73"/>
    </row>
    <row r="997" spans="1:5" ht="15.75" x14ac:dyDescent="0.25">
      <c r="A997" s="70"/>
      <c r="B997" s="72"/>
      <c r="C997" s="72"/>
      <c r="D997" s="72"/>
      <c r="E997" s="73"/>
    </row>
    <row r="998" spans="1:5" ht="15.75" x14ac:dyDescent="0.25">
      <c r="A998" s="71"/>
      <c r="B998" s="72"/>
      <c r="C998" s="72"/>
      <c r="D998" s="72"/>
      <c r="E998" s="73"/>
    </row>
    <row r="999" spans="1:5" ht="15.75" x14ac:dyDescent="0.25">
      <c r="A999" s="61" t="s">
        <v>1367</v>
      </c>
      <c r="E999" s="20"/>
    </row>
    <row r="1000" spans="1:5" ht="15.75" x14ac:dyDescent="0.25">
      <c r="A1000" s="62"/>
    </row>
    <row r="1001" spans="1:5" ht="15.75" x14ac:dyDescent="0.25">
      <c r="A1001" s="61"/>
    </row>
    <row r="1002" spans="1:5" ht="15.75" x14ac:dyDescent="0.25">
      <c r="A1002" s="64"/>
    </row>
    <row r="1003" spans="1:5" ht="15.75" x14ac:dyDescent="0.25">
      <c r="A1003" s="64"/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4"/>
  <dimension ref="A1:C55"/>
  <sheetViews>
    <sheetView topLeftCell="A43" workbookViewId="0">
      <selection activeCell="B54" sqref="B54"/>
    </sheetView>
  </sheetViews>
  <sheetFormatPr defaultColWidth="9.140625" defaultRowHeight="15.75" x14ac:dyDescent="0.25"/>
  <cols>
    <col min="1" max="1" width="9" style="16" bestFit="1" customWidth="1"/>
    <col min="2" max="2" width="22.42578125" style="16" bestFit="1" customWidth="1"/>
    <col min="3" max="3" width="9" style="16" bestFit="1" customWidth="1"/>
    <col min="4" max="16384" width="9.140625" style="16"/>
  </cols>
  <sheetData>
    <row r="1" spans="1:3" x14ac:dyDescent="0.25">
      <c r="B1" s="16">
        <v>0</v>
      </c>
    </row>
    <row r="2" spans="1:3" x14ac:dyDescent="0.25">
      <c r="B2" s="16" t="s">
        <v>1256</v>
      </c>
    </row>
    <row r="3" spans="1:3" x14ac:dyDescent="0.25">
      <c r="A3" s="16" t="s">
        <v>116</v>
      </c>
      <c r="B3" s="16">
        <v>1</v>
      </c>
      <c r="C3" s="16" t="s">
        <v>162</v>
      </c>
    </row>
    <row r="4" spans="1:3" x14ac:dyDescent="0.25">
      <c r="A4" s="16" t="s">
        <v>117</v>
      </c>
      <c r="B4" s="16">
        <v>2</v>
      </c>
      <c r="C4" s="16" t="s">
        <v>147</v>
      </c>
    </row>
    <row r="5" spans="1:3" x14ac:dyDescent="0.25">
      <c r="A5" s="16" t="s">
        <v>118</v>
      </c>
      <c r="B5" s="16">
        <v>3</v>
      </c>
      <c r="C5" s="16" t="s">
        <v>148</v>
      </c>
    </row>
    <row r="6" spans="1:3" x14ac:dyDescent="0.25">
      <c r="A6" s="16" t="s">
        <v>119</v>
      </c>
      <c r="B6" s="16">
        <v>4</v>
      </c>
      <c r="C6" s="16" t="s">
        <v>142</v>
      </c>
    </row>
    <row r="7" spans="1:3" x14ac:dyDescent="0.25">
      <c r="A7" s="16" t="s">
        <v>120</v>
      </c>
      <c r="B7" s="16">
        <v>5</v>
      </c>
    </row>
    <row r="8" spans="1:3" x14ac:dyDescent="0.25">
      <c r="A8" s="16" t="s">
        <v>121</v>
      </c>
      <c r="B8" s="16">
        <v>6</v>
      </c>
    </row>
    <row r="9" spans="1:3" x14ac:dyDescent="0.25">
      <c r="B9" s="16">
        <v>7</v>
      </c>
    </row>
    <row r="10" spans="1:3" x14ac:dyDescent="0.25">
      <c r="A10" s="16" t="s">
        <v>142</v>
      </c>
      <c r="B10" s="16">
        <v>8</v>
      </c>
    </row>
    <row r="11" spans="1:3" x14ac:dyDescent="0.25">
      <c r="B11" s="16">
        <v>9</v>
      </c>
    </row>
    <row r="12" spans="1:3" x14ac:dyDescent="0.25">
      <c r="B12" s="16">
        <v>10</v>
      </c>
    </row>
    <row r="13" spans="1:3" x14ac:dyDescent="0.25">
      <c r="B13" s="16">
        <v>11</v>
      </c>
    </row>
    <row r="14" spans="1:3" x14ac:dyDescent="0.25">
      <c r="B14" s="16">
        <v>12</v>
      </c>
    </row>
    <row r="15" spans="1:3" x14ac:dyDescent="0.25">
      <c r="B15" s="16">
        <v>13</v>
      </c>
    </row>
    <row r="16" spans="1:3" x14ac:dyDescent="0.25">
      <c r="B16" s="16">
        <v>14</v>
      </c>
    </row>
    <row r="17" spans="2:2" x14ac:dyDescent="0.25">
      <c r="B17" s="16">
        <v>15</v>
      </c>
    </row>
    <row r="18" spans="2:2" x14ac:dyDescent="0.25">
      <c r="B18" s="16">
        <v>16</v>
      </c>
    </row>
    <row r="19" spans="2:2" x14ac:dyDescent="0.25">
      <c r="B19" s="16">
        <v>17</v>
      </c>
    </row>
    <row r="20" spans="2:2" x14ac:dyDescent="0.25">
      <c r="B20" s="16">
        <v>18</v>
      </c>
    </row>
    <row r="21" spans="2:2" x14ac:dyDescent="0.25">
      <c r="B21" s="16">
        <v>19</v>
      </c>
    </row>
    <row r="22" spans="2:2" x14ac:dyDescent="0.25">
      <c r="B22" s="16">
        <v>20</v>
      </c>
    </row>
    <row r="23" spans="2:2" x14ac:dyDescent="0.25">
      <c r="B23" s="16">
        <v>21</v>
      </c>
    </row>
    <row r="24" spans="2:2" x14ac:dyDescent="0.25">
      <c r="B24" s="16">
        <v>22</v>
      </c>
    </row>
    <row r="25" spans="2:2" x14ac:dyDescent="0.25">
      <c r="B25" s="16">
        <v>23</v>
      </c>
    </row>
    <row r="26" spans="2:2" x14ac:dyDescent="0.25">
      <c r="B26" s="16">
        <v>24</v>
      </c>
    </row>
    <row r="27" spans="2:2" x14ac:dyDescent="0.25">
      <c r="B27" s="16">
        <v>25</v>
      </c>
    </row>
    <row r="28" spans="2:2" x14ac:dyDescent="0.25">
      <c r="B28" s="16">
        <v>26</v>
      </c>
    </row>
    <row r="29" spans="2:2" x14ac:dyDescent="0.25">
      <c r="B29" s="16">
        <v>27</v>
      </c>
    </row>
    <row r="30" spans="2:2" x14ac:dyDescent="0.25">
      <c r="B30" s="16">
        <v>28</v>
      </c>
    </row>
    <row r="31" spans="2:2" x14ac:dyDescent="0.25">
      <c r="B31" s="16">
        <v>29</v>
      </c>
    </row>
    <row r="32" spans="2:2" x14ac:dyDescent="0.25">
      <c r="B32" s="16">
        <v>30</v>
      </c>
    </row>
    <row r="33" spans="2:2" x14ac:dyDescent="0.25">
      <c r="B33" s="16">
        <v>31</v>
      </c>
    </row>
    <row r="34" spans="2:2" x14ac:dyDescent="0.25">
      <c r="B34" s="16">
        <v>32</v>
      </c>
    </row>
    <row r="35" spans="2:2" x14ac:dyDescent="0.25">
      <c r="B35" s="16">
        <v>33</v>
      </c>
    </row>
    <row r="36" spans="2:2" x14ac:dyDescent="0.25">
      <c r="B36" s="16">
        <v>34</v>
      </c>
    </row>
    <row r="37" spans="2:2" x14ac:dyDescent="0.25">
      <c r="B37" s="16">
        <v>35</v>
      </c>
    </row>
    <row r="38" spans="2:2" x14ac:dyDescent="0.25">
      <c r="B38" s="16">
        <v>36</v>
      </c>
    </row>
    <row r="39" spans="2:2" x14ac:dyDescent="0.25">
      <c r="B39" s="16">
        <v>37</v>
      </c>
    </row>
    <row r="40" spans="2:2" x14ac:dyDescent="0.25">
      <c r="B40" s="16">
        <v>38</v>
      </c>
    </row>
    <row r="41" spans="2:2" x14ac:dyDescent="0.25">
      <c r="B41" s="16">
        <v>39</v>
      </c>
    </row>
    <row r="42" spans="2:2" x14ac:dyDescent="0.25">
      <c r="B42" s="16">
        <v>40</v>
      </c>
    </row>
    <row r="43" spans="2:2" x14ac:dyDescent="0.25">
      <c r="B43" s="16">
        <v>41</v>
      </c>
    </row>
    <row r="44" spans="2:2" x14ac:dyDescent="0.25">
      <c r="B44" s="16">
        <v>42</v>
      </c>
    </row>
    <row r="45" spans="2:2" x14ac:dyDescent="0.25">
      <c r="B45" s="16">
        <v>43</v>
      </c>
    </row>
    <row r="46" spans="2:2" x14ac:dyDescent="0.25">
      <c r="B46" s="16">
        <v>44</v>
      </c>
    </row>
    <row r="47" spans="2:2" x14ac:dyDescent="0.25">
      <c r="B47" s="16">
        <v>45</v>
      </c>
    </row>
    <row r="48" spans="2:2" x14ac:dyDescent="0.25">
      <c r="B48" s="16">
        <v>46</v>
      </c>
    </row>
    <row r="49" spans="2:2" x14ac:dyDescent="0.25">
      <c r="B49" s="16">
        <v>47</v>
      </c>
    </row>
    <row r="50" spans="2:2" x14ac:dyDescent="0.25">
      <c r="B50" s="16">
        <v>48</v>
      </c>
    </row>
    <row r="51" spans="2:2" x14ac:dyDescent="0.25">
      <c r="B51" s="16">
        <v>49</v>
      </c>
    </row>
    <row r="52" spans="2:2" x14ac:dyDescent="0.25">
      <c r="B52" s="16">
        <v>50</v>
      </c>
    </row>
    <row r="53" spans="2:2" x14ac:dyDescent="0.25">
      <c r="B53" s="16">
        <v>100</v>
      </c>
    </row>
    <row r="54" spans="2:2" x14ac:dyDescent="0.25">
      <c r="B54" s="16">
        <v>5000</v>
      </c>
    </row>
    <row r="55" spans="2:2" x14ac:dyDescent="0.25">
      <c r="B55" s="16" t="s"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BON</vt:lpstr>
      <vt:lpstr>Catedre_si_Gestionari</vt:lpstr>
      <vt:lpstr>Lista_Materiale</vt:lpstr>
      <vt:lpstr>Intermed</vt:lpstr>
      <vt:lpstr>Catedre_si_Gestionari!Заголовки_для_печати</vt:lpstr>
      <vt:lpstr>BON!Область_печати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SefAdj-DTIC</dc:creator>
  <cp:lastModifiedBy>Пользователь Windows</cp:lastModifiedBy>
  <cp:lastPrinted>2018-05-31T11:03:29Z</cp:lastPrinted>
  <dcterms:created xsi:type="dcterms:W3CDTF">2009-08-25T10:42:19Z</dcterms:created>
  <dcterms:modified xsi:type="dcterms:W3CDTF">2018-08-02T08:46:07Z</dcterms:modified>
</cp:coreProperties>
</file>