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arelElginTolentino/Desktop/Dissertation/phylogenetic-analysis/projects/Merbecovirus/nvHKU5_emergence/supp6/supp6C-chai1/"/>
    </mc:Choice>
  </mc:AlternateContent>
  <xr:revisionPtr revIDLastSave="0" documentId="13_ncr:1_{9F06B040-5136-BF49-9D5F-1513691C2BA6}" xr6:coauthVersionLast="47" xr6:coauthVersionMax="47" xr10:uidLastSave="{00000000-0000-0000-0000-000000000000}"/>
  <bookViews>
    <workbookView xWindow="1400" yWindow="500" windowWidth="28320" windowHeight="2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45" i="1"/>
  <c r="B45" i="1"/>
  <c r="D38" i="1"/>
  <c r="D26" i="1"/>
  <c r="D89" i="1"/>
  <c r="D115" i="1"/>
  <c r="D80" i="1"/>
  <c r="D43" i="1"/>
  <c r="D71" i="1"/>
  <c r="D24" i="1"/>
  <c r="D94" i="1"/>
  <c r="D107" i="1"/>
  <c r="D101" i="1"/>
  <c r="D63" i="1"/>
  <c r="D85" i="1"/>
  <c r="D54" i="1"/>
  <c r="D96" i="1"/>
  <c r="D117" i="1"/>
  <c r="D91" i="1"/>
  <c r="D53" i="1"/>
  <c r="D70" i="1"/>
  <c r="D30" i="1"/>
  <c r="D95" i="1"/>
  <c r="D74" i="1"/>
  <c r="D111" i="1"/>
  <c r="D103" i="1"/>
  <c r="D102" i="1"/>
  <c r="D110" i="1"/>
  <c r="D6" i="1"/>
  <c r="D15" i="1"/>
  <c r="D37" i="1"/>
  <c r="D90" i="1"/>
  <c r="D79" i="1"/>
  <c r="D97" i="1"/>
  <c r="D13" i="1"/>
  <c r="D41" i="1"/>
  <c r="D93" i="1"/>
  <c r="D99" i="1"/>
  <c r="D100" i="1"/>
  <c r="D36" i="1"/>
  <c r="D69" i="1"/>
  <c r="D61" i="1"/>
  <c r="D50" i="1"/>
  <c r="D78" i="1"/>
  <c r="D31" i="1"/>
  <c r="D66" i="1"/>
  <c r="D33" i="1"/>
  <c r="D59" i="1"/>
  <c r="D39" i="1"/>
  <c r="D44" i="1"/>
  <c r="D7" i="1"/>
  <c r="D42" i="1"/>
  <c r="D20" i="1"/>
  <c r="D32" i="1"/>
  <c r="D82" i="1"/>
  <c r="D108" i="1"/>
  <c r="D25" i="1"/>
  <c r="D88" i="1"/>
  <c r="D12" i="1"/>
  <c r="D46" i="1"/>
  <c r="D98" i="1"/>
  <c r="D34" i="1"/>
  <c r="D118" i="1"/>
  <c r="D105" i="1"/>
  <c r="D22" i="1"/>
  <c r="D16" i="1"/>
  <c r="D58" i="1"/>
  <c r="D48" i="1"/>
  <c r="D52" i="1"/>
  <c r="D67" i="1"/>
  <c r="D4" i="1"/>
  <c r="D72" i="1"/>
  <c r="D17" i="1"/>
  <c r="D62" i="1"/>
  <c r="D116" i="1"/>
  <c r="D51" i="1"/>
  <c r="D77" i="1"/>
  <c r="D65" i="1"/>
  <c r="D76" i="1"/>
  <c r="D19" i="1"/>
  <c r="D68" i="1"/>
  <c r="D86" i="1"/>
  <c r="D75" i="1"/>
  <c r="D64" i="1"/>
  <c r="D60" i="1"/>
  <c r="D14" i="1"/>
  <c r="D35" i="1"/>
  <c r="D83" i="1"/>
  <c r="D73" i="1"/>
  <c r="D112" i="1"/>
  <c r="D109" i="1"/>
  <c r="D29" i="1"/>
  <c r="D9" i="1"/>
  <c r="D81" i="1"/>
  <c r="D106" i="1"/>
  <c r="D23" i="1"/>
  <c r="D27" i="1"/>
  <c r="D5" i="1"/>
  <c r="D49" i="1"/>
  <c r="D3" i="1"/>
  <c r="D40" i="1"/>
  <c r="D114" i="1"/>
  <c r="D92" i="1"/>
  <c r="D57" i="1"/>
  <c r="D84" i="1"/>
  <c r="D8" i="1"/>
  <c r="D56" i="1"/>
  <c r="D104" i="1"/>
  <c r="D55" i="1"/>
  <c r="D87" i="1"/>
  <c r="D28" i="1"/>
  <c r="D47" i="1"/>
  <c r="D113" i="1"/>
  <c r="D21" i="1"/>
  <c r="D18" i="1"/>
  <c r="D2" i="1"/>
  <c r="B38" i="1"/>
  <c r="B26" i="1"/>
  <c r="B89" i="1"/>
  <c r="B115" i="1"/>
  <c r="B80" i="1"/>
  <c r="B43" i="1"/>
  <c r="B71" i="1"/>
  <c r="B24" i="1"/>
  <c r="B94" i="1"/>
  <c r="B107" i="1"/>
  <c r="B101" i="1"/>
  <c r="B63" i="1"/>
  <c r="B85" i="1"/>
  <c r="B54" i="1"/>
  <c r="B96" i="1"/>
  <c r="B117" i="1"/>
  <c r="B91" i="1"/>
  <c r="B53" i="1"/>
  <c r="B70" i="1"/>
  <c r="B30" i="1"/>
  <c r="B95" i="1"/>
  <c r="B74" i="1"/>
  <c r="B111" i="1"/>
  <c r="B103" i="1"/>
  <c r="B102" i="1"/>
  <c r="B110" i="1"/>
  <c r="B6" i="1"/>
  <c r="B15" i="1"/>
  <c r="B37" i="1"/>
  <c r="B90" i="1"/>
  <c r="B79" i="1"/>
  <c r="B97" i="1"/>
  <c r="B13" i="1"/>
  <c r="B41" i="1"/>
  <c r="B93" i="1"/>
  <c r="B99" i="1"/>
  <c r="B100" i="1"/>
  <c r="B36" i="1"/>
  <c r="B69" i="1"/>
  <c r="B61" i="1"/>
  <c r="B50" i="1"/>
  <c r="B78" i="1"/>
  <c r="B31" i="1"/>
  <c r="B66" i="1"/>
  <c r="B33" i="1"/>
  <c r="B59" i="1"/>
  <c r="B39" i="1"/>
  <c r="B44" i="1"/>
  <c r="B7" i="1"/>
  <c r="B42" i="1"/>
  <c r="B20" i="1"/>
  <c r="B32" i="1"/>
  <c r="B82" i="1"/>
  <c r="B108" i="1"/>
  <c r="B25" i="1"/>
  <c r="B88" i="1"/>
  <c r="B12" i="1"/>
  <c r="B46" i="1"/>
  <c r="B98" i="1"/>
  <c r="B34" i="1"/>
  <c r="B118" i="1"/>
  <c r="B105" i="1"/>
  <c r="B22" i="1"/>
  <c r="B16" i="1"/>
  <c r="B58" i="1"/>
  <c r="B48" i="1"/>
  <c r="B52" i="1"/>
  <c r="B67" i="1"/>
  <c r="B4" i="1"/>
  <c r="B72" i="1"/>
  <c r="B17" i="1"/>
  <c r="B62" i="1"/>
  <c r="B116" i="1"/>
  <c r="B51" i="1"/>
  <c r="B77" i="1"/>
  <c r="B65" i="1"/>
  <c r="B76" i="1"/>
  <c r="B19" i="1"/>
  <c r="B68" i="1"/>
  <c r="B10" i="1"/>
  <c r="B86" i="1"/>
  <c r="B75" i="1"/>
  <c r="B64" i="1"/>
  <c r="B60" i="1"/>
  <c r="B14" i="1"/>
  <c r="B35" i="1"/>
  <c r="B83" i="1"/>
  <c r="B73" i="1"/>
  <c r="B112" i="1"/>
  <c r="B109" i="1"/>
  <c r="B29" i="1"/>
  <c r="B9" i="1"/>
  <c r="B81" i="1"/>
  <c r="B106" i="1"/>
  <c r="B11" i="1"/>
  <c r="B23" i="1"/>
  <c r="B27" i="1"/>
  <c r="B5" i="1"/>
  <c r="B49" i="1"/>
  <c r="B3" i="1"/>
  <c r="B40" i="1"/>
  <c r="B114" i="1"/>
  <c r="B92" i="1"/>
  <c r="B57" i="1"/>
  <c r="B84" i="1"/>
  <c r="B8" i="1"/>
  <c r="B56" i="1"/>
  <c r="B104" i="1"/>
  <c r="B55" i="1"/>
  <c r="B87" i="1"/>
  <c r="B28" i="1"/>
  <c r="B47" i="1"/>
  <c r="B113" i="1"/>
  <c r="B21" i="1"/>
  <c r="B18" i="1"/>
  <c r="B2" i="1"/>
</calcChain>
</file>

<file path=xl/sharedStrings.xml><?xml version="1.0" encoding="utf-8"?>
<sst xmlns="http://schemas.openxmlformats.org/spreadsheetml/2006/main" count="320" uniqueCount="166">
  <si>
    <t>filename</t>
  </si>
  <si>
    <t>pTM</t>
  </si>
  <si>
    <t>ipTM</t>
  </si>
  <si>
    <t>BtCoV-SC2013_hACE2.scores.model_idx_0.npz</t>
  </si>
  <si>
    <t>Q265_hACE2.scores.model_idx_0.npz</t>
  </si>
  <si>
    <t>HKU5-24S_hACE2.scores.model_idx_0.npz</t>
  </si>
  <si>
    <t>HKU5-17S_nvACE2.scores.model_idx_0.npz</t>
  </si>
  <si>
    <t>HKU5-2-223023_PabrACE2.scores.model_idx_0.npz</t>
  </si>
  <si>
    <t>Pkuhlii-2011_PabrACE2.scores.model_idx_0.npz</t>
  </si>
  <si>
    <t>BtCoV-SC2013_PabrACE2.scores.model_idx_0.npz</t>
  </si>
  <si>
    <t>EjCoV3_nvACE2.scores.model_idx_0.npz</t>
  </si>
  <si>
    <t>HKU5-LMH03f_nvACE2.scores.model_idx_0.npz</t>
  </si>
  <si>
    <t>HKU5-21S-T543R_hACE2.scores.model_idx_0.npz</t>
  </si>
  <si>
    <t>HKU5-20S-E551Q_PabrACE2.scores.model_idx_0.npz</t>
  </si>
  <si>
    <t>HKU5-31S_PabrACE2.scores.model_idx_0.npz</t>
  </si>
  <si>
    <t>HKU5-21S-S549R_PabrACE2.scores.model_idx_0.npz</t>
  </si>
  <si>
    <t>HKU5-21S-T543R_nvACE2.scores.model_idx_0.npz</t>
  </si>
  <si>
    <t>HKU5-19S_PabrACE2.scores.model_idx_0.npz</t>
  </si>
  <si>
    <t>HKU5-20S-E551A_nvACE2.scores.model_idx_0.npz</t>
  </si>
  <si>
    <t>HKU5-20S-Q550-P553del_PabrACE2.scores.model_idx_0.npz</t>
  </si>
  <si>
    <t>SARS-CoV-2_PabrACE2.scores.model_idx_0.npz</t>
  </si>
  <si>
    <t>HKU5-2-223381_PabrACE2.scores.model_idx_0.npz</t>
  </si>
  <si>
    <t>HKU5-20S_nvACE2.scores.model_idx_0.npz</t>
  </si>
  <si>
    <t>HKU5-33S_nvACE2.scores.model_idx_0.npz</t>
  </si>
  <si>
    <t>HKU5-32S_hACE2.scores.model_idx_0.npz</t>
  </si>
  <si>
    <t>HKU5-20S-F567del_PabrACE2.scores.model_idx_0.npz</t>
  </si>
  <si>
    <t>NV23_nvACE2.scores.model_idx_0.npz</t>
  </si>
  <si>
    <t>Hsavii-2011_PabrACE2.scores.model_idx_0.npz</t>
  </si>
  <si>
    <t>HKU5-22S_PabrACE2.scores.model_idx_0.npz</t>
  </si>
  <si>
    <t>HKU5-21S-T543R_PabrACE2.scores.model_idx_0.npz</t>
  </si>
  <si>
    <t>HKU5-LMH03f_PabrACE2.scores.model_idx_0.npz</t>
  </si>
  <si>
    <t>HKU5-17S_hACE2.scores.model_idx_0.npz</t>
  </si>
  <si>
    <t>HKU5-20S-E551A_hACE2.scores.model_idx_0.npz</t>
  </si>
  <si>
    <t>Pkuhlii-2011_hACE2.scores.model_idx_0.npz</t>
  </si>
  <si>
    <t>HKU5-2-223028_PabrACE2.scores.model_idx_0.npz</t>
  </si>
  <si>
    <t>WZ2_nvACE2.scores.model_idx_0.npz</t>
  </si>
  <si>
    <t>HKU5-20S-R543S_PabrACE2.scores.model_idx_0.npz</t>
  </si>
  <si>
    <t>HKU5-2-223381_hACE2.scores.model_idx_0.npz</t>
  </si>
  <si>
    <t>BtCoV-SC2013_nvACE2.scores.model_idx_0.npz</t>
  </si>
  <si>
    <t>HKU5-20S-E551A_PabrACE2.scores.model_idx_0.npz</t>
  </si>
  <si>
    <t>HKU5-20S-S569G-F567del_PabrACE2.scores.model_idx_0.npz</t>
  </si>
  <si>
    <t>HKU5-21S_PabrACE2.scores.model_idx_0.npz</t>
  </si>
  <si>
    <t>NV23-R549S_hACE2.scores.model_idx_0.npz</t>
  </si>
  <si>
    <t>HKU5-32S_nvACE2.scores.model_idx_0.npz</t>
  </si>
  <si>
    <t>HKU5-21S_nvACE2.scores.model_idx_0.npz</t>
  </si>
  <si>
    <t>HKU5-2-223023_nvACE2.scores.model_idx_0.npz</t>
  </si>
  <si>
    <t>SARS-CoV-2_nvACE2.scores.model_idx_0.npz</t>
  </si>
  <si>
    <t>HKU5-33S_hACE2.scores.model_idx_0.npz</t>
  </si>
  <si>
    <t>HKU5-27S_nvACE2.scores.model_idx_0.npz</t>
  </si>
  <si>
    <t>Hsavii-2011_hACE2.scores.model_idx_0.npz</t>
  </si>
  <si>
    <t>HKU5-20S-S569G_nvACE2.scores.model_idx_0.npz</t>
  </si>
  <si>
    <t>SARS-CoV-2_hACE2.scores.model_idx_0.npz</t>
  </si>
  <si>
    <t>HKU25_nvACE2.scores.model_idx_0.npz</t>
  </si>
  <si>
    <t>HKU5-19S_hACE2.scores.model_idx_0.npz</t>
  </si>
  <si>
    <t>clade2-consensus_nvACE2.scores.model_idx_0.npz</t>
  </si>
  <si>
    <t>HKU5-20S-S569G_hACE2.scores.model_idx_0.npz</t>
  </si>
  <si>
    <t>HKU5-LMH03f_hACE2.scores.model_idx_0.npz</t>
  </si>
  <si>
    <t>EjCoV3_PabrACE2.scores.model_idx_0.npz</t>
  </si>
  <si>
    <t>HKU5-32S_PabrACE2.scores.model_idx_0.npz</t>
  </si>
  <si>
    <t>HKU5-22S_hACE2.scores.model_idx_0.npz</t>
  </si>
  <si>
    <t>HKU5-2-220155_PabrACE2.scores.model_idx_0.npz</t>
  </si>
  <si>
    <t>HKU5-2-223028_hACE2.scores.model_idx_0.npz</t>
  </si>
  <si>
    <t>HKU5-19S_nvACE2.scores.model_idx_0.npz</t>
  </si>
  <si>
    <t>HKU5-20S-S569G_PabrACE2.scores.model_idx_0.npz</t>
  </si>
  <si>
    <t>MERS-CoV_hACE2.scores.model_idx_0.npz</t>
  </si>
  <si>
    <t>WZ2_PabrACE2.scores.model_idx_0.npz</t>
  </si>
  <si>
    <t>HKU5-27S_PabrACE2.scores.model_idx_0.npz</t>
  </si>
  <si>
    <t>HKU5-21S_hACE2.scores.model_idx_0.npz</t>
  </si>
  <si>
    <t>HKU5-20S-E551Q_hACE2.scores.model_idx_0.npz</t>
  </si>
  <si>
    <t>HKU5-20S-R543S_nvACE2.scores.model_idx_0.npz</t>
  </si>
  <si>
    <t>HKU5-2-220153_nvACE2.scores.model_idx_0.npz</t>
  </si>
  <si>
    <t>HKU5-2-223381_nvACE2.scores.model_idx_0.npz</t>
  </si>
  <si>
    <t>HKU5-28S_nvACE2.scores.model_idx_0.npz</t>
  </si>
  <si>
    <t>EjCoV3_hACE2.scores.model_idx_0.npz</t>
  </si>
  <si>
    <t>Hsavii-2011_nvACE2.scores.model_idx_0.npz</t>
  </si>
  <si>
    <t>HKU5-20S-F567del_hACE2.scores.model_idx_0.npz</t>
  </si>
  <si>
    <t>HKU5-21S-S549R_nvACE2.scores.model_idx_0.npz</t>
  </si>
  <si>
    <t>Q265_PabrACE2.scores.model_idx_0.npz</t>
  </si>
  <si>
    <t>HKU5-2-223028_nvACE2.scores.model_idx_0.npz</t>
  </si>
  <si>
    <t>Q265_nvACE2.scores.model_idx_0.npz</t>
  </si>
  <si>
    <t>HKU5-24S_nvACE2.scores.model_idx_0.npz</t>
  </si>
  <si>
    <t>Pkuhlii-2011_nvACE2.scores.model_idx_0.npz</t>
  </si>
  <si>
    <t>HKU5-20S-R543S_hACE2.scores.model_idx_0.npz</t>
  </si>
  <si>
    <t>HKU5-31S_nvACE2.scores.model_idx_0.npz</t>
  </si>
  <si>
    <t>HKU5-2-220155_hACE2.scores.model_idx_0.npz</t>
  </si>
  <si>
    <t>HKU5-2-141441_PabrACE2.scores.model_idx_0.npz</t>
  </si>
  <si>
    <t>NV23-R549S_nvACE2.scores.model_idx_0.npz</t>
  </si>
  <si>
    <t>HKU5-22S_nvACE2.scores.model_idx_0.npz</t>
  </si>
  <si>
    <t>HKU5-20S-S569G-F567del_nvACE2.scores.model_idx_0.npz</t>
  </si>
  <si>
    <t>HKU5-20S_hACE2.scores.model_idx_0.npz</t>
  </si>
  <si>
    <t>NV23_hACE2.scores.model_idx_0.npz</t>
  </si>
  <si>
    <t>HKU25_PabrACE2.scores.model_idx_0.npz</t>
  </si>
  <si>
    <t>MERS-CoV_nvACE2.scores.model_idx_0.npz</t>
  </si>
  <si>
    <t>MERS-CoV_PabrACE2.scores.model_idx_0.npz</t>
  </si>
  <si>
    <t>HKU5-33S_PabrACE2.scores.model_idx_0.npz</t>
  </si>
  <si>
    <t>HKU5-31S_hACE2.scores.model_idx_0.npz</t>
  </si>
  <si>
    <t>HKU5-2-220153_hACE2.scores.model_idx_0.npz</t>
  </si>
  <si>
    <t>clade2-consensus_PabrACE2.scores.model_idx_0.npz</t>
  </si>
  <si>
    <t>HKU5-28S_PabrACE2.scores.model_idx_0.npz</t>
  </si>
  <si>
    <t>HKU5-2-223023_hACE2.scores.model_idx_0.npz</t>
  </si>
  <si>
    <t>HKU5-21S-S549R_hACE2.scores.model_idx_0.npz</t>
  </si>
  <si>
    <t>HKU5-27S_hACE2.scores.model_idx_0.npz</t>
  </si>
  <si>
    <t>HKU25_hACE2.scores.model_idx_0.npz</t>
  </si>
  <si>
    <t>HKU5-2-220155_nvACE2.scores.model_idx_0.npz</t>
  </si>
  <si>
    <t>clade2-consensus_hACE2.scores.model_idx_0.npz</t>
  </si>
  <si>
    <t>WZ2_hACE2.scores.model_idx_0.npz</t>
  </si>
  <si>
    <t>NV23-R549S_PabrACE2.scores.model_idx_0.npz</t>
  </si>
  <si>
    <t>HKU5-20S_PabrACE2.scores.model_idx_0.npz</t>
  </si>
  <si>
    <t>HKU5-20S-Q550-P553del_nvACE2.scores.model_idx_0.npz</t>
  </si>
  <si>
    <t>HKU5-17S_PabrACE2.scores.model_idx_0.npz</t>
  </si>
  <si>
    <t>HKU5-2-141441_hACE2.scores.model_idx_0.npz</t>
  </si>
  <si>
    <t>HKU5-20S-F567del_nvACE2.scores.model_idx_0.npz</t>
  </si>
  <si>
    <t>HKU5-24S_PabrACE2.scores.model_idx_0.npz</t>
  </si>
  <si>
    <t>HKU5-20S-E551Q_nvACE2.scores.model_idx_0.npz</t>
  </si>
  <si>
    <t>HKU5-2-220153_PabrACE2.scores.model_idx_0.npz</t>
  </si>
  <si>
    <t>HKU5-28S_hACE2.scores.model_idx_0.npz</t>
  </si>
  <si>
    <t>HKU5-2-141441_nvACE2.scores.model_idx_0.npz</t>
  </si>
  <si>
    <t>NV23_PabrACE2.scores.model_idx_0.npz</t>
  </si>
  <si>
    <t>HKU5-20S-S569G-F567del_hACE2.scores.model_idx_0.npz</t>
  </si>
  <si>
    <t>HKU5-20S-Q550-P553del_hACE2.scores.model_idx_0.npz</t>
  </si>
  <si>
    <t>ACE2_accession</t>
  </si>
  <si>
    <t>virus_accession</t>
  </si>
  <si>
    <t>XM044236017.1</t>
  </si>
  <si>
    <t>GQ262782.1</t>
  </si>
  <si>
    <t>ACE2</t>
  </si>
  <si>
    <t>virus</t>
  </si>
  <si>
    <t>KJ473821</t>
  </si>
  <si>
    <t>clade2</t>
  </si>
  <si>
    <t>LC706865.1</t>
  </si>
  <si>
    <t>KX442564.1</t>
  </si>
  <si>
    <t>AGP04930</t>
  </si>
  <si>
    <t>AGP04932</t>
  </si>
  <si>
    <t>CAA085194.1</t>
  </si>
  <si>
    <t>CAA085191.1</t>
  </si>
  <si>
    <t>CAA085192.1</t>
  </si>
  <si>
    <t>CAA085189.1</t>
  </si>
  <si>
    <t>CAA085190.1</t>
  </si>
  <si>
    <t>CAA085193.1</t>
  </si>
  <si>
    <t>AGP04933</t>
  </si>
  <si>
    <t>AGP04933.E551A</t>
  </si>
  <si>
    <t>AGP04933.E551Q</t>
  </si>
  <si>
    <t>AGP04933.F567</t>
  </si>
  <si>
    <t>AGP04933.Q550</t>
  </si>
  <si>
    <t>AGP04933.R543S</t>
  </si>
  <si>
    <t>AGP04933.S569G</t>
  </si>
  <si>
    <t>AGP04933.double</t>
  </si>
  <si>
    <t>AGP04934</t>
  </si>
  <si>
    <t>AGP04934.S549R</t>
  </si>
  <si>
    <t>AGP04934.T543R</t>
  </si>
  <si>
    <t>AGP04935</t>
  </si>
  <si>
    <t>AGP04936</t>
  </si>
  <si>
    <t>AGP04938</t>
  </si>
  <si>
    <t>AGP04939</t>
  </si>
  <si>
    <t>AGP04941</t>
  </si>
  <si>
    <t>AGP04942</t>
  </si>
  <si>
    <t>KC522104</t>
  </si>
  <si>
    <t>NC009020</t>
  </si>
  <si>
    <t>MG596802</t>
  </si>
  <si>
    <t>YP009047204.1</t>
  </si>
  <si>
    <t>CAA075371.1</t>
  </si>
  <si>
    <t>MG596803</t>
  </si>
  <si>
    <t>OQ175285.1</t>
  </si>
  <si>
    <t>YP009724390.1</t>
  </si>
  <si>
    <t>OQ715761.1</t>
  </si>
  <si>
    <t>CAA075371.1_mut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</si>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</sst>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zoomScale="110" workbookViewId="0">
      <selection activeCell="I7" sqref="I7"/>
    </sheetView>
  </sheetViews>
  <sheetFormatPr baseColWidth="10" defaultColWidth="8.83203125" defaultRowHeight="15" x14ac:dyDescent="0.2"/>
  <cols>
    <col min="1" max="1" width="49" bestFit="1" customWidth="1"/>
    <col min="2" max="2" width="8.5" bestFit="1" customWidth="1"/>
    <col min="3" max="3" width="14.1640625" style="3" bestFit="1" customWidth="1"/>
    <col min="4" max="4" width="21.1640625" bestFit="1" customWidth="1"/>
    <col min="5" max="5" width="17.1640625" bestFit="1" customWidth="1"/>
    <col min="6" max="7" width="12.1640625" bestFit="1" customWidth="1"/>
  </cols>
  <sheetData>
    <row r="1" spans="1:8" x14ac:dyDescent="0.2">
      <c r="A1" s="1" t="s">
        <v>0</v>
      </c>
      <c r="B1" s="1" t="s">
        <v>124</v>
      </c>
      <c r="C1" s="2" t="s">
        <v>120</v>
      </c>
      <c r="D1" s="1" t="s">
        <v>125</v>
      </c>
      <c r="E1" s="1" t="s">
        <v>121</v>
      </c>
      <c r="F1" s="1" t="s">
        <v>1</v>
      </c>
      <c r="G1" s="1" t="s">
        <v>2</v>
      </c>
      <c r="H1" s="5" t="s">
        <v>165</v>
      </c>
    </row>
    <row r="2" spans="1:8" ht="16" x14ac:dyDescent="0.2">
      <c r="A2" t="s">
        <v>3</v>
      </c>
      <c r="B2" t="str">
        <f t="shared" ref="B2:B33" si="0">_xlfn.TEXTBEFORE(_xlfn.TEXTAFTER(A2, "_"), ".")</f>
        <v>hACE2</v>
      </c>
      <c r="C2" s="3">
        <v>13516971</v>
      </c>
      <c r="D2" t="str">
        <f t="shared" ref="D2:D33" si="1">_xlfn.TEXTBEFORE(A2, "_")</f>
        <v>BtCoV-SC2013</v>
      </c>
      <c r="E2" s="4" t="s">
        <v>126</v>
      </c>
      <c r="F2">
        <v>0.70485031604766846</v>
      </c>
      <c r="G2">
        <v>0.1623946130275726</v>
      </c>
    </row>
    <row r="3" spans="1:8" x14ac:dyDescent="0.2">
      <c r="A3" t="s">
        <v>104</v>
      </c>
      <c r="B3" t="str">
        <f t="shared" si="0"/>
        <v>hACE2</v>
      </c>
      <c r="C3" s="3">
        <v>13516971</v>
      </c>
      <c r="D3" t="str">
        <f t="shared" si="1"/>
        <v>clade2-consensus</v>
      </c>
      <c r="E3" t="s">
        <v>127</v>
      </c>
      <c r="F3">
        <v>0.74454730749130249</v>
      </c>
      <c r="G3">
        <v>0.3160998523235321</v>
      </c>
    </row>
    <row r="4" spans="1:8" x14ac:dyDescent="0.2">
      <c r="A4" t="s">
        <v>73</v>
      </c>
      <c r="B4" t="str">
        <f t="shared" si="0"/>
        <v>hACE2</v>
      </c>
      <c r="C4" s="3">
        <v>13516971</v>
      </c>
      <c r="D4" t="str">
        <f t="shared" si="1"/>
        <v>EjCoV3</v>
      </c>
      <c r="E4" t="s">
        <v>128</v>
      </c>
      <c r="F4">
        <v>0.72933423519134521</v>
      </c>
      <c r="G4">
        <v>0.24219751358032229</v>
      </c>
    </row>
    <row r="5" spans="1:8" x14ac:dyDescent="0.2">
      <c r="A5" t="s">
        <v>102</v>
      </c>
      <c r="B5" t="str">
        <f t="shared" si="0"/>
        <v>hACE2</v>
      </c>
      <c r="C5" s="3">
        <v>13516971</v>
      </c>
      <c r="D5" t="str">
        <f t="shared" si="1"/>
        <v>HKU25</v>
      </c>
      <c r="E5" t="s">
        <v>129</v>
      </c>
      <c r="F5">
        <v>0.71829766035079956</v>
      </c>
      <c r="G5">
        <v>0.1904201805591583</v>
      </c>
    </row>
    <row r="6" spans="1:8" x14ac:dyDescent="0.2">
      <c r="A6" t="s">
        <v>31</v>
      </c>
      <c r="B6" t="str">
        <f t="shared" si="0"/>
        <v>hACE2</v>
      </c>
      <c r="C6" s="3">
        <v>13516971</v>
      </c>
      <c r="D6" t="str">
        <f t="shared" si="1"/>
        <v>HKU5-17S</v>
      </c>
      <c r="E6" t="s">
        <v>130</v>
      </c>
      <c r="F6">
        <v>0.7004578709602356</v>
      </c>
      <c r="G6">
        <v>0.15949052572250369</v>
      </c>
    </row>
    <row r="7" spans="1:8" x14ac:dyDescent="0.2">
      <c r="A7" t="s">
        <v>53</v>
      </c>
      <c r="B7" t="str">
        <f t="shared" si="0"/>
        <v>hACE2</v>
      </c>
      <c r="C7" s="3">
        <v>13516971</v>
      </c>
      <c r="D7" t="str">
        <f t="shared" si="1"/>
        <v>HKU5-19S</v>
      </c>
      <c r="E7" t="s">
        <v>131</v>
      </c>
      <c r="F7">
        <v>0.74985426664352417</v>
      </c>
      <c r="G7">
        <v>0.33210572600364691</v>
      </c>
    </row>
    <row r="8" spans="1:8" x14ac:dyDescent="0.2">
      <c r="A8" t="s">
        <v>110</v>
      </c>
      <c r="B8" t="str">
        <f t="shared" si="0"/>
        <v>hACE2</v>
      </c>
      <c r="C8" s="3">
        <v>13516971</v>
      </c>
      <c r="D8" t="str">
        <f t="shared" si="1"/>
        <v>HKU5-2-141441</v>
      </c>
      <c r="E8" t="s">
        <v>132</v>
      </c>
      <c r="F8">
        <v>0.72345572710037231</v>
      </c>
      <c r="G8">
        <v>0.20810440182685849</v>
      </c>
    </row>
    <row r="9" spans="1:8" ht="16" x14ac:dyDescent="0.2">
      <c r="A9" t="s">
        <v>96</v>
      </c>
      <c r="B9" t="str">
        <f t="shared" si="0"/>
        <v>hACE2</v>
      </c>
      <c r="C9" s="3">
        <v>13516971</v>
      </c>
      <c r="D9" t="str">
        <f t="shared" si="1"/>
        <v>HKU5-2-220153</v>
      </c>
      <c r="E9" s="4" t="s">
        <v>133</v>
      </c>
      <c r="F9">
        <v>0.71526867151260376</v>
      </c>
      <c r="G9">
        <v>0.18024122714996341</v>
      </c>
    </row>
    <row r="10" spans="1:8" ht="16" x14ac:dyDescent="0.2">
      <c r="A10" t="s">
        <v>84</v>
      </c>
      <c r="B10" t="str">
        <f t="shared" si="0"/>
        <v>hACE2</v>
      </c>
      <c r="C10" s="3">
        <v>13516971</v>
      </c>
      <c r="D10" t="str">
        <f t="shared" si="1"/>
        <v>HKU5-2-220155</v>
      </c>
      <c r="E10" s="4" t="s">
        <v>134</v>
      </c>
      <c r="F10">
        <v>0.70607280731201172</v>
      </c>
      <c r="G10">
        <v>0.16195246577262881</v>
      </c>
    </row>
    <row r="11" spans="1:8" x14ac:dyDescent="0.2">
      <c r="A11" t="s">
        <v>99</v>
      </c>
      <c r="B11" t="str">
        <f t="shared" si="0"/>
        <v>hACE2</v>
      </c>
      <c r="C11" s="3">
        <v>13516971</v>
      </c>
      <c r="D11" t="str">
        <f t="shared" si="1"/>
        <v>HKU5-2-223023</v>
      </c>
      <c r="E11" t="s">
        <v>135</v>
      </c>
      <c r="F11">
        <v>0.71097946166992188</v>
      </c>
      <c r="G11">
        <v>0.16681650280952451</v>
      </c>
    </row>
    <row r="12" spans="1:8" x14ac:dyDescent="0.2">
      <c r="A12" t="s">
        <v>61</v>
      </c>
      <c r="B12" t="str">
        <f t="shared" si="0"/>
        <v>hACE2</v>
      </c>
      <c r="C12" s="3">
        <v>13516971</v>
      </c>
      <c r="D12" t="str">
        <f t="shared" si="1"/>
        <v>HKU5-2-223028</v>
      </c>
      <c r="E12" t="s">
        <v>136</v>
      </c>
      <c r="F12">
        <v>0.71559476852416992</v>
      </c>
      <c r="G12">
        <v>0.17760169506073001</v>
      </c>
    </row>
    <row r="13" spans="1:8" ht="16" x14ac:dyDescent="0.2">
      <c r="A13" t="s">
        <v>37</v>
      </c>
      <c r="B13" t="str">
        <f t="shared" si="0"/>
        <v>hACE2</v>
      </c>
      <c r="C13" s="3">
        <v>13516971</v>
      </c>
      <c r="D13" t="str">
        <f t="shared" si="1"/>
        <v>HKU5-2-223381</v>
      </c>
      <c r="E13" s="4" t="s">
        <v>137</v>
      </c>
      <c r="F13">
        <v>0.70263642072677612</v>
      </c>
      <c r="G13">
        <v>0.16383060812950129</v>
      </c>
    </row>
    <row r="14" spans="1:8" ht="16" x14ac:dyDescent="0.2">
      <c r="A14" t="s">
        <v>89</v>
      </c>
      <c r="B14" t="str">
        <f t="shared" si="0"/>
        <v>hACE2</v>
      </c>
      <c r="C14" s="3">
        <v>13516971</v>
      </c>
      <c r="D14" t="str">
        <f t="shared" si="1"/>
        <v>HKU5-20S</v>
      </c>
      <c r="E14" s="4" t="s">
        <v>138</v>
      </c>
      <c r="F14">
        <v>0.72362571954727173</v>
      </c>
      <c r="G14">
        <v>0.2294463366270065</v>
      </c>
    </row>
    <row r="15" spans="1:8" ht="16" x14ac:dyDescent="0.2">
      <c r="A15" t="s">
        <v>32</v>
      </c>
      <c r="B15" t="str">
        <f t="shared" si="0"/>
        <v>hACE2</v>
      </c>
      <c r="C15" s="3">
        <v>13516971</v>
      </c>
      <c r="D15" t="str">
        <f t="shared" si="1"/>
        <v>HKU5-20S-E551A</v>
      </c>
      <c r="E15" s="4" t="s">
        <v>139</v>
      </c>
      <c r="F15">
        <v>0.73292618989944458</v>
      </c>
      <c r="G15">
        <v>0.28492164611816412</v>
      </c>
    </row>
    <row r="16" spans="1:8" ht="16" x14ac:dyDescent="0.2">
      <c r="A16" t="s">
        <v>68</v>
      </c>
      <c r="B16" t="str">
        <f t="shared" si="0"/>
        <v>hACE2</v>
      </c>
      <c r="C16" s="3">
        <v>13516971</v>
      </c>
      <c r="D16" t="str">
        <f t="shared" si="1"/>
        <v>HKU5-20S-E551Q</v>
      </c>
      <c r="E16" s="4" t="s">
        <v>140</v>
      </c>
      <c r="F16">
        <v>0.72145307064056396</v>
      </c>
      <c r="G16">
        <v>0.23235124349594119</v>
      </c>
    </row>
    <row r="17" spans="1:7" ht="16" x14ac:dyDescent="0.2">
      <c r="A17" t="s">
        <v>75</v>
      </c>
      <c r="B17" t="str">
        <f t="shared" si="0"/>
        <v>hACE2</v>
      </c>
      <c r="C17" s="3">
        <v>13516971</v>
      </c>
      <c r="D17" t="str">
        <f t="shared" si="1"/>
        <v>HKU5-20S-F567del</v>
      </c>
      <c r="E17" s="4" t="s">
        <v>141</v>
      </c>
      <c r="F17">
        <v>0.71335685253143311</v>
      </c>
      <c r="G17">
        <v>0.20116350054740911</v>
      </c>
    </row>
    <row r="18" spans="1:7" ht="16" x14ac:dyDescent="0.2">
      <c r="A18" t="s">
        <v>119</v>
      </c>
      <c r="B18" t="str">
        <f t="shared" si="0"/>
        <v>hACE2</v>
      </c>
      <c r="C18" s="3">
        <v>13516971</v>
      </c>
      <c r="D18" t="str">
        <f t="shared" si="1"/>
        <v>HKU5-20S-Q550-P553del</v>
      </c>
      <c r="E18" s="4" t="s">
        <v>142</v>
      </c>
      <c r="F18">
        <v>0.71142876148223877</v>
      </c>
      <c r="G18">
        <v>0.16133628785610199</v>
      </c>
    </row>
    <row r="19" spans="1:7" ht="16" x14ac:dyDescent="0.2">
      <c r="A19" t="s">
        <v>82</v>
      </c>
      <c r="B19" t="str">
        <f t="shared" si="0"/>
        <v>hACE2</v>
      </c>
      <c r="C19" s="3">
        <v>13516971</v>
      </c>
      <c r="D19" t="str">
        <f t="shared" si="1"/>
        <v>HKU5-20S-R543S</v>
      </c>
      <c r="E19" s="4" t="s">
        <v>143</v>
      </c>
      <c r="F19">
        <v>0.75573009252548218</v>
      </c>
      <c r="G19">
        <v>0.34596091508865362</v>
      </c>
    </row>
    <row r="20" spans="1:7" ht="16" x14ac:dyDescent="0.2">
      <c r="A20" t="s">
        <v>55</v>
      </c>
      <c r="B20" t="str">
        <f t="shared" si="0"/>
        <v>hACE2</v>
      </c>
      <c r="C20" s="3">
        <v>13516971</v>
      </c>
      <c r="D20" t="str">
        <f t="shared" si="1"/>
        <v>HKU5-20S-S569G</v>
      </c>
      <c r="E20" s="4" t="s">
        <v>144</v>
      </c>
      <c r="F20">
        <v>0.70617717504501343</v>
      </c>
      <c r="G20">
        <v>0.18006959557533261</v>
      </c>
    </row>
    <row r="21" spans="1:7" x14ac:dyDescent="0.2">
      <c r="A21" t="s">
        <v>118</v>
      </c>
      <c r="B21" t="str">
        <f t="shared" si="0"/>
        <v>hACE2</v>
      </c>
      <c r="C21" s="3">
        <v>13516971</v>
      </c>
      <c r="D21" t="str">
        <f t="shared" si="1"/>
        <v>HKU5-20S-S569G-F567del</v>
      </c>
      <c r="E21" t="s">
        <v>145</v>
      </c>
      <c r="F21">
        <v>0.71035361289978027</v>
      </c>
      <c r="G21">
        <v>0.16178399324417109</v>
      </c>
    </row>
    <row r="22" spans="1:7" ht="16" x14ac:dyDescent="0.2">
      <c r="A22" t="s">
        <v>67</v>
      </c>
      <c r="B22" t="str">
        <f t="shared" si="0"/>
        <v>hACE2</v>
      </c>
      <c r="C22" s="3">
        <v>13516971</v>
      </c>
      <c r="D22" t="str">
        <f t="shared" si="1"/>
        <v>HKU5-21S</v>
      </c>
      <c r="E22" s="4" t="s">
        <v>146</v>
      </c>
      <c r="F22">
        <v>0.76001226902008057</v>
      </c>
      <c r="G22">
        <v>0.36158886551856989</v>
      </c>
    </row>
    <row r="23" spans="1:7" ht="16" x14ac:dyDescent="0.2">
      <c r="A23" t="s">
        <v>100</v>
      </c>
      <c r="B23" t="str">
        <f t="shared" si="0"/>
        <v>hACE2</v>
      </c>
      <c r="C23" s="3">
        <v>13516971</v>
      </c>
      <c r="D23" t="str">
        <f t="shared" si="1"/>
        <v>HKU5-21S-S549R</v>
      </c>
      <c r="E23" s="4" t="s">
        <v>147</v>
      </c>
      <c r="F23">
        <v>0.73354709148406982</v>
      </c>
      <c r="G23">
        <v>0.27187070250511169</v>
      </c>
    </row>
    <row r="24" spans="1:7" ht="16" x14ac:dyDescent="0.2">
      <c r="A24" t="s">
        <v>12</v>
      </c>
      <c r="B24" t="str">
        <f t="shared" si="0"/>
        <v>hACE2</v>
      </c>
      <c r="C24" s="3">
        <v>13516971</v>
      </c>
      <c r="D24" t="str">
        <f t="shared" si="1"/>
        <v>HKU5-21S-T543R</v>
      </c>
      <c r="E24" s="4" t="s">
        <v>148</v>
      </c>
      <c r="F24">
        <v>0.71407878398895264</v>
      </c>
      <c r="G24">
        <v>0.18253086507320401</v>
      </c>
    </row>
    <row r="25" spans="1:7" ht="16" x14ac:dyDescent="0.2">
      <c r="A25" t="s">
        <v>59</v>
      </c>
      <c r="B25" t="str">
        <f t="shared" si="0"/>
        <v>hACE2</v>
      </c>
      <c r="C25" s="3">
        <v>13516971</v>
      </c>
      <c r="D25" t="str">
        <f t="shared" si="1"/>
        <v>HKU5-22S</v>
      </c>
      <c r="E25" s="4" t="s">
        <v>149</v>
      </c>
      <c r="F25">
        <v>0.71212351322174072</v>
      </c>
      <c r="G25">
        <v>0.1634159982204437</v>
      </c>
    </row>
    <row r="26" spans="1:7" ht="16" x14ac:dyDescent="0.2">
      <c r="A26" t="s">
        <v>5</v>
      </c>
      <c r="B26" t="str">
        <f t="shared" si="0"/>
        <v>hACE2</v>
      </c>
      <c r="C26" s="3">
        <v>13516971</v>
      </c>
      <c r="D26" t="str">
        <f t="shared" si="1"/>
        <v>HKU5-24S</v>
      </c>
      <c r="E26" s="4" t="s">
        <v>150</v>
      </c>
      <c r="F26">
        <v>0.70919889211654663</v>
      </c>
      <c r="G26">
        <v>0.16914038360118869</v>
      </c>
    </row>
    <row r="27" spans="1:7" ht="16" x14ac:dyDescent="0.2">
      <c r="A27" t="s">
        <v>101</v>
      </c>
      <c r="B27" t="str">
        <f t="shared" si="0"/>
        <v>hACE2</v>
      </c>
      <c r="C27" s="3">
        <v>13516971</v>
      </c>
      <c r="D27" t="str">
        <f t="shared" si="1"/>
        <v>HKU5-27S</v>
      </c>
      <c r="E27" s="4" t="s">
        <v>151</v>
      </c>
      <c r="F27">
        <v>0.72658264636993408</v>
      </c>
      <c r="G27">
        <v>0.22105732560157779</v>
      </c>
    </row>
    <row r="28" spans="1:7" ht="16" x14ac:dyDescent="0.2">
      <c r="A28" t="s">
        <v>115</v>
      </c>
      <c r="B28" t="str">
        <f t="shared" si="0"/>
        <v>hACE2</v>
      </c>
      <c r="C28" s="3">
        <v>13516971</v>
      </c>
      <c r="D28" t="str">
        <f t="shared" si="1"/>
        <v>HKU5-28S</v>
      </c>
      <c r="E28" s="4" t="s">
        <v>152</v>
      </c>
      <c r="F28">
        <v>0.72766315937042236</v>
      </c>
      <c r="G28">
        <v>0.24322377145290369</v>
      </c>
    </row>
    <row r="29" spans="1:7" ht="16" x14ac:dyDescent="0.2">
      <c r="A29" t="s">
        <v>95</v>
      </c>
      <c r="B29" t="str">
        <f t="shared" si="0"/>
        <v>hACE2</v>
      </c>
      <c r="C29" s="3">
        <v>13516971</v>
      </c>
      <c r="D29" t="str">
        <f t="shared" si="1"/>
        <v>HKU5-31S</v>
      </c>
      <c r="E29" s="4" t="s">
        <v>153</v>
      </c>
      <c r="F29">
        <v>0.76885885000228882</v>
      </c>
      <c r="G29">
        <v>0.37067580223083502</v>
      </c>
    </row>
    <row r="30" spans="1:7" ht="16" x14ac:dyDescent="0.2">
      <c r="A30" t="s">
        <v>24</v>
      </c>
      <c r="B30" t="str">
        <f t="shared" si="0"/>
        <v>hACE2</v>
      </c>
      <c r="C30" s="3">
        <v>13516971</v>
      </c>
      <c r="D30" t="str">
        <f t="shared" si="1"/>
        <v>HKU5-32S</v>
      </c>
      <c r="E30" s="4" t="s">
        <v>154</v>
      </c>
      <c r="F30">
        <v>0.71346479654312134</v>
      </c>
      <c r="G30">
        <v>0.17556509375572199</v>
      </c>
    </row>
    <row r="31" spans="1:7" ht="16" x14ac:dyDescent="0.2">
      <c r="A31" t="s">
        <v>47</v>
      </c>
      <c r="B31" t="str">
        <f t="shared" si="0"/>
        <v>hACE2</v>
      </c>
      <c r="C31" s="3">
        <v>13516971</v>
      </c>
      <c r="D31" t="str">
        <f t="shared" si="1"/>
        <v>HKU5-33S</v>
      </c>
      <c r="E31" s="4" t="s">
        <v>155</v>
      </c>
      <c r="F31">
        <v>0.70974969863891602</v>
      </c>
      <c r="G31">
        <v>0.1986841410398483</v>
      </c>
    </row>
    <row r="32" spans="1:7" ht="16" x14ac:dyDescent="0.2">
      <c r="A32" t="s">
        <v>56</v>
      </c>
      <c r="B32" t="str">
        <f t="shared" si="0"/>
        <v>hACE2</v>
      </c>
      <c r="C32" s="3">
        <v>13516971</v>
      </c>
      <c r="D32" t="str">
        <f t="shared" si="1"/>
        <v>HKU5-LMH03f</v>
      </c>
      <c r="E32" s="4" t="s">
        <v>156</v>
      </c>
      <c r="F32">
        <v>0.71315509080886841</v>
      </c>
      <c r="G32">
        <v>0.16692671179771421</v>
      </c>
    </row>
    <row r="33" spans="1:7" ht="16" x14ac:dyDescent="0.2">
      <c r="A33" t="s">
        <v>49</v>
      </c>
      <c r="B33" t="str">
        <f t="shared" si="0"/>
        <v>hACE2</v>
      </c>
      <c r="C33" s="3">
        <v>13516971</v>
      </c>
      <c r="D33" t="str">
        <f t="shared" si="1"/>
        <v>Hsavii-2011</v>
      </c>
      <c r="E33" s="4" t="s">
        <v>157</v>
      </c>
      <c r="F33">
        <v>0.70609885454177856</v>
      </c>
      <c r="G33">
        <v>0.1666248440742493</v>
      </c>
    </row>
    <row r="34" spans="1:7" ht="16" x14ac:dyDescent="0.2">
      <c r="A34" t="s">
        <v>64</v>
      </c>
      <c r="B34" t="str">
        <f t="shared" ref="B34:B65" si="2">_xlfn.TEXTBEFORE(_xlfn.TEXTAFTER(A34, "_"), ".")</f>
        <v>hACE2</v>
      </c>
      <c r="C34" s="3">
        <v>13516971</v>
      </c>
      <c r="D34" t="str">
        <f t="shared" ref="D34:D65" si="3">_xlfn.TEXTBEFORE(A34, "_")</f>
        <v>MERS-CoV</v>
      </c>
      <c r="E34" s="4" t="s">
        <v>158</v>
      </c>
      <c r="F34">
        <v>0.71407020092010498</v>
      </c>
      <c r="G34">
        <v>0.18578195571899411</v>
      </c>
    </row>
    <row r="35" spans="1:7" ht="16" x14ac:dyDescent="0.2">
      <c r="A35" t="s">
        <v>90</v>
      </c>
      <c r="B35" t="str">
        <f t="shared" si="2"/>
        <v>hACE2</v>
      </c>
      <c r="C35" s="3">
        <v>13516971</v>
      </c>
      <c r="D35" t="str">
        <f t="shared" si="3"/>
        <v>NV23</v>
      </c>
      <c r="E35" s="4" t="s">
        <v>159</v>
      </c>
      <c r="F35">
        <v>0.71356683969497681</v>
      </c>
      <c r="G35">
        <v>0.18006779253482821</v>
      </c>
    </row>
    <row r="36" spans="1:7" ht="16" customHeight="1" x14ac:dyDescent="0.2">
      <c r="A36" t="s">
        <v>42</v>
      </c>
      <c r="B36" t="str">
        <f t="shared" si="2"/>
        <v>hACE2</v>
      </c>
      <c r="C36" s="3">
        <v>13516971</v>
      </c>
      <c r="D36" t="str">
        <f t="shared" si="3"/>
        <v>NV23-R549S</v>
      </c>
      <c r="E36" s="4" t="s">
        <v>164</v>
      </c>
      <c r="F36">
        <v>0.7136605978012085</v>
      </c>
      <c r="G36">
        <v>0.203565388917923</v>
      </c>
    </row>
    <row r="37" spans="1:7" ht="16" x14ac:dyDescent="0.2">
      <c r="A37" t="s">
        <v>33</v>
      </c>
      <c r="B37" t="str">
        <f t="shared" si="2"/>
        <v>hACE2</v>
      </c>
      <c r="C37" s="3">
        <v>13516971</v>
      </c>
      <c r="D37" t="str">
        <f t="shared" si="3"/>
        <v>Pkuhlii-2011</v>
      </c>
      <c r="E37" s="4" t="s">
        <v>160</v>
      </c>
      <c r="F37">
        <v>0.7040831446647644</v>
      </c>
      <c r="G37">
        <v>0.16081781685352331</v>
      </c>
    </row>
    <row r="38" spans="1:7" ht="16" x14ac:dyDescent="0.2">
      <c r="A38" t="s">
        <v>4</v>
      </c>
      <c r="B38" t="str">
        <f t="shared" si="2"/>
        <v>hACE2</v>
      </c>
      <c r="C38" s="3">
        <v>13516971</v>
      </c>
      <c r="D38" t="str">
        <f t="shared" si="3"/>
        <v>Q265</v>
      </c>
      <c r="E38" s="4" t="s">
        <v>161</v>
      </c>
      <c r="F38">
        <v>0.70782279968261719</v>
      </c>
      <c r="G38">
        <v>0.17916774749755859</v>
      </c>
    </row>
    <row r="39" spans="1:7" ht="16" x14ac:dyDescent="0.2">
      <c r="A39" t="s">
        <v>51</v>
      </c>
      <c r="B39" t="str">
        <f t="shared" si="2"/>
        <v>hACE2</v>
      </c>
      <c r="C39" s="3">
        <v>13516971</v>
      </c>
      <c r="D39" t="str">
        <f t="shared" si="3"/>
        <v>SARS-CoV-2</v>
      </c>
      <c r="E39" s="4" t="s">
        <v>162</v>
      </c>
      <c r="F39">
        <v>0.72872620820999146</v>
      </c>
      <c r="G39">
        <v>0.34362775087356567</v>
      </c>
    </row>
    <row r="40" spans="1:7" ht="16" x14ac:dyDescent="0.2">
      <c r="A40" t="s">
        <v>105</v>
      </c>
      <c r="B40" t="str">
        <f t="shared" si="2"/>
        <v>hACE2</v>
      </c>
      <c r="C40" s="3">
        <v>13516971</v>
      </c>
      <c r="D40" t="str">
        <f t="shared" si="3"/>
        <v>WZ2</v>
      </c>
      <c r="E40" s="4" t="s">
        <v>163</v>
      </c>
      <c r="F40">
        <v>0.71416521072387695</v>
      </c>
      <c r="G40">
        <v>0.2057053744792938</v>
      </c>
    </row>
    <row r="41" spans="1:7" ht="16" x14ac:dyDescent="0.2">
      <c r="A41" t="s">
        <v>38</v>
      </c>
      <c r="B41" t="str">
        <f t="shared" si="2"/>
        <v>nvACE2</v>
      </c>
      <c r="C41" s="3" t="s">
        <v>122</v>
      </c>
      <c r="D41" t="str">
        <f t="shared" si="3"/>
        <v>BtCoV-SC2013</v>
      </c>
      <c r="E41" s="4" t="s">
        <v>126</v>
      </c>
      <c r="F41">
        <v>0.74668443202972412</v>
      </c>
      <c r="G41">
        <v>0.24010543525218961</v>
      </c>
    </row>
    <row r="42" spans="1:7" x14ac:dyDescent="0.2">
      <c r="A42" t="s">
        <v>54</v>
      </c>
      <c r="B42" t="str">
        <f t="shared" si="2"/>
        <v>nvACE2</v>
      </c>
      <c r="C42" s="3" t="s">
        <v>122</v>
      </c>
      <c r="D42" t="str">
        <f t="shared" si="3"/>
        <v>clade2-consensus</v>
      </c>
      <c r="E42" t="s">
        <v>127</v>
      </c>
      <c r="F42">
        <v>0.74427968263626099</v>
      </c>
      <c r="G42">
        <v>0.20940607786178589</v>
      </c>
    </row>
    <row r="43" spans="1:7" x14ac:dyDescent="0.2">
      <c r="A43" t="s">
        <v>10</v>
      </c>
      <c r="B43" t="str">
        <f t="shared" si="2"/>
        <v>nvACE2</v>
      </c>
      <c r="C43" s="3" t="s">
        <v>122</v>
      </c>
      <c r="D43" t="str">
        <f t="shared" si="3"/>
        <v>EjCoV3</v>
      </c>
      <c r="E43" t="s">
        <v>128</v>
      </c>
      <c r="F43">
        <v>0.73313987255096436</v>
      </c>
      <c r="G43">
        <v>0.16944357752799991</v>
      </c>
    </row>
    <row r="44" spans="1:7" x14ac:dyDescent="0.2">
      <c r="A44" t="s">
        <v>52</v>
      </c>
      <c r="B44" t="str">
        <f t="shared" si="2"/>
        <v>nvACE2</v>
      </c>
      <c r="C44" s="3" t="s">
        <v>122</v>
      </c>
      <c r="D44" t="str">
        <f t="shared" si="3"/>
        <v>HKU25</v>
      </c>
      <c r="E44" t="s">
        <v>129</v>
      </c>
      <c r="F44">
        <v>0.76903408765792847</v>
      </c>
      <c r="G44">
        <v>0.35020112991333008</v>
      </c>
    </row>
    <row r="45" spans="1:7" x14ac:dyDescent="0.2">
      <c r="A45" t="s">
        <v>6</v>
      </c>
      <c r="B45" t="str">
        <f t="shared" si="2"/>
        <v>nvACE2</v>
      </c>
      <c r="C45" s="3" t="s">
        <v>122</v>
      </c>
      <c r="D45" t="str">
        <f t="shared" si="3"/>
        <v>HKU5-17S</v>
      </c>
      <c r="E45" t="s">
        <v>130</v>
      </c>
      <c r="F45">
        <v>0.72480475902557373</v>
      </c>
      <c r="G45">
        <v>0.17229211330413821</v>
      </c>
    </row>
    <row r="46" spans="1:7" x14ac:dyDescent="0.2">
      <c r="A46" t="s">
        <v>62</v>
      </c>
      <c r="B46" t="str">
        <f t="shared" si="2"/>
        <v>nvACE2</v>
      </c>
      <c r="C46" s="3" t="s">
        <v>122</v>
      </c>
      <c r="D46" t="str">
        <f t="shared" si="3"/>
        <v>HKU5-19S</v>
      </c>
      <c r="E46" t="s">
        <v>131</v>
      </c>
      <c r="F46">
        <v>0.73379629850387573</v>
      </c>
      <c r="G46">
        <v>0.2046163231134415</v>
      </c>
    </row>
    <row r="47" spans="1:7" x14ac:dyDescent="0.2">
      <c r="A47" t="s">
        <v>116</v>
      </c>
      <c r="B47" t="str">
        <f t="shared" si="2"/>
        <v>nvACE2</v>
      </c>
      <c r="C47" s="3" t="s">
        <v>122</v>
      </c>
      <c r="D47" t="str">
        <f t="shared" si="3"/>
        <v>HKU5-2-141441</v>
      </c>
      <c r="E47" t="s">
        <v>132</v>
      </c>
      <c r="F47">
        <v>0.76625722646713257</v>
      </c>
      <c r="G47">
        <v>0.32354891300201422</v>
      </c>
    </row>
    <row r="48" spans="1:7" ht="16" x14ac:dyDescent="0.2">
      <c r="A48" t="s">
        <v>70</v>
      </c>
      <c r="B48" t="str">
        <f t="shared" si="2"/>
        <v>nvACE2</v>
      </c>
      <c r="C48" s="3" t="s">
        <v>122</v>
      </c>
      <c r="D48" t="str">
        <f t="shared" si="3"/>
        <v>HKU5-2-220153</v>
      </c>
      <c r="E48" s="4" t="s">
        <v>133</v>
      </c>
      <c r="F48">
        <v>0.72817254066467285</v>
      </c>
      <c r="G48">
        <v>0.17538522183895111</v>
      </c>
    </row>
    <row r="49" spans="1:7" ht="16" x14ac:dyDescent="0.2">
      <c r="A49" t="s">
        <v>103</v>
      </c>
      <c r="B49" t="str">
        <f t="shared" si="2"/>
        <v>nvACE2</v>
      </c>
      <c r="C49" s="3" t="s">
        <v>122</v>
      </c>
      <c r="D49" t="str">
        <f t="shared" si="3"/>
        <v>HKU5-2-220155</v>
      </c>
      <c r="E49" s="4" t="s">
        <v>134</v>
      </c>
      <c r="F49">
        <v>0.75336354970932007</v>
      </c>
      <c r="G49">
        <v>0.29897093772888178</v>
      </c>
    </row>
    <row r="50" spans="1:7" x14ac:dyDescent="0.2">
      <c r="A50" t="s">
        <v>45</v>
      </c>
      <c r="B50" t="str">
        <f t="shared" si="2"/>
        <v>nvACE2</v>
      </c>
      <c r="C50" s="3" t="s">
        <v>122</v>
      </c>
      <c r="D50" t="str">
        <f t="shared" si="3"/>
        <v>HKU5-2-223023</v>
      </c>
      <c r="E50" t="s">
        <v>135</v>
      </c>
      <c r="F50">
        <v>0.81031006574630737</v>
      </c>
      <c r="G50">
        <v>0.45791018009185791</v>
      </c>
    </row>
    <row r="51" spans="1:7" x14ac:dyDescent="0.2">
      <c r="A51" t="s">
        <v>78</v>
      </c>
      <c r="B51" t="str">
        <f t="shared" si="2"/>
        <v>nvACE2</v>
      </c>
      <c r="C51" s="3" t="s">
        <v>122</v>
      </c>
      <c r="D51" t="str">
        <f t="shared" si="3"/>
        <v>HKU5-2-223028</v>
      </c>
      <c r="E51" t="s">
        <v>136</v>
      </c>
      <c r="F51">
        <v>0.80248332023620605</v>
      </c>
      <c r="G51">
        <v>0.42951422929763788</v>
      </c>
    </row>
    <row r="52" spans="1:7" ht="16" x14ac:dyDescent="0.2">
      <c r="A52" t="s">
        <v>71</v>
      </c>
      <c r="B52" t="str">
        <f t="shared" si="2"/>
        <v>nvACE2</v>
      </c>
      <c r="C52" s="3" t="s">
        <v>122</v>
      </c>
      <c r="D52" t="str">
        <f t="shared" si="3"/>
        <v>HKU5-2-223381</v>
      </c>
      <c r="E52" s="4" t="s">
        <v>137</v>
      </c>
      <c r="F52">
        <v>0.76164180040359497</v>
      </c>
      <c r="G52">
        <v>0.28345930576324457</v>
      </c>
    </row>
    <row r="53" spans="1:7" ht="16" x14ac:dyDescent="0.2">
      <c r="A53" t="s">
        <v>22</v>
      </c>
      <c r="B53" t="str">
        <f t="shared" si="2"/>
        <v>nvACE2</v>
      </c>
      <c r="C53" s="3" t="s">
        <v>122</v>
      </c>
      <c r="D53" t="str">
        <f t="shared" si="3"/>
        <v>HKU5-20S</v>
      </c>
      <c r="E53" s="4" t="s">
        <v>138</v>
      </c>
      <c r="F53">
        <v>0.73761224746704102</v>
      </c>
      <c r="G53">
        <v>0.1938825249671936</v>
      </c>
    </row>
    <row r="54" spans="1:7" ht="16" x14ac:dyDescent="0.2">
      <c r="A54" t="s">
        <v>18</v>
      </c>
      <c r="B54" t="str">
        <f t="shared" si="2"/>
        <v>nvACE2</v>
      </c>
      <c r="C54" s="3" t="s">
        <v>122</v>
      </c>
      <c r="D54" t="str">
        <f t="shared" si="3"/>
        <v>HKU5-20S-E551A</v>
      </c>
      <c r="E54" s="4" t="s">
        <v>139</v>
      </c>
      <c r="F54">
        <v>0.7529219388961792</v>
      </c>
      <c r="G54">
        <v>0.33168208599090582</v>
      </c>
    </row>
    <row r="55" spans="1:7" ht="16" x14ac:dyDescent="0.2">
      <c r="A55" t="s">
        <v>113</v>
      </c>
      <c r="B55" t="str">
        <f t="shared" si="2"/>
        <v>nvACE2</v>
      </c>
      <c r="C55" s="3" t="s">
        <v>122</v>
      </c>
      <c r="D55" t="str">
        <f t="shared" si="3"/>
        <v>HKU5-20S-E551Q</v>
      </c>
      <c r="E55" s="4" t="s">
        <v>140</v>
      </c>
      <c r="F55">
        <v>0.74202132225036621</v>
      </c>
      <c r="G55">
        <v>0.23001645505428309</v>
      </c>
    </row>
    <row r="56" spans="1:7" ht="16" x14ac:dyDescent="0.2">
      <c r="A56" t="s">
        <v>111</v>
      </c>
      <c r="B56" t="str">
        <f t="shared" si="2"/>
        <v>nvACE2</v>
      </c>
      <c r="C56" s="3" t="s">
        <v>122</v>
      </c>
      <c r="D56" t="str">
        <f t="shared" si="3"/>
        <v>HKU5-20S-F567del</v>
      </c>
      <c r="E56" s="4" t="s">
        <v>141</v>
      </c>
      <c r="F56">
        <v>0.75591123104095459</v>
      </c>
      <c r="G56">
        <v>0.29786080121994019</v>
      </c>
    </row>
    <row r="57" spans="1:7" ht="16" x14ac:dyDescent="0.2">
      <c r="A57" t="s">
        <v>108</v>
      </c>
      <c r="B57" t="str">
        <f t="shared" si="2"/>
        <v>nvACE2</v>
      </c>
      <c r="C57" s="3" t="s">
        <v>122</v>
      </c>
      <c r="D57" t="str">
        <f t="shared" si="3"/>
        <v>HKU5-20S-Q550-P553del</v>
      </c>
      <c r="E57" s="4" t="s">
        <v>142</v>
      </c>
      <c r="F57">
        <v>0.82010287046432495</v>
      </c>
      <c r="G57">
        <v>0.51992452144622803</v>
      </c>
    </row>
    <row r="58" spans="1:7" ht="16" x14ac:dyDescent="0.2">
      <c r="A58" t="s">
        <v>69</v>
      </c>
      <c r="B58" t="str">
        <f t="shared" si="2"/>
        <v>nvACE2</v>
      </c>
      <c r="C58" s="3" t="s">
        <v>122</v>
      </c>
      <c r="D58" t="str">
        <f t="shared" si="3"/>
        <v>HKU5-20S-R543S</v>
      </c>
      <c r="E58" s="4" t="s">
        <v>143</v>
      </c>
      <c r="F58">
        <v>0.75252336263656616</v>
      </c>
      <c r="G58">
        <v>0.29811426997184748</v>
      </c>
    </row>
    <row r="59" spans="1:7" ht="16" x14ac:dyDescent="0.2">
      <c r="A59" t="s">
        <v>50</v>
      </c>
      <c r="B59" t="str">
        <f t="shared" si="2"/>
        <v>nvACE2</v>
      </c>
      <c r="C59" s="3" t="s">
        <v>122</v>
      </c>
      <c r="D59" t="str">
        <f t="shared" si="3"/>
        <v>HKU5-20S-S569G</v>
      </c>
      <c r="E59" s="4" t="s">
        <v>144</v>
      </c>
      <c r="F59">
        <v>0.74949133396148682</v>
      </c>
      <c r="G59">
        <v>0.24076169729232791</v>
      </c>
    </row>
    <row r="60" spans="1:7" x14ac:dyDescent="0.2">
      <c r="A60" t="s">
        <v>88</v>
      </c>
      <c r="B60" t="str">
        <f t="shared" si="2"/>
        <v>nvACE2</v>
      </c>
      <c r="C60" s="3" t="s">
        <v>122</v>
      </c>
      <c r="D60" t="str">
        <f t="shared" si="3"/>
        <v>HKU5-20S-S569G-F567del</v>
      </c>
      <c r="E60" t="s">
        <v>145</v>
      </c>
      <c r="F60">
        <v>0.72845256328582764</v>
      </c>
      <c r="G60">
        <v>0.17811387777328491</v>
      </c>
    </row>
    <row r="61" spans="1:7" ht="16" x14ac:dyDescent="0.2">
      <c r="A61" t="s">
        <v>44</v>
      </c>
      <c r="B61" t="str">
        <f t="shared" si="2"/>
        <v>nvACE2</v>
      </c>
      <c r="C61" s="3" t="s">
        <v>122</v>
      </c>
      <c r="D61" t="str">
        <f t="shared" si="3"/>
        <v>HKU5-21S</v>
      </c>
      <c r="E61" s="4" t="s">
        <v>146</v>
      </c>
      <c r="F61">
        <v>0.73101699352264404</v>
      </c>
      <c r="G61">
        <v>0.16496254503726959</v>
      </c>
    </row>
    <row r="62" spans="1:7" ht="16" x14ac:dyDescent="0.2">
      <c r="A62" t="s">
        <v>76</v>
      </c>
      <c r="B62" t="str">
        <f t="shared" si="2"/>
        <v>nvACE2</v>
      </c>
      <c r="C62" s="3" t="s">
        <v>122</v>
      </c>
      <c r="D62" t="str">
        <f t="shared" si="3"/>
        <v>HKU5-21S-S549R</v>
      </c>
      <c r="E62" s="4" t="s">
        <v>147</v>
      </c>
      <c r="F62">
        <v>0.73485183715820312</v>
      </c>
      <c r="G62">
        <v>0.19235603511333471</v>
      </c>
    </row>
    <row r="63" spans="1:7" ht="16" x14ac:dyDescent="0.2">
      <c r="A63" t="s">
        <v>16</v>
      </c>
      <c r="B63" t="str">
        <f t="shared" si="2"/>
        <v>nvACE2</v>
      </c>
      <c r="C63" s="3" t="s">
        <v>122</v>
      </c>
      <c r="D63" t="str">
        <f t="shared" si="3"/>
        <v>HKU5-21S-T543R</v>
      </c>
      <c r="E63" s="4" t="s">
        <v>148</v>
      </c>
      <c r="F63">
        <v>0.76491254568099976</v>
      </c>
      <c r="G63">
        <v>0.37204521894454962</v>
      </c>
    </row>
    <row r="64" spans="1:7" ht="16" x14ac:dyDescent="0.2">
      <c r="A64" t="s">
        <v>87</v>
      </c>
      <c r="B64" t="str">
        <f t="shared" si="2"/>
        <v>nvACE2</v>
      </c>
      <c r="C64" s="3" t="s">
        <v>122</v>
      </c>
      <c r="D64" t="str">
        <f t="shared" si="3"/>
        <v>HKU5-22S</v>
      </c>
      <c r="E64" s="4" t="s">
        <v>149</v>
      </c>
      <c r="F64">
        <v>0.72709178924560547</v>
      </c>
      <c r="G64">
        <v>0.17722594738006589</v>
      </c>
    </row>
    <row r="65" spans="1:7" ht="16" x14ac:dyDescent="0.2">
      <c r="A65" t="s">
        <v>80</v>
      </c>
      <c r="B65" t="str">
        <f t="shared" si="2"/>
        <v>nvACE2</v>
      </c>
      <c r="C65" s="3" t="s">
        <v>122</v>
      </c>
      <c r="D65" t="str">
        <f t="shared" si="3"/>
        <v>HKU5-24S</v>
      </c>
      <c r="E65" s="4" t="s">
        <v>150</v>
      </c>
      <c r="F65">
        <v>0.73111933469772339</v>
      </c>
      <c r="G65">
        <v>0.17844995856285101</v>
      </c>
    </row>
    <row r="66" spans="1:7" ht="16" x14ac:dyDescent="0.2">
      <c r="A66" t="s">
        <v>48</v>
      </c>
      <c r="B66" t="str">
        <f t="shared" ref="B66:B97" si="4">_xlfn.TEXTBEFORE(_xlfn.TEXTAFTER(A66, "_"), ".")</f>
        <v>nvACE2</v>
      </c>
      <c r="C66" s="3" t="s">
        <v>122</v>
      </c>
      <c r="D66" t="str">
        <f t="shared" ref="D66:D97" si="5">_xlfn.TEXTBEFORE(A66, "_")</f>
        <v>HKU5-27S</v>
      </c>
      <c r="E66" s="4" t="s">
        <v>151</v>
      </c>
      <c r="F66">
        <v>0.73483818769454956</v>
      </c>
      <c r="G66">
        <v>0.19222614169120791</v>
      </c>
    </row>
    <row r="67" spans="1:7" ht="16" x14ac:dyDescent="0.2">
      <c r="A67" t="s">
        <v>72</v>
      </c>
      <c r="B67" t="str">
        <f t="shared" si="4"/>
        <v>nvACE2</v>
      </c>
      <c r="C67" s="3" t="s">
        <v>122</v>
      </c>
      <c r="D67" t="str">
        <f t="shared" si="5"/>
        <v>HKU5-28S</v>
      </c>
      <c r="E67" s="4" t="s">
        <v>152</v>
      </c>
      <c r="F67">
        <v>0.7750624418258667</v>
      </c>
      <c r="G67">
        <v>0.36220353841781622</v>
      </c>
    </row>
    <row r="68" spans="1:7" ht="16" x14ac:dyDescent="0.2">
      <c r="A68" t="s">
        <v>83</v>
      </c>
      <c r="B68" t="str">
        <f t="shared" si="4"/>
        <v>nvACE2</v>
      </c>
      <c r="C68" s="3" t="s">
        <v>122</v>
      </c>
      <c r="D68" t="str">
        <f t="shared" si="5"/>
        <v>HKU5-31S</v>
      </c>
      <c r="E68" s="4" t="s">
        <v>153</v>
      </c>
      <c r="F68">
        <v>0.72704988718032837</v>
      </c>
      <c r="G68">
        <v>0.1601059436798096</v>
      </c>
    </row>
    <row r="69" spans="1:7" ht="16" x14ac:dyDescent="0.2">
      <c r="A69" t="s">
        <v>43</v>
      </c>
      <c r="B69" t="str">
        <f t="shared" si="4"/>
        <v>nvACE2</v>
      </c>
      <c r="C69" s="3" t="s">
        <v>122</v>
      </c>
      <c r="D69" t="str">
        <f t="shared" si="5"/>
        <v>HKU5-32S</v>
      </c>
      <c r="E69" s="4" t="s">
        <v>154</v>
      </c>
      <c r="F69">
        <v>0.73642539978027344</v>
      </c>
      <c r="G69">
        <v>0.2127020061016083</v>
      </c>
    </row>
    <row r="70" spans="1:7" ht="16" x14ac:dyDescent="0.2">
      <c r="A70" t="s">
        <v>23</v>
      </c>
      <c r="B70" t="str">
        <f t="shared" si="4"/>
        <v>nvACE2</v>
      </c>
      <c r="C70" s="3" t="s">
        <v>122</v>
      </c>
      <c r="D70" t="str">
        <f t="shared" si="5"/>
        <v>HKU5-33S</v>
      </c>
      <c r="E70" s="4" t="s">
        <v>155</v>
      </c>
      <c r="F70">
        <v>0.78005623817443848</v>
      </c>
      <c r="G70">
        <v>0.36219951510429382</v>
      </c>
    </row>
    <row r="71" spans="1:7" ht="16" x14ac:dyDescent="0.2">
      <c r="A71" t="s">
        <v>11</v>
      </c>
      <c r="B71" t="str">
        <f t="shared" si="4"/>
        <v>nvACE2</v>
      </c>
      <c r="C71" s="3" t="s">
        <v>122</v>
      </c>
      <c r="D71" t="str">
        <f t="shared" si="5"/>
        <v>HKU5-LMH03f</v>
      </c>
      <c r="E71" s="4" t="s">
        <v>156</v>
      </c>
      <c r="F71">
        <v>0.72913408279418945</v>
      </c>
      <c r="G71">
        <v>0.17470429837703699</v>
      </c>
    </row>
    <row r="72" spans="1:7" ht="16" x14ac:dyDescent="0.2">
      <c r="A72" t="s">
        <v>74</v>
      </c>
      <c r="B72" t="str">
        <f t="shared" si="4"/>
        <v>nvACE2</v>
      </c>
      <c r="C72" s="3" t="s">
        <v>122</v>
      </c>
      <c r="D72" t="str">
        <f t="shared" si="5"/>
        <v>Hsavii-2011</v>
      </c>
      <c r="E72" s="4" t="s">
        <v>157</v>
      </c>
      <c r="F72">
        <v>0.8160368800163269</v>
      </c>
      <c r="G72">
        <v>0.46493297815322882</v>
      </c>
    </row>
    <row r="73" spans="1:7" ht="16" x14ac:dyDescent="0.2">
      <c r="A73" t="s">
        <v>92</v>
      </c>
      <c r="B73" t="str">
        <f t="shared" si="4"/>
        <v>nvACE2</v>
      </c>
      <c r="C73" s="3" t="s">
        <v>122</v>
      </c>
      <c r="D73" t="str">
        <f t="shared" si="5"/>
        <v>MERS-CoV</v>
      </c>
      <c r="E73" s="4" t="s">
        <v>158</v>
      </c>
      <c r="F73">
        <v>0.78213322162628174</v>
      </c>
      <c r="G73">
        <v>0.38180291652679438</v>
      </c>
    </row>
    <row r="74" spans="1:7" ht="16" x14ac:dyDescent="0.2">
      <c r="A74" t="s">
        <v>26</v>
      </c>
      <c r="B74" t="str">
        <f t="shared" si="4"/>
        <v>nvACE2</v>
      </c>
      <c r="C74" s="3" t="s">
        <v>122</v>
      </c>
      <c r="D74" t="str">
        <f t="shared" si="5"/>
        <v>NV23</v>
      </c>
      <c r="E74" s="4" t="s">
        <v>159</v>
      </c>
      <c r="F74">
        <v>0.73365437984466553</v>
      </c>
      <c r="G74">
        <v>0.18407490849494931</v>
      </c>
    </row>
    <row r="75" spans="1:7" ht="16" x14ac:dyDescent="0.2">
      <c r="A75" t="s">
        <v>86</v>
      </c>
      <c r="B75" t="str">
        <f t="shared" si="4"/>
        <v>nvACE2</v>
      </c>
      <c r="C75" s="3" t="s">
        <v>122</v>
      </c>
      <c r="D75" t="str">
        <f t="shared" si="5"/>
        <v>NV23-R549S</v>
      </c>
      <c r="E75" s="4" t="s">
        <v>164</v>
      </c>
      <c r="F75">
        <v>0.73472881317138672</v>
      </c>
      <c r="G75">
        <v>0.18490634858608249</v>
      </c>
    </row>
    <row r="76" spans="1:7" ht="16" x14ac:dyDescent="0.2">
      <c r="A76" t="s">
        <v>81</v>
      </c>
      <c r="B76" t="str">
        <f t="shared" si="4"/>
        <v>nvACE2</v>
      </c>
      <c r="C76" s="3" t="s">
        <v>122</v>
      </c>
      <c r="D76" t="str">
        <f t="shared" si="5"/>
        <v>Pkuhlii-2011</v>
      </c>
      <c r="E76" s="4" t="s">
        <v>160</v>
      </c>
      <c r="F76">
        <v>0.76255702972412109</v>
      </c>
      <c r="G76">
        <v>0.30978426337242132</v>
      </c>
    </row>
    <row r="77" spans="1:7" ht="16" x14ac:dyDescent="0.2">
      <c r="A77" t="s">
        <v>79</v>
      </c>
      <c r="B77" t="str">
        <f t="shared" si="4"/>
        <v>nvACE2</v>
      </c>
      <c r="C77" s="3" t="s">
        <v>122</v>
      </c>
      <c r="D77" t="str">
        <f t="shared" si="5"/>
        <v>Q265</v>
      </c>
      <c r="E77" s="4" t="s">
        <v>161</v>
      </c>
      <c r="F77">
        <v>0.75908595323562622</v>
      </c>
      <c r="G77">
        <v>0.29575535655021667</v>
      </c>
    </row>
    <row r="78" spans="1:7" ht="16" x14ac:dyDescent="0.2">
      <c r="A78" t="s">
        <v>46</v>
      </c>
      <c r="B78" t="str">
        <f t="shared" si="4"/>
        <v>nvACE2</v>
      </c>
      <c r="C78" s="3" t="s">
        <v>122</v>
      </c>
      <c r="D78" t="str">
        <f t="shared" si="5"/>
        <v>SARS-CoV-2</v>
      </c>
      <c r="E78" s="4" t="s">
        <v>162</v>
      </c>
      <c r="F78">
        <v>0.72915595769882202</v>
      </c>
      <c r="G78">
        <v>0.18409073352813721</v>
      </c>
    </row>
    <row r="79" spans="1:7" ht="16" x14ac:dyDescent="0.2">
      <c r="A79" t="s">
        <v>35</v>
      </c>
      <c r="B79" t="str">
        <f t="shared" si="4"/>
        <v>nvACE2</v>
      </c>
      <c r="C79" s="3" t="s">
        <v>122</v>
      </c>
      <c r="D79" t="str">
        <f t="shared" si="5"/>
        <v>WZ2</v>
      </c>
      <c r="E79" s="4" t="s">
        <v>163</v>
      </c>
      <c r="F79">
        <v>0.73616087436676025</v>
      </c>
      <c r="G79">
        <v>0.2091786116361618</v>
      </c>
    </row>
    <row r="80" spans="1:7" ht="16" x14ac:dyDescent="0.2">
      <c r="A80" t="s">
        <v>9</v>
      </c>
      <c r="B80" t="str">
        <f t="shared" si="4"/>
        <v>PabrACE2</v>
      </c>
      <c r="C80" s="3" t="s">
        <v>123</v>
      </c>
      <c r="D80" t="str">
        <f t="shared" si="5"/>
        <v>BtCoV-SC2013</v>
      </c>
      <c r="E80" s="4" t="s">
        <v>126</v>
      </c>
      <c r="F80">
        <v>0.71510916948318481</v>
      </c>
      <c r="G80">
        <v>0.18010140955448151</v>
      </c>
    </row>
    <row r="81" spans="1:7" x14ac:dyDescent="0.2">
      <c r="A81" t="s">
        <v>97</v>
      </c>
      <c r="B81" t="str">
        <f t="shared" si="4"/>
        <v>PabrACE2</v>
      </c>
      <c r="C81" s="3" t="s">
        <v>123</v>
      </c>
      <c r="D81" t="str">
        <f t="shared" si="5"/>
        <v>clade2-consensus</v>
      </c>
      <c r="E81" t="s">
        <v>127</v>
      </c>
      <c r="F81">
        <v>0.73038703203201294</v>
      </c>
      <c r="G81">
        <v>0.28846141695976257</v>
      </c>
    </row>
    <row r="82" spans="1:7" x14ac:dyDescent="0.2">
      <c r="A82" t="s">
        <v>57</v>
      </c>
      <c r="B82" t="str">
        <f t="shared" si="4"/>
        <v>PabrACE2</v>
      </c>
      <c r="C82" s="3" t="s">
        <v>123</v>
      </c>
      <c r="D82" t="str">
        <f t="shared" si="5"/>
        <v>EjCoV3</v>
      </c>
      <c r="E82" t="s">
        <v>128</v>
      </c>
      <c r="F82">
        <v>0.72905391454696655</v>
      </c>
      <c r="G82">
        <v>0.23677864670753479</v>
      </c>
    </row>
    <row r="83" spans="1:7" x14ac:dyDescent="0.2">
      <c r="A83" t="s">
        <v>91</v>
      </c>
      <c r="B83" t="str">
        <f t="shared" si="4"/>
        <v>PabrACE2</v>
      </c>
      <c r="C83" s="3" t="s">
        <v>123</v>
      </c>
      <c r="D83" t="str">
        <f t="shared" si="5"/>
        <v>HKU25</v>
      </c>
      <c r="E83" t="s">
        <v>129</v>
      </c>
      <c r="F83">
        <v>0.73600804805755615</v>
      </c>
      <c r="G83">
        <v>0.24426580965518949</v>
      </c>
    </row>
    <row r="84" spans="1:7" x14ac:dyDescent="0.2">
      <c r="A84" t="s">
        <v>109</v>
      </c>
      <c r="B84" t="str">
        <f t="shared" si="4"/>
        <v>PabrACE2</v>
      </c>
      <c r="C84" s="3" t="s">
        <v>123</v>
      </c>
      <c r="D84" t="str">
        <f t="shared" si="5"/>
        <v>HKU5-17S</v>
      </c>
      <c r="E84" t="s">
        <v>130</v>
      </c>
      <c r="F84">
        <v>0.78285038471221924</v>
      </c>
      <c r="G84">
        <v>0.40272077918052668</v>
      </c>
    </row>
    <row r="85" spans="1:7" x14ac:dyDescent="0.2">
      <c r="A85" t="s">
        <v>17</v>
      </c>
      <c r="B85" t="str">
        <f t="shared" si="4"/>
        <v>PabrACE2</v>
      </c>
      <c r="C85" s="3" t="s">
        <v>123</v>
      </c>
      <c r="D85" t="str">
        <f t="shared" si="5"/>
        <v>HKU5-19S</v>
      </c>
      <c r="E85" t="s">
        <v>131</v>
      </c>
      <c r="F85">
        <v>0.83745294809341431</v>
      </c>
      <c r="G85">
        <v>0.60311144590377808</v>
      </c>
    </row>
    <row r="86" spans="1:7" x14ac:dyDescent="0.2">
      <c r="A86" t="s">
        <v>85</v>
      </c>
      <c r="B86" t="str">
        <f t="shared" si="4"/>
        <v>PabrACE2</v>
      </c>
      <c r="C86" s="3" t="s">
        <v>123</v>
      </c>
      <c r="D86" t="str">
        <f t="shared" si="5"/>
        <v>HKU5-2-141441</v>
      </c>
      <c r="E86" t="s">
        <v>132</v>
      </c>
      <c r="F86">
        <v>0.74420571327209473</v>
      </c>
      <c r="G86">
        <v>0.24662104249000549</v>
      </c>
    </row>
    <row r="87" spans="1:7" ht="16" x14ac:dyDescent="0.2">
      <c r="A87" t="s">
        <v>114</v>
      </c>
      <c r="B87" t="str">
        <f t="shared" si="4"/>
        <v>PabrACE2</v>
      </c>
      <c r="C87" s="3" t="s">
        <v>123</v>
      </c>
      <c r="D87" t="str">
        <f t="shared" si="5"/>
        <v>HKU5-2-220153</v>
      </c>
      <c r="E87" s="4" t="s">
        <v>133</v>
      </c>
      <c r="F87">
        <v>0.72529852390289307</v>
      </c>
      <c r="G87">
        <v>0.21650232374668121</v>
      </c>
    </row>
    <row r="88" spans="1:7" ht="16" x14ac:dyDescent="0.2">
      <c r="A88" t="s">
        <v>60</v>
      </c>
      <c r="B88" t="str">
        <f t="shared" si="4"/>
        <v>PabrACE2</v>
      </c>
      <c r="C88" s="3" t="s">
        <v>123</v>
      </c>
      <c r="D88" t="str">
        <f t="shared" si="5"/>
        <v>HKU5-2-220155</v>
      </c>
      <c r="E88" s="4" t="s">
        <v>134</v>
      </c>
      <c r="F88">
        <v>0.72009754180908203</v>
      </c>
      <c r="G88">
        <v>0.20052316784858701</v>
      </c>
    </row>
    <row r="89" spans="1:7" x14ac:dyDescent="0.2">
      <c r="A89" t="s">
        <v>7</v>
      </c>
      <c r="B89" t="str">
        <f t="shared" si="4"/>
        <v>PabrACE2</v>
      </c>
      <c r="C89" s="3" t="s">
        <v>123</v>
      </c>
      <c r="D89" t="str">
        <f t="shared" si="5"/>
        <v>HKU5-2-223023</v>
      </c>
      <c r="E89" t="s">
        <v>135</v>
      </c>
      <c r="F89">
        <v>0.72041046619415283</v>
      </c>
      <c r="G89">
        <v>0.19959037005901339</v>
      </c>
    </row>
    <row r="90" spans="1:7" x14ac:dyDescent="0.2">
      <c r="A90" t="s">
        <v>34</v>
      </c>
      <c r="B90" t="str">
        <f t="shared" si="4"/>
        <v>PabrACE2</v>
      </c>
      <c r="C90" s="3" t="s">
        <v>123</v>
      </c>
      <c r="D90" t="str">
        <f t="shared" si="5"/>
        <v>HKU5-2-223028</v>
      </c>
      <c r="E90" t="s">
        <v>136</v>
      </c>
      <c r="F90">
        <v>0.7183767557144165</v>
      </c>
      <c r="G90">
        <v>0.20233684778213501</v>
      </c>
    </row>
    <row r="91" spans="1:7" ht="16" x14ac:dyDescent="0.2">
      <c r="A91" t="s">
        <v>21</v>
      </c>
      <c r="B91" t="str">
        <f t="shared" si="4"/>
        <v>PabrACE2</v>
      </c>
      <c r="C91" s="3" t="s">
        <v>123</v>
      </c>
      <c r="D91" t="str">
        <f t="shared" si="5"/>
        <v>HKU5-2-223381</v>
      </c>
      <c r="E91" s="4" t="s">
        <v>137</v>
      </c>
      <c r="F91">
        <v>0.72792994976043701</v>
      </c>
      <c r="G91">
        <v>0.22700811922550199</v>
      </c>
    </row>
    <row r="92" spans="1:7" ht="16" x14ac:dyDescent="0.2">
      <c r="A92" t="s">
        <v>107</v>
      </c>
      <c r="B92" t="str">
        <f t="shared" si="4"/>
        <v>PabrACE2</v>
      </c>
      <c r="C92" s="3" t="s">
        <v>123</v>
      </c>
      <c r="D92" t="str">
        <f t="shared" si="5"/>
        <v>HKU5-20S</v>
      </c>
      <c r="E92" s="4" t="s">
        <v>138</v>
      </c>
      <c r="F92">
        <v>0.81178247928619385</v>
      </c>
      <c r="G92">
        <v>0.5240553617477417</v>
      </c>
    </row>
    <row r="93" spans="1:7" ht="16" x14ac:dyDescent="0.2">
      <c r="A93" t="s">
        <v>39</v>
      </c>
      <c r="B93" t="str">
        <f t="shared" si="4"/>
        <v>PabrACE2</v>
      </c>
      <c r="C93" s="3" t="s">
        <v>123</v>
      </c>
      <c r="D93" t="str">
        <f t="shared" si="5"/>
        <v>HKU5-20S-E551A</v>
      </c>
      <c r="E93" s="4" t="s">
        <v>139</v>
      </c>
      <c r="F93">
        <v>0.73253875970840454</v>
      </c>
      <c r="G93">
        <v>0.223919153213501</v>
      </c>
    </row>
    <row r="94" spans="1:7" ht="16" x14ac:dyDescent="0.2">
      <c r="A94" t="s">
        <v>13</v>
      </c>
      <c r="B94" t="str">
        <f t="shared" si="4"/>
        <v>PabrACE2</v>
      </c>
      <c r="C94" s="3" t="s">
        <v>123</v>
      </c>
      <c r="D94" t="str">
        <f t="shared" si="5"/>
        <v>HKU5-20S-E551Q</v>
      </c>
      <c r="E94" s="4" t="s">
        <v>140</v>
      </c>
      <c r="F94">
        <v>0.80121147632598877</v>
      </c>
      <c r="G94">
        <v>0.48873758316040039</v>
      </c>
    </row>
    <row r="95" spans="1:7" ht="16" x14ac:dyDescent="0.2">
      <c r="A95" t="s">
        <v>25</v>
      </c>
      <c r="B95" t="str">
        <f t="shared" si="4"/>
        <v>PabrACE2</v>
      </c>
      <c r="C95" s="3" t="s">
        <v>123</v>
      </c>
      <c r="D95" t="str">
        <f t="shared" si="5"/>
        <v>HKU5-20S-F567del</v>
      </c>
      <c r="E95" s="4" t="s">
        <v>141</v>
      </c>
      <c r="F95">
        <v>0.71205693483352661</v>
      </c>
      <c r="G95">
        <v>0.17128027975559229</v>
      </c>
    </row>
    <row r="96" spans="1:7" ht="16" x14ac:dyDescent="0.2">
      <c r="A96" t="s">
        <v>19</v>
      </c>
      <c r="B96" t="str">
        <f t="shared" si="4"/>
        <v>PabrACE2</v>
      </c>
      <c r="C96" s="3" t="s">
        <v>123</v>
      </c>
      <c r="D96" t="str">
        <f t="shared" si="5"/>
        <v>HKU5-20S-Q550-P553del</v>
      </c>
      <c r="E96" s="4" t="s">
        <v>142</v>
      </c>
      <c r="F96">
        <v>0.84970510005950928</v>
      </c>
      <c r="G96">
        <v>0.71757668256759644</v>
      </c>
    </row>
    <row r="97" spans="1:7" ht="16" x14ac:dyDescent="0.2">
      <c r="A97" t="s">
        <v>36</v>
      </c>
      <c r="B97" t="str">
        <f t="shared" si="4"/>
        <v>PabrACE2</v>
      </c>
      <c r="C97" s="3" t="s">
        <v>123</v>
      </c>
      <c r="D97" t="str">
        <f t="shared" si="5"/>
        <v>HKU5-20S-R543S</v>
      </c>
      <c r="E97" s="4" t="s">
        <v>143</v>
      </c>
      <c r="F97">
        <v>0.71633702516555786</v>
      </c>
      <c r="G97">
        <v>0.20764622092247009</v>
      </c>
    </row>
    <row r="98" spans="1:7" ht="16" x14ac:dyDescent="0.2">
      <c r="A98" t="s">
        <v>63</v>
      </c>
      <c r="B98" t="str">
        <f t="shared" ref="B98:B129" si="6">_xlfn.TEXTBEFORE(_xlfn.TEXTAFTER(A98, "_"), ".")</f>
        <v>PabrACE2</v>
      </c>
      <c r="C98" s="3" t="s">
        <v>123</v>
      </c>
      <c r="D98" t="str">
        <f t="shared" ref="D98:D118" si="7">_xlfn.TEXTBEFORE(A98, "_")</f>
        <v>HKU5-20S-S569G</v>
      </c>
      <c r="E98" s="4" t="s">
        <v>144</v>
      </c>
      <c r="F98">
        <v>0.72253602743148804</v>
      </c>
      <c r="G98">
        <v>0.21939608454704279</v>
      </c>
    </row>
    <row r="99" spans="1:7" x14ac:dyDescent="0.2">
      <c r="A99" t="s">
        <v>40</v>
      </c>
      <c r="B99" t="str">
        <f t="shared" si="6"/>
        <v>PabrACE2</v>
      </c>
      <c r="C99" s="3" t="s">
        <v>123</v>
      </c>
      <c r="D99" t="str">
        <f t="shared" si="7"/>
        <v>HKU5-20S-S569G-F567del</v>
      </c>
      <c r="E99" t="s">
        <v>145</v>
      </c>
      <c r="F99">
        <v>0.74166470766067505</v>
      </c>
      <c r="G99">
        <v>0.27399620413780212</v>
      </c>
    </row>
    <row r="100" spans="1:7" ht="16" x14ac:dyDescent="0.2">
      <c r="A100" t="s">
        <v>41</v>
      </c>
      <c r="B100" t="str">
        <f t="shared" si="6"/>
        <v>PabrACE2</v>
      </c>
      <c r="C100" s="3" t="s">
        <v>123</v>
      </c>
      <c r="D100" t="str">
        <f t="shared" si="7"/>
        <v>HKU5-21S</v>
      </c>
      <c r="E100" s="4" t="s">
        <v>146</v>
      </c>
      <c r="F100">
        <v>0.71404874324798584</v>
      </c>
      <c r="G100">
        <v>0.17438602447509771</v>
      </c>
    </row>
    <row r="101" spans="1:7" ht="16" x14ac:dyDescent="0.2">
      <c r="A101" t="s">
        <v>15</v>
      </c>
      <c r="B101" t="str">
        <f t="shared" si="6"/>
        <v>PabrACE2</v>
      </c>
      <c r="C101" s="3" t="s">
        <v>123</v>
      </c>
      <c r="D101" t="str">
        <f t="shared" si="7"/>
        <v>HKU5-21S-S549R</v>
      </c>
      <c r="E101" s="4" t="s">
        <v>147</v>
      </c>
      <c r="F101">
        <v>0.71998816728591919</v>
      </c>
      <c r="G101">
        <v>0.20597243309020999</v>
      </c>
    </row>
    <row r="102" spans="1:7" ht="16" x14ac:dyDescent="0.2">
      <c r="A102" t="s">
        <v>29</v>
      </c>
      <c r="B102" t="str">
        <f t="shared" si="6"/>
        <v>PabrACE2</v>
      </c>
      <c r="C102" s="3" t="s">
        <v>123</v>
      </c>
      <c r="D102" t="str">
        <f t="shared" si="7"/>
        <v>HKU5-21S-T543R</v>
      </c>
      <c r="E102" s="4" t="s">
        <v>148</v>
      </c>
      <c r="F102">
        <v>0.72787737846374512</v>
      </c>
      <c r="G102">
        <v>0.23401731252670291</v>
      </c>
    </row>
    <row r="103" spans="1:7" ht="16" x14ac:dyDescent="0.2">
      <c r="A103" t="s">
        <v>28</v>
      </c>
      <c r="B103" t="str">
        <f t="shared" si="6"/>
        <v>PabrACE2</v>
      </c>
      <c r="C103" s="3" t="s">
        <v>123</v>
      </c>
      <c r="D103" t="str">
        <f t="shared" si="7"/>
        <v>HKU5-22S</v>
      </c>
      <c r="E103" s="4" t="s">
        <v>149</v>
      </c>
      <c r="F103">
        <v>0.84285455942153931</v>
      </c>
      <c r="G103">
        <v>0.69464224576950073</v>
      </c>
    </row>
    <row r="104" spans="1:7" ht="16" x14ac:dyDescent="0.2">
      <c r="A104" t="s">
        <v>112</v>
      </c>
      <c r="B104" t="str">
        <f t="shared" si="6"/>
        <v>PabrACE2</v>
      </c>
      <c r="C104" s="3" t="s">
        <v>123</v>
      </c>
      <c r="D104" t="str">
        <f t="shared" si="7"/>
        <v>HKU5-24S</v>
      </c>
      <c r="E104" s="4" t="s">
        <v>150</v>
      </c>
      <c r="F104">
        <v>0.83634424209594727</v>
      </c>
      <c r="G104">
        <v>0.6793971061706543</v>
      </c>
    </row>
    <row r="105" spans="1:7" ht="16" x14ac:dyDescent="0.2">
      <c r="A105" t="s">
        <v>66</v>
      </c>
      <c r="B105" t="str">
        <f t="shared" si="6"/>
        <v>PabrACE2</v>
      </c>
      <c r="C105" s="3" t="s">
        <v>123</v>
      </c>
      <c r="D105" t="str">
        <f t="shared" si="7"/>
        <v>HKU5-27S</v>
      </c>
      <c r="E105" s="4" t="s">
        <v>151</v>
      </c>
      <c r="F105">
        <v>0.73117959499359131</v>
      </c>
      <c r="G105">
        <v>0.2487582862377167</v>
      </c>
    </row>
    <row r="106" spans="1:7" ht="16" x14ac:dyDescent="0.2">
      <c r="A106" t="s">
        <v>98</v>
      </c>
      <c r="B106" t="str">
        <f t="shared" si="6"/>
        <v>PabrACE2</v>
      </c>
      <c r="C106" s="3" t="s">
        <v>123</v>
      </c>
      <c r="D106" t="str">
        <f t="shared" si="7"/>
        <v>HKU5-28S</v>
      </c>
      <c r="E106" s="4" t="s">
        <v>152</v>
      </c>
      <c r="F106">
        <v>0.72600746154785156</v>
      </c>
      <c r="G106">
        <v>0.28834956884384161</v>
      </c>
    </row>
    <row r="107" spans="1:7" ht="16" x14ac:dyDescent="0.2">
      <c r="A107" t="s">
        <v>14</v>
      </c>
      <c r="B107" t="str">
        <f t="shared" si="6"/>
        <v>PabrACE2</v>
      </c>
      <c r="C107" s="3" t="s">
        <v>123</v>
      </c>
      <c r="D107" t="str">
        <f t="shared" si="7"/>
        <v>HKU5-31S</v>
      </c>
      <c r="E107" s="4" t="s">
        <v>153</v>
      </c>
      <c r="F107">
        <v>0.71802407503128052</v>
      </c>
      <c r="G107">
        <v>0.18949973583221441</v>
      </c>
    </row>
    <row r="108" spans="1:7" ht="16" x14ac:dyDescent="0.2">
      <c r="A108" t="s">
        <v>58</v>
      </c>
      <c r="B108" t="str">
        <f t="shared" si="6"/>
        <v>PabrACE2</v>
      </c>
      <c r="C108" s="3" t="s">
        <v>123</v>
      </c>
      <c r="D108" t="str">
        <f t="shared" si="7"/>
        <v>HKU5-32S</v>
      </c>
      <c r="E108" s="4" t="s">
        <v>154</v>
      </c>
      <c r="F108">
        <v>0.71697437763214111</v>
      </c>
      <c r="G108">
        <v>0.17242264747619629</v>
      </c>
    </row>
    <row r="109" spans="1:7" ht="16" x14ac:dyDescent="0.2">
      <c r="A109" t="s">
        <v>94</v>
      </c>
      <c r="B109" t="str">
        <f t="shared" si="6"/>
        <v>PabrACE2</v>
      </c>
      <c r="C109" s="3" t="s">
        <v>123</v>
      </c>
      <c r="D109" t="str">
        <f t="shared" si="7"/>
        <v>HKU5-33S</v>
      </c>
      <c r="E109" s="4" t="s">
        <v>155</v>
      </c>
      <c r="F109">
        <v>0.71241605281829834</v>
      </c>
      <c r="G109">
        <v>0.16562572121620181</v>
      </c>
    </row>
    <row r="110" spans="1:7" ht="16" x14ac:dyDescent="0.2">
      <c r="A110" t="s">
        <v>30</v>
      </c>
      <c r="B110" t="str">
        <f t="shared" si="6"/>
        <v>PabrACE2</v>
      </c>
      <c r="C110" s="3" t="s">
        <v>123</v>
      </c>
      <c r="D110" t="str">
        <f t="shared" si="7"/>
        <v>HKU5-LMH03f</v>
      </c>
      <c r="E110" s="4" t="s">
        <v>156</v>
      </c>
      <c r="F110">
        <v>0.75252866744995117</v>
      </c>
      <c r="G110">
        <v>0.2857259213924408</v>
      </c>
    </row>
    <row r="111" spans="1:7" ht="16" x14ac:dyDescent="0.2">
      <c r="A111" t="s">
        <v>27</v>
      </c>
      <c r="B111" t="str">
        <f t="shared" si="6"/>
        <v>PabrACE2</v>
      </c>
      <c r="C111" s="3" t="s">
        <v>123</v>
      </c>
      <c r="D111" t="str">
        <f t="shared" si="7"/>
        <v>Hsavii-2011</v>
      </c>
      <c r="E111" s="4" t="s">
        <v>157</v>
      </c>
      <c r="F111">
        <v>0.75514870882034302</v>
      </c>
      <c r="G111">
        <v>0.3540920615196228</v>
      </c>
    </row>
    <row r="112" spans="1:7" ht="16" x14ac:dyDescent="0.2">
      <c r="A112" t="s">
        <v>93</v>
      </c>
      <c r="B112" t="str">
        <f t="shared" si="6"/>
        <v>PabrACE2</v>
      </c>
      <c r="C112" s="3" t="s">
        <v>123</v>
      </c>
      <c r="D112" t="str">
        <f t="shared" si="7"/>
        <v>MERS-CoV</v>
      </c>
      <c r="E112" s="4" t="s">
        <v>158</v>
      </c>
      <c r="F112">
        <v>0.73570543527603149</v>
      </c>
      <c r="G112">
        <v>0.33409065008163452</v>
      </c>
    </row>
    <row r="113" spans="1:7" ht="16" x14ac:dyDescent="0.2">
      <c r="A113" t="s">
        <v>117</v>
      </c>
      <c r="B113" t="str">
        <f t="shared" si="6"/>
        <v>PabrACE2</v>
      </c>
      <c r="C113" s="3" t="s">
        <v>123</v>
      </c>
      <c r="D113" t="str">
        <f t="shared" si="7"/>
        <v>NV23</v>
      </c>
      <c r="E113" s="4" t="s">
        <v>159</v>
      </c>
      <c r="F113">
        <v>0.70917969942092896</v>
      </c>
      <c r="G113">
        <v>0.1703221648931503</v>
      </c>
    </row>
    <row r="114" spans="1:7" ht="16" x14ac:dyDescent="0.2">
      <c r="A114" t="s">
        <v>106</v>
      </c>
      <c r="B114" t="str">
        <f t="shared" si="6"/>
        <v>PabrACE2</v>
      </c>
      <c r="C114" s="3" t="s">
        <v>123</v>
      </c>
      <c r="D114" t="str">
        <f t="shared" si="7"/>
        <v>NV23-R549S</v>
      </c>
      <c r="E114" s="4" t="s">
        <v>164</v>
      </c>
      <c r="F114">
        <v>0.8350369930267334</v>
      </c>
      <c r="G114">
        <v>0.68665885925292969</v>
      </c>
    </row>
    <row r="115" spans="1:7" ht="16" x14ac:dyDescent="0.2">
      <c r="A115" t="s">
        <v>8</v>
      </c>
      <c r="B115" t="str">
        <f t="shared" si="6"/>
        <v>PabrACE2</v>
      </c>
      <c r="C115" s="3" t="s">
        <v>123</v>
      </c>
      <c r="D115" t="str">
        <f t="shared" si="7"/>
        <v>Pkuhlii-2011</v>
      </c>
      <c r="E115" s="4" t="s">
        <v>160</v>
      </c>
      <c r="F115">
        <v>0.7258264422416687</v>
      </c>
      <c r="G115">
        <v>0.26395612955093378</v>
      </c>
    </row>
    <row r="116" spans="1:7" ht="16" x14ac:dyDescent="0.2">
      <c r="A116" t="s">
        <v>77</v>
      </c>
      <c r="B116" t="str">
        <f t="shared" si="6"/>
        <v>PabrACE2</v>
      </c>
      <c r="C116" s="3" t="s">
        <v>123</v>
      </c>
      <c r="D116" t="str">
        <f t="shared" si="7"/>
        <v>Q265</v>
      </c>
      <c r="E116" s="4" t="s">
        <v>161</v>
      </c>
      <c r="F116">
        <v>0.77501964569091797</v>
      </c>
      <c r="G116">
        <v>0.49320870637893682</v>
      </c>
    </row>
    <row r="117" spans="1:7" ht="16" x14ac:dyDescent="0.2">
      <c r="A117" t="s">
        <v>20</v>
      </c>
      <c r="B117" t="str">
        <f t="shared" si="6"/>
        <v>PabrACE2</v>
      </c>
      <c r="C117" s="3" t="s">
        <v>123</v>
      </c>
      <c r="D117" t="str">
        <f t="shared" si="7"/>
        <v>SARS-CoV-2</v>
      </c>
      <c r="E117" s="4" t="s">
        <v>162</v>
      </c>
      <c r="F117">
        <v>0.783683180809021</v>
      </c>
      <c r="G117">
        <v>0.50721490383148193</v>
      </c>
    </row>
    <row r="118" spans="1:7" ht="16" x14ac:dyDescent="0.2">
      <c r="A118" t="s">
        <v>65</v>
      </c>
      <c r="B118" t="str">
        <f t="shared" si="6"/>
        <v>PabrACE2</v>
      </c>
      <c r="C118" s="3" t="s">
        <v>123</v>
      </c>
      <c r="D118" t="str">
        <f t="shared" si="7"/>
        <v>WZ2</v>
      </c>
      <c r="E118" s="4" t="s">
        <v>163</v>
      </c>
      <c r="F118">
        <v>0.71849268674850464</v>
      </c>
      <c r="G118">
        <v>0.21732023358345029</v>
      </c>
    </row>
  </sheetData>
  <sortState xmlns:xlrd2="http://schemas.microsoft.com/office/spreadsheetml/2017/richdata2" ref="A80:D118">
    <sortCondition ref="D80:D1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TOLENTINO　Jarel Elgin Mendoza</cp:lastModifiedBy>
  <dcterms:created xsi:type="dcterms:W3CDTF">2025-10-02T07:50:10Z</dcterms:created>
  <dcterms:modified xsi:type="dcterms:W3CDTF">2025-10-02T08:14:06Z</dcterms:modified>
</cp:coreProperties>
</file>