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ocuments/Bastelzeug/Projekte/Wunderkiste/hardware/"/>
    </mc:Choice>
  </mc:AlternateContent>
  <xr:revisionPtr revIDLastSave="0" documentId="13_ncr:1_{E7E4CE52-B2EE-E44C-BA48-855232FDCBD4}" xr6:coauthVersionLast="36" xr6:coauthVersionMax="36" xr10:uidLastSave="{00000000-0000-0000-0000-000000000000}"/>
  <bookViews>
    <workbookView xWindow="560" yWindow="460" windowWidth="28240" windowHeight="16560" xr2:uid="{DBBD3A6D-0FFE-2248-96E5-A264D4ADE7FD}"/>
  </bookViews>
  <sheets>
    <sheet name="Tabelle1" sheetId="1" r:id="rId1"/>
    <sheet name="Tabelle2" sheetId="2" r:id="rId2"/>
  </sheets>
  <definedNames>
    <definedName name="Wunderkiste" localSheetId="1">Tabelle2!$A$1:$C$34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53" i="1"/>
  <c r="G47" i="1"/>
  <c r="G46" i="1"/>
  <c r="G44" i="1"/>
  <c r="G43" i="1"/>
  <c r="G45" i="1"/>
  <c r="G42" i="1"/>
  <c r="G18" i="1"/>
  <c r="G11" i="1"/>
  <c r="G12" i="1"/>
  <c r="G3" i="1"/>
  <c r="G4" i="1"/>
  <c r="G5" i="1"/>
  <c r="G6" i="1"/>
  <c r="G7" i="1"/>
  <c r="G8" i="1"/>
  <c r="G9" i="1"/>
  <c r="G10" i="1"/>
  <c r="G13" i="1"/>
  <c r="G14" i="1"/>
  <c r="G41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G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D9B7B1-D392-DD4A-AA8F-EDE886E373C5}" name="Wunderkiste" type="6" refreshedVersion="6" background="1" saveData="1">
    <textPr sourceFile="/Users/johannes/Documents/Bastelzeug/Projekte/Wunderkiste/hardware/pcb_kicad/Wunderkiste.csv" decimal="," thousands="." tab="0" comma="1">
      <textFields count="5">
        <textField/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<sst xmlns="http://schemas.openxmlformats.org/spreadsheetml/2006/main" count="253" uniqueCount="211">
  <si>
    <t>Hammond 1591XXEBK</t>
  </si>
  <si>
    <t>RND 205-00858</t>
  </si>
  <si>
    <t>IS R3S RT</t>
  </si>
  <si>
    <t>3M SDRSMT2MQ</t>
  </si>
  <si>
    <t>EBF A-5 S</t>
  </si>
  <si>
    <t>SD Card</t>
  </si>
  <si>
    <t>490-SJ1-3535</t>
  </si>
  <si>
    <t>EVL 339-1SURSYGW</t>
  </si>
  <si>
    <t>BSP170P</t>
  </si>
  <si>
    <t>LUM 1503-09</t>
  </si>
  <si>
    <t>BL 2X25G8 2,54</t>
  </si>
  <si>
    <t>10u Bipolar</t>
  </si>
  <si>
    <t>SU-A 10U 50</t>
  </si>
  <si>
    <t>PCB designators</t>
  </si>
  <si>
    <t>Description</t>
  </si>
  <si>
    <t>Count</t>
  </si>
  <si>
    <t>mouser.com part number</t>
  </si>
  <si>
    <t>reichelt.de part number</t>
  </si>
  <si>
    <t>Reference</t>
  </si>
  <si>
    <t xml:space="preserve"> Quantity</t>
  </si>
  <si>
    <t xml:space="preserve"> Value</t>
  </si>
  <si>
    <t xml:space="preserve">C1 C5 </t>
  </si>
  <si>
    <t>1u</t>
  </si>
  <si>
    <t xml:space="preserve">C7 C10 </t>
  </si>
  <si>
    <t>220n</t>
  </si>
  <si>
    <t xml:space="preserve">C2 C3 </t>
  </si>
  <si>
    <t>100n</t>
  </si>
  <si>
    <t xml:space="preserve">C4 </t>
  </si>
  <si>
    <t>47u</t>
  </si>
  <si>
    <t xml:space="preserve">C6 </t>
  </si>
  <si>
    <t>10u</t>
  </si>
  <si>
    <t xml:space="preserve">C8 C9 </t>
  </si>
  <si>
    <t xml:space="preserve">D1 D2 D3 D4 </t>
  </si>
  <si>
    <t>LED</t>
  </si>
  <si>
    <t xml:space="preserve">D10 </t>
  </si>
  <si>
    <t>LED_Dual_ACA</t>
  </si>
  <si>
    <t xml:space="preserve">D5 D6 D7 D8 D9 </t>
  </si>
  <si>
    <t>1N5819</t>
  </si>
  <si>
    <t xml:space="preserve">J1 </t>
  </si>
  <si>
    <t>Conn_01x10</t>
  </si>
  <si>
    <t xml:space="preserve">J10 </t>
  </si>
  <si>
    <t>Headphones</t>
  </si>
  <si>
    <t xml:space="preserve">J11 </t>
  </si>
  <si>
    <t>Spkr_R</t>
  </si>
  <si>
    <t xml:space="preserve">J2 </t>
  </si>
  <si>
    <t>SD_Card_Det</t>
  </si>
  <si>
    <t xml:space="preserve">J3 </t>
  </si>
  <si>
    <t>Powerbank</t>
  </si>
  <si>
    <t xml:space="preserve">J4 </t>
  </si>
  <si>
    <t>STM32F4_Discovery</t>
  </si>
  <si>
    <t xml:space="preserve">J5 </t>
  </si>
  <si>
    <t>USB_B</t>
  </si>
  <si>
    <t xml:space="preserve">J6 J7 </t>
  </si>
  <si>
    <t>Conn_01x16</t>
  </si>
  <si>
    <t xml:space="preserve">J8 </t>
  </si>
  <si>
    <t>Spkr_L</t>
  </si>
  <si>
    <t xml:space="preserve">J9 </t>
  </si>
  <si>
    <t>AudioIn</t>
  </si>
  <si>
    <t xml:space="preserve">Q1 </t>
  </si>
  <si>
    <t>ISP75DP06LM</t>
  </si>
  <si>
    <t xml:space="preserve">R10 </t>
  </si>
  <si>
    <t>470R</t>
  </si>
  <si>
    <t xml:space="preserve">R11 </t>
  </si>
  <si>
    <t>2k2</t>
  </si>
  <si>
    <t xml:space="preserve">R12 R14 R15 R17 </t>
  </si>
  <si>
    <t>10k</t>
  </si>
  <si>
    <t xml:space="preserve">R13 R16 </t>
  </si>
  <si>
    <t>0R</t>
  </si>
  <si>
    <t xml:space="preserve">R1 R2 R3 R4 R5 R6 R7 </t>
  </si>
  <si>
    <t>47k</t>
  </si>
  <si>
    <t xml:space="preserve">R8 R9 </t>
  </si>
  <si>
    <t xml:space="preserve">RV1 </t>
  </si>
  <si>
    <t>50kA</t>
  </si>
  <si>
    <t xml:space="preserve">SW1 </t>
  </si>
  <si>
    <t>BatteryIndicator</t>
  </si>
  <si>
    <t xml:space="preserve">SW2 </t>
  </si>
  <si>
    <t>Reset</t>
  </si>
  <si>
    <t xml:space="preserve">SW3 </t>
  </si>
  <si>
    <t>PrevTrack</t>
  </si>
  <si>
    <t xml:space="preserve">SW4 </t>
  </si>
  <si>
    <t>NextTrack</t>
  </si>
  <si>
    <t xml:space="preserve">U1 </t>
  </si>
  <si>
    <t>TDA7266</t>
  </si>
  <si>
    <t xml:space="preserve">U2 </t>
  </si>
  <si>
    <t>RFID_RC522_Board</t>
  </si>
  <si>
    <t>Value</t>
  </si>
  <si>
    <t>STM32F407DISCOVERY</t>
  </si>
  <si>
    <t>2x25 sockets</t>
  </si>
  <si>
    <t>Intenso A5200</t>
  </si>
  <si>
    <t>Frontpanel Pushbuttons</t>
  </si>
  <si>
    <t>SD Card Slot</t>
  </si>
  <si>
    <t>SD-RSMT-2-MQ</t>
  </si>
  <si>
    <t>Frontpanel LED R/G</t>
  </si>
  <si>
    <t>5mm, 3pin Common Anode, Red/Green</t>
  </si>
  <si>
    <t>1591XXEBK</t>
  </si>
  <si>
    <t>5mm</t>
  </si>
  <si>
    <t>Headphone Jack</t>
  </si>
  <si>
    <t>Stereo, switched, 3.5mm</t>
  </si>
  <si>
    <t>Bipolar Electrolytic Capacitor</t>
  </si>
  <si>
    <t xml:space="preserve">200-SSW12501TD </t>
  </si>
  <si>
    <t>Speakers</t>
  </si>
  <si>
    <t>Visaton BF 37</t>
  </si>
  <si>
    <t>VIS 2260</t>
  </si>
  <si>
    <t>Dual Gang 9mm Potentiometer</t>
  </si>
  <si>
    <t>P Channel Mosfet</t>
  </si>
  <si>
    <t>AudioIn &amp; PowerBank Connectors</t>
  </si>
  <si>
    <t>Molex KK 3pin Housing</t>
  </si>
  <si>
    <t>PSK 254/3W</t>
  </si>
  <si>
    <t>PSS 254/3G</t>
  </si>
  <si>
    <t>Molex KK 3pin Pinheader</t>
  </si>
  <si>
    <t>Prev Bttn, Next Bttn, Speaker Connectors</t>
  </si>
  <si>
    <t>Molex KK 2pin Pinheader</t>
  </si>
  <si>
    <t>Molex KK 2pin Housing</t>
  </si>
  <si>
    <t>PSS 254/2G</t>
  </si>
  <si>
    <t>PSK 254/2W</t>
  </si>
  <si>
    <t>INTENSO 7322425</t>
  </si>
  <si>
    <t>Ceramic or Wima, &gt;5V, 2.54mm pin pitch</t>
  </si>
  <si>
    <t>Z5U-5 1,0µ</t>
  </si>
  <si>
    <t>reichelt.de price per unit</t>
  </si>
  <si>
    <t>reichelt.de total price</t>
  </si>
  <si>
    <t>Z5U-2,5 220N</t>
  </si>
  <si>
    <t>Z5U-2,5 100N</t>
  </si>
  <si>
    <t>Total price:</t>
  </si>
  <si>
    <t>LED 3MM 2MA GN</t>
  </si>
  <si>
    <t>1N 5819</t>
  </si>
  <si>
    <t>Headphones socket cable connector</t>
  </si>
  <si>
    <t>PSS 254/6G</t>
  </si>
  <si>
    <t>PSK 254/6W</t>
  </si>
  <si>
    <t>Molex KK 6pin Housing</t>
  </si>
  <si>
    <t>Molex KK 6pin Pinheader</t>
  </si>
  <si>
    <t>Powerbank LED/Button cable</t>
  </si>
  <si>
    <t>PCB interconnect cable</t>
  </si>
  <si>
    <t>WSL 10G</t>
  </si>
  <si>
    <t>PFL 10</t>
  </si>
  <si>
    <t>IDC Socker 2x5</t>
  </si>
  <si>
    <t>IDC Shrouded pinheader 2x5</t>
  </si>
  <si>
    <t>USB B socket Through Hole</t>
  </si>
  <si>
    <t>USB charging connector</t>
  </si>
  <si>
    <t>TASTER 3305</t>
  </si>
  <si>
    <t>BatteryIndicator &amp; Reset buttons</t>
  </si>
  <si>
    <t>horizontal push button</t>
  </si>
  <si>
    <t>IDC Shrouded pinheader 2x8</t>
  </si>
  <si>
    <t>WSL 16G</t>
  </si>
  <si>
    <t>PFL 16</t>
  </si>
  <si>
    <t>TDA 7266</t>
  </si>
  <si>
    <t>Speaker Amplifier</t>
  </si>
  <si>
    <t>use wire bridges for full volume, attenuate volume with up to 50k resistors</t>
  </si>
  <si>
    <t>INTENSO SDHC16G</t>
  </si>
  <si>
    <t>DEBO RFID RC522</t>
  </si>
  <si>
    <t>RFID Reader board</t>
  </si>
  <si>
    <t>M2.5</t>
  </si>
  <si>
    <t>Self tapping screws</t>
  </si>
  <si>
    <t>50kA or 47kA, log, RK09 footprint, Alps/Alpha/…</t>
  </si>
  <si>
    <t>Enclosure (screws included)</t>
  </si>
  <si>
    <t>LED frontpanel socket</t>
  </si>
  <si>
    <t>Speaker grille (?)</t>
  </si>
  <si>
    <t>any metal mesh material</t>
  </si>
  <si>
    <t>VIS SG 8210</t>
  </si>
  <si>
    <t>EP2CU 160X100</t>
  </si>
  <si>
    <t>doesn't have to be that expensive, any momentary pushbutton will work just fine</t>
  </si>
  <si>
    <t>the thread is a little short on this part but it's just enough</t>
  </si>
  <si>
    <t xml:space="preserve">C6 C8 C9 </t>
  </si>
  <si>
    <t>Volume Knob Cap</t>
  </si>
  <si>
    <t>Mounts on RV1</t>
  </si>
  <si>
    <t>PSK-KONTAKTE</t>
  </si>
  <si>
    <t>Crimp Pins Molex, pack of 20</t>
  </si>
  <si>
    <t>better get this off ebay for MUCH cheaper</t>
  </si>
  <si>
    <t>RFID cards, tags, stickers</t>
  </si>
  <si>
    <t>Mifare Classik 1K compatible</t>
  </si>
  <si>
    <t>Notes</t>
  </si>
  <si>
    <t>METALL 470</t>
  </si>
  <si>
    <t>METALL 2,20K</t>
  </si>
  <si>
    <t>METALL 10,0K</t>
  </si>
  <si>
    <t>METALL 47,0K</t>
  </si>
  <si>
    <t>get 10 for the same price due to the quantity discount</t>
  </si>
  <si>
    <t xml:space="preserve">R8 R9 R12 R14 R15 R17 </t>
  </si>
  <si>
    <t>KNOPF 17-6 AL</t>
  </si>
  <si>
    <t>STM32 F407GDISC1</t>
  </si>
  <si>
    <t>STM32F407 Discovery board</t>
  </si>
  <si>
    <t>RAD FC 47/25</t>
  </si>
  <si>
    <t>Screws for mounting the speakers &amp; RFID</t>
  </si>
  <si>
    <t>Nuts for mounting the speakers &amp; RFID</t>
  </si>
  <si>
    <t>M2.5 countersunk, 10mm length max</t>
  </si>
  <si>
    <t>SK M2,5-100</t>
  </si>
  <si>
    <t>pack of 100</t>
  </si>
  <si>
    <t>SSK M2,5X10-200</t>
  </si>
  <si>
    <t>pack of 200</t>
  </si>
  <si>
    <t># 4 x 1/4</t>
  </si>
  <si>
    <t>for mounting PCB inside the Hammond enclosure; M2.5 screws might work as well</t>
  </si>
  <si>
    <t>LITZE BL</t>
  </si>
  <si>
    <t>Cable, blue, 10m</t>
  </si>
  <si>
    <t>Cable, black, 10m</t>
  </si>
  <si>
    <t>Cable, red, 10m</t>
  </si>
  <si>
    <t>IDC flat cable</t>
  </si>
  <si>
    <t>LITZE SW</t>
  </si>
  <si>
    <t>LITZE RT</t>
  </si>
  <si>
    <t>AWG 28-20F 3M</t>
  </si>
  <si>
    <t>way too long. Maybe you have some leftover IDC cable from another project?</t>
  </si>
  <si>
    <t>Any metal mesh will do. Cheap alternative: Frying Pan Grease Splash Guard</t>
  </si>
  <si>
    <t>RND 455-00518</t>
  </si>
  <si>
    <t>pack of 55… some felt furniture feet will also work.</t>
  </si>
  <si>
    <t>Rubber feet with adhesive</t>
  </si>
  <si>
    <t xml:space="preserve">J3 J9 </t>
  </si>
  <si>
    <t>SW3 SW4 J8 J11</t>
  </si>
  <si>
    <t>SW1 SW 2</t>
  </si>
  <si>
    <t>Molex KK or similar, 2.54mm pin spacing</t>
  </si>
  <si>
    <t>IDC Socket 2x8</t>
  </si>
  <si>
    <t>2.54mm pin spacing</t>
  </si>
  <si>
    <t>2.54mm pin spacing; for the STM32F4 Discovery board</t>
  </si>
  <si>
    <r>
      <t>Attention: Buy brand new so that you get one with version number MB997</t>
    </r>
    <r>
      <rPr>
        <b/>
        <sz val="12"/>
        <color rgb="FFFF0000"/>
        <rFont val="Calibri"/>
        <family val="2"/>
        <scheme val="minor"/>
      </rPr>
      <t>D</t>
    </r>
    <r>
      <rPr>
        <sz val="12"/>
        <color rgb="FFFF0000"/>
        <rFont val="Calibri"/>
        <family val="2"/>
        <scheme val="minor"/>
      </rPr>
      <t xml:space="preserve"> for MUCH simpler drag&amp;drop programming.</t>
    </r>
  </si>
  <si>
    <t>PCB material for the speaker covers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</si>
</sst>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44" fontId="4" fillId="0" borderId="1" xfId="1" applyFont="1" applyBorder="1"/>
    <xf numFmtId="0" fontId="6" fillId="0" borderId="1" xfId="0" applyFont="1" applyBorder="1"/>
    <xf numFmtId="44" fontId="6" fillId="0" borderId="1" xfId="0" applyNumberFormat="1" applyFont="1" applyBorder="1"/>
    <xf numFmtId="0" fontId="0" fillId="0" borderId="1" xfId="0" applyBorder="1" applyAlignment="1">
      <alignment horizontal="left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underkiste" connectionId="1" xr16:uid="{F49DC6FF-C5C4-364E-98DB-4EA75EF53B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CDF2-C759-F54C-B3D8-39A7D29F1BEC}">
  <dimension ref="A1:I54"/>
  <sheetViews>
    <sheetView tabSelected="1" topLeftCell="A37" workbookViewId="0">
      <selection activeCell="B53" sqref="B53"/>
    </sheetView>
  </sheetViews>
  <sheetFormatPr baseColWidth="10" defaultRowHeight="16" x14ac:dyDescent="0.2"/>
  <cols>
    <col min="1" max="1" width="21.5" bestFit="1" customWidth="1"/>
    <col min="2" max="2" width="35.6640625" bestFit="1" customWidth="1"/>
    <col min="3" max="3" width="41.1640625" bestFit="1" customWidth="1"/>
    <col min="4" max="4" width="6" customWidth="1"/>
    <col min="5" max="5" width="22.33203125" bestFit="1" customWidth="1"/>
    <col min="6" max="7" width="22.33203125" customWidth="1"/>
    <col min="8" max="8" width="22.33203125" bestFit="1" customWidth="1"/>
    <col min="9" max="9" width="69" bestFit="1" customWidth="1"/>
  </cols>
  <sheetData>
    <row r="1" spans="1:9" ht="34" customHeight="1" x14ac:dyDescent="0.2">
      <c r="A1" s="3" t="s">
        <v>13</v>
      </c>
      <c r="B1" s="3" t="s">
        <v>14</v>
      </c>
      <c r="C1" s="3" t="s">
        <v>85</v>
      </c>
      <c r="D1" s="3" t="s">
        <v>15</v>
      </c>
      <c r="E1" s="3" t="s">
        <v>17</v>
      </c>
      <c r="F1" s="3" t="s">
        <v>118</v>
      </c>
      <c r="G1" s="3" t="s">
        <v>119</v>
      </c>
      <c r="H1" s="3" t="s">
        <v>16</v>
      </c>
      <c r="I1" s="2" t="s">
        <v>169</v>
      </c>
    </row>
    <row r="2" spans="1:9" x14ac:dyDescent="0.2">
      <c r="A2" s="4" t="s">
        <v>21</v>
      </c>
      <c r="B2" s="4" t="s">
        <v>116</v>
      </c>
      <c r="C2" s="4" t="s">
        <v>22</v>
      </c>
      <c r="D2" s="4">
        <v>2</v>
      </c>
      <c r="E2" s="4" t="s">
        <v>117</v>
      </c>
      <c r="F2" s="5">
        <v>0.27</v>
      </c>
      <c r="G2" s="5">
        <f>F2*D2</f>
        <v>0.54</v>
      </c>
      <c r="H2" s="4"/>
    </row>
    <row r="3" spans="1:9" x14ac:dyDescent="0.2">
      <c r="A3" s="4" t="s">
        <v>23</v>
      </c>
      <c r="B3" s="4"/>
      <c r="C3" s="4" t="s">
        <v>24</v>
      </c>
      <c r="D3" s="4">
        <v>2</v>
      </c>
      <c r="E3" s="4" t="s">
        <v>120</v>
      </c>
      <c r="F3" s="5">
        <v>0.10299999999999999</v>
      </c>
      <c r="G3" s="5">
        <f t="shared" ref="G3:G40" si="0">F3*D3</f>
        <v>0.20599999999999999</v>
      </c>
      <c r="H3" s="4"/>
    </row>
    <row r="4" spans="1:9" x14ac:dyDescent="0.2">
      <c r="A4" s="4" t="s">
        <v>25</v>
      </c>
      <c r="B4" s="4"/>
      <c r="C4" s="4" t="s">
        <v>26</v>
      </c>
      <c r="D4" s="4">
        <v>2</v>
      </c>
      <c r="E4" s="4" t="s">
        <v>121</v>
      </c>
      <c r="F4" s="5">
        <v>6.2E-2</v>
      </c>
      <c r="G4" s="5">
        <f t="shared" si="0"/>
        <v>0.124</v>
      </c>
      <c r="H4" s="4"/>
    </row>
    <row r="5" spans="1:9" x14ac:dyDescent="0.2">
      <c r="A5" s="4" t="s">
        <v>27</v>
      </c>
      <c r="B5" s="4"/>
      <c r="C5" s="4" t="s">
        <v>28</v>
      </c>
      <c r="D5" s="4">
        <v>1</v>
      </c>
      <c r="E5" s="4" t="s">
        <v>179</v>
      </c>
      <c r="F5" s="5">
        <v>0.123</v>
      </c>
      <c r="G5" s="5">
        <f t="shared" si="0"/>
        <v>0.123</v>
      </c>
      <c r="H5" s="4"/>
    </row>
    <row r="6" spans="1:9" x14ac:dyDescent="0.2">
      <c r="A6" s="4" t="s">
        <v>161</v>
      </c>
      <c r="B6" s="4" t="s">
        <v>98</v>
      </c>
      <c r="C6" s="4" t="s">
        <v>11</v>
      </c>
      <c r="D6" s="4">
        <v>3</v>
      </c>
      <c r="E6" s="4" t="s">
        <v>12</v>
      </c>
      <c r="F6" s="5">
        <v>0.21</v>
      </c>
      <c r="G6" s="5">
        <f t="shared" si="0"/>
        <v>0.63</v>
      </c>
      <c r="H6" s="4"/>
    </row>
    <row r="7" spans="1:9" x14ac:dyDescent="0.2">
      <c r="A7" s="4" t="s">
        <v>32</v>
      </c>
      <c r="B7" s="4"/>
      <c r="C7" s="4" t="s">
        <v>33</v>
      </c>
      <c r="D7" s="4">
        <v>4</v>
      </c>
      <c r="E7" s="4" t="s">
        <v>123</v>
      </c>
      <c r="F7" s="5">
        <v>0.12</v>
      </c>
      <c r="G7" s="5">
        <f t="shared" si="0"/>
        <v>0.48</v>
      </c>
      <c r="H7" s="4"/>
    </row>
    <row r="8" spans="1:9" x14ac:dyDescent="0.2">
      <c r="A8" s="4" t="s">
        <v>34</v>
      </c>
      <c r="B8" s="4" t="s">
        <v>92</v>
      </c>
      <c r="C8" s="4" t="s">
        <v>93</v>
      </c>
      <c r="D8" s="4">
        <v>1</v>
      </c>
      <c r="E8" s="4" t="s">
        <v>7</v>
      </c>
      <c r="F8" s="5">
        <v>0.2</v>
      </c>
      <c r="G8" s="5">
        <f t="shared" si="0"/>
        <v>0.2</v>
      </c>
      <c r="H8" s="4"/>
    </row>
    <row r="9" spans="1:9" x14ac:dyDescent="0.2">
      <c r="A9" s="4" t="s">
        <v>36</v>
      </c>
      <c r="B9" s="4"/>
      <c r="C9" s="4" t="s">
        <v>37</v>
      </c>
      <c r="D9" s="4">
        <v>5</v>
      </c>
      <c r="E9" s="4" t="s">
        <v>124</v>
      </c>
      <c r="F9" s="5">
        <v>0.06</v>
      </c>
      <c r="G9" s="5">
        <f t="shared" si="0"/>
        <v>0.3</v>
      </c>
      <c r="H9" s="4"/>
    </row>
    <row r="10" spans="1:9" x14ac:dyDescent="0.2">
      <c r="A10" s="10" t="s">
        <v>38</v>
      </c>
      <c r="B10" s="10" t="s">
        <v>130</v>
      </c>
      <c r="C10" s="4" t="s">
        <v>135</v>
      </c>
      <c r="D10" s="4">
        <v>1</v>
      </c>
      <c r="E10" s="4" t="s">
        <v>132</v>
      </c>
      <c r="F10" s="5">
        <v>0.1</v>
      </c>
      <c r="G10" s="5">
        <f t="shared" si="0"/>
        <v>0.1</v>
      </c>
      <c r="H10" s="4"/>
    </row>
    <row r="11" spans="1:9" x14ac:dyDescent="0.2">
      <c r="A11" s="10"/>
      <c r="B11" s="10"/>
      <c r="C11" s="4" t="s">
        <v>134</v>
      </c>
      <c r="D11" s="4">
        <v>1</v>
      </c>
      <c r="E11" s="4" t="s">
        <v>133</v>
      </c>
      <c r="F11" s="5">
        <v>0.1</v>
      </c>
      <c r="G11" s="5">
        <f t="shared" ref="G11" si="1">F11*D11</f>
        <v>0.1</v>
      </c>
      <c r="H11" s="4"/>
    </row>
    <row r="12" spans="1:9" x14ac:dyDescent="0.2">
      <c r="A12" s="10" t="s">
        <v>40</v>
      </c>
      <c r="B12" s="10" t="s">
        <v>125</v>
      </c>
      <c r="C12" s="4" t="s">
        <v>129</v>
      </c>
      <c r="D12" s="4">
        <v>1</v>
      </c>
      <c r="E12" s="4" t="s">
        <v>126</v>
      </c>
      <c r="F12" s="5">
        <v>0.09</v>
      </c>
      <c r="G12" s="5">
        <f t="shared" ref="G12" si="2">F12*D12</f>
        <v>0.09</v>
      </c>
      <c r="H12" s="4"/>
      <c r="I12" t="s">
        <v>205</v>
      </c>
    </row>
    <row r="13" spans="1:9" x14ac:dyDescent="0.2">
      <c r="A13" s="10"/>
      <c r="B13" s="10"/>
      <c r="C13" s="4" t="s">
        <v>128</v>
      </c>
      <c r="D13" s="4">
        <v>1</v>
      </c>
      <c r="E13" s="4" t="s">
        <v>127</v>
      </c>
      <c r="F13" s="5">
        <v>7.0000000000000007E-2</v>
      </c>
      <c r="G13" s="5">
        <f t="shared" si="0"/>
        <v>7.0000000000000007E-2</v>
      </c>
      <c r="H13" s="4"/>
      <c r="I13" t="s">
        <v>205</v>
      </c>
    </row>
    <row r="14" spans="1:9" x14ac:dyDescent="0.2">
      <c r="A14" s="4" t="s">
        <v>44</v>
      </c>
      <c r="B14" s="4" t="s">
        <v>90</v>
      </c>
      <c r="C14" s="4" t="s">
        <v>91</v>
      </c>
      <c r="D14" s="4">
        <v>1</v>
      </c>
      <c r="E14" s="4" t="s">
        <v>3</v>
      </c>
      <c r="F14" s="5">
        <v>2.1</v>
      </c>
      <c r="G14" s="5">
        <f t="shared" si="0"/>
        <v>2.1</v>
      </c>
      <c r="H14" s="4"/>
    </row>
    <row r="15" spans="1:9" x14ac:dyDescent="0.2">
      <c r="A15" s="4" t="s">
        <v>48</v>
      </c>
      <c r="B15" s="4"/>
      <c r="C15" s="4" t="s">
        <v>87</v>
      </c>
      <c r="D15" s="4">
        <v>2</v>
      </c>
      <c r="E15" s="4" t="s">
        <v>10</v>
      </c>
      <c r="F15" s="5">
        <v>0.62</v>
      </c>
      <c r="G15" s="5">
        <f t="shared" si="0"/>
        <v>1.24</v>
      </c>
      <c r="H15" s="4" t="s">
        <v>99</v>
      </c>
    </row>
    <row r="16" spans="1:9" x14ac:dyDescent="0.2">
      <c r="A16" s="4" t="s">
        <v>50</v>
      </c>
      <c r="B16" s="4" t="s">
        <v>137</v>
      </c>
      <c r="C16" s="4" t="s">
        <v>136</v>
      </c>
      <c r="D16" s="4">
        <v>1</v>
      </c>
      <c r="E16" s="4" t="s">
        <v>1</v>
      </c>
      <c r="F16" s="5">
        <v>0.25</v>
      </c>
      <c r="G16" s="5">
        <f t="shared" si="0"/>
        <v>0.25</v>
      </c>
      <c r="H16" s="4"/>
      <c r="I16" t="s">
        <v>208</v>
      </c>
    </row>
    <row r="17" spans="1:9" x14ac:dyDescent="0.2">
      <c r="A17" s="10" t="s">
        <v>52</v>
      </c>
      <c r="B17" s="10" t="s">
        <v>131</v>
      </c>
      <c r="C17" s="4" t="s">
        <v>141</v>
      </c>
      <c r="D17" s="4">
        <v>2</v>
      </c>
      <c r="E17" s="4" t="s">
        <v>142</v>
      </c>
      <c r="F17" s="5">
        <v>0.14000000000000001</v>
      </c>
      <c r="G17" s="5">
        <f t="shared" si="0"/>
        <v>0.28000000000000003</v>
      </c>
      <c r="H17" s="4"/>
      <c r="I17" t="s">
        <v>207</v>
      </c>
    </row>
    <row r="18" spans="1:9" x14ac:dyDescent="0.2">
      <c r="A18" s="10"/>
      <c r="B18" s="10"/>
      <c r="C18" s="4" t="s">
        <v>206</v>
      </c>
      <c r="D18" s="4">
        <v>2</v>
      </c>
      <c r="E18" s="4" t="s">
        <v>143</v>
      </c>
      <c r="F18" s="5">
        <v>0.18</v>
      </c>
      <c r="G18" s="5">
        <f t="shared" ref="G18" si="3">F18*D18</f>
        <v>0.36</v>
      </c>
      <c r="H18" s="4"/>
      <c r="I18" t="s">
        <v>207</v>
      </c>
    </row>
    <row r="19" spans="1:9" x14ac:dyDescent="0.2">
      <c r="A19" s="10" t="s">
        <v>202</v>
      </c>
      <c r="B19" s="10" t="s">
        <v>105</v>
      </c>
      <c r="C19" s="4" t="s">
        <v>109</v>
      </c>
      <c r="D19" s="4">
        <v>2</v>
      </c>
      <c r="E19" s="4" t="s">
        <v>108</v>
      </c>
      <c r="F19" s="5">
        <v>5.0999999999999997E-2</v>
      </c>
      <c r="G19" s="5">
        <f t="shared" si="0"/>
        <v>0.10199999999999999</v>
      </c>
      <c r="H19" s="4"/>
      <c r="I19" t="s">
        <v>205</v>
      </c>
    </row>
    <row r="20" spans="1:9" x14ac:dyDescent="0.2">
      <c r="A20" s="10"/>
      <c r="B20" s="10"/>
      <c r="C20" s="4" t="s">
        <v>106</v>
      </c>
      <c r="D20" s="4">
        <v>2</v>
      </c>
      <c r="E20" s="4" t="s">
        <v>107</v>
      </c>
      <c r="F20" s="5">
        <v>0.02</v>
      </c>
      <c r="G20" s="5">
        <f t="shared" si="0"/>
        <v>0.04</v>
      </c>
      <c r="H20" s="4"/>
      <c r="I20" t="s">
        <v>205</v>
      </c>
    </row>
    <row r="21" spans="1:9" x14ac:dyDescent="0.2">
      <c r="A21" s="4" t="s">
        <v>58</v>
      </c>
      <c r="B21" s="4" t="s">
        <v>104</v>
      </c>
      <c r="C21" s="4" t="s">
        <v>8</v>
      </c>
      <c r="D21" s="4">
        <v>1</v>
      </c>
      <c r="E21" s="4" t="s">
        <v>8</v>
      </c>
      <c r="F21" s="5">
        <v>0.45</v>
      </c>
      <c r="G21" s="5">
        <f t="shared" si="0"/>
        <v>0.45</v>
      </c>
      <c r="H21" s="4"/>
    </row>
    <row r="22" spans="1:9" x14ac:dyDescent="0.2">
      <c r="A22" s="4" t="s">
        <v>60</v>
      </c>
      <c r="B22" s="4"/>
      <c r="C22" s="4" t="s">
        <v>61</v>
      </c>
      <c r="D22" s="4">
        <v>1</v>
      </c>
      <c r="E22" s="4" t="s">
        <v>170</v>
      </c>
      <c r="F22" s="5">
        <v>8.2000000000000003E-2</v>
      </c>
      <c r="G22" s="5">
        <f t="shared" si="0"/>
        <v>8.2000000000000003E-2</v>
      </c>
      <c r="H22" s="4"/>
    </row>
    <row r="23" spans="1:9" x14ac:dyDescent="0.2">
      <c r="A23" s="4" t="s">
        <v>62</v>
      </c>
      <c r="B23" s="4"/>
      <c r="C23" s="4" t="s">
        <v>63</v>
      </c>
      <c r="D23" s="4">
        <v>1</v>
      </c>
      <c r="E23" s="4" t="s">
        <v>171</v>
      </c>
      <c r="F23" s="5">
        <v>8.2000000000000003E-2</v>
      </c>
      <c r="G23" s="5">
        <f t="shared" si="0"/>
        <v>8.2000000000000003E-2</v>
      </c>
      <c r="H23" s="4"/>
    </row>
    <row r="24" spans="1:9" x14ac:dyDescent="0.2">
      <c r="A24" s="4" t="s">
        <v>175</v>
      </c>
      <c r="B24" s="4"/>
      <c r="C24" s="4" t="s">
        <v>65</v>
      </c>
      <c r="D24" s="4">
        <v>6</v>
      </c>
      <c r="E24" s="4" t="s">
        <v>172</v>
      </c>
      <c r="F24" s="5">
        <v>8.2000000000000003E-2</v>
      </c>
      <c r="G24" s="5">
        <f t="shared" si="0"/>
        <v>0.49199999999999999</v>
      </c>
      <c r="H24" s="4"/>
      <c r="I24" t="s">
        <v>174</v>
      </c>
    </row>
    <row r="25" spans="1:9" x14ac:dyDescent="0.2">
      <c r="A25" s="4" t="s">
        <v>66</v>
      </c>
      <c r="B25" s="4"/>
      <c r="C25" s="4" t="s">
        <v>67</v>
      </c>
      <c r="D25" s="4">
        <v>2</v>
      </c>
      <c r="E25" s="4"/>
      <c r="F25" s="5"/>
      <c r="G25" s="5">
        <f t="shared" si="0"/>
        <v>0</v>
      </c>
      <c r="H25" s="4"/>
      <c r="I25" t="s">
        <v>146</v>
      </c>
    </row>
    <row r="26" spans="1:9" x14ac:dyDescent="0.2">
      <c r="A26" s="4" t="s">
        <v>68</v>
      </c>
      <c r="B26" s="4"/>
      <c r="C26" s="4" t="s">
        <v>69</v>
      </c>
      <c r="D26" s="4">
        <v>7</v>
      </c>
      <c r="E26" s="4" t="s">
        <v>173</v>
      </c>
      <c r="F26" s="5">
        <v>8.2000000000000003E-2</v>
      </c>
      <c r="G26" s="5">
        <f t="shared" si="0"/>
        <v>0.57400000000000007</v>
      </c>
      <c r="H26" s="4"/>
    </row>
    <row r="27" spans="1:9" x14ac:dyDescent="0.2">
      <c r="A27" s="4" t="s">
        <v>71</v>
      </c>
      <c r="B27" s="4" t="s">
        <v>103</v>
      </c>
      <c r="C27" s="4" t="s">
        <v>152</v>
      </c>
      <c r="D27" s="4">
        <v>1</v>
      </c>
      <c r="E27" s="4"/>
      <c r="F27" s="5"/>
      <c r="G27" s="5">
        <f t="shared" si="0"/>
        <v>0</v>
      </c>
      <c r="H27" s="4"/>
    </row>
    <row r="28" spans="1:9" x14ac:dyDescent="0.2">
      <c r="A28" s="4" t="s">
        <v>204</v>
      </c>
      <c r="B28" s="4" t="s">
        <v>139</v>
      </c>
      <c r="C28" s="4" t="s">
        <v>140</v>
      </c>
      <c r="D28" s="4">
        <v>2</v>
      </c>
      <c r="E28" s="4" t="s">
        <v>138</v>
      </c>
      <c r="F28" s="5">
        <v>0.21</v>
      </c>
      <c r="G28" s="5">
        <f t="shared" si="0"/>
        <v>0.42</v>
      </c>
      <c r="H28" s="4"/>
    </row>
    <row r="29" spans="1:9" x14ac:dyDescent="0.2">
      <c r="A29" s="10" t="s">
        <v>203</v>
      </c>
      <c r="B29" s="10" t="s">
        <v>110</v>
      </c>
      <c r="C29" s="4" t="s">
        <v>111</v>
      </c>
      <c r="D29" s="4">
        <v>4</v>
      </c>
      <c r="E29" s="4" t="s">
        <v>113</v>
      </c>
      <c r="F29" s="5">
        <v>0.03</v>
      </c>
      <c r="G29" s="5">
        <f t="shared" si="0"/>
        <v>0.12</v>
      </c>
      <c r="H29" s="4"/>
    </row>
    <row r="30" spans="1:9" x14ac:dyDescent="0.2">
      <c r="A30" s="10"/>
      <c r="B30" s="10"/>
      <c r="C30" s="4" t="s">
        <v>112</v>
      </c>
      <c r="D30" s="4">
        <v>4</v>
      </c>
      <c r="E30" s="4" t="s">
        <v>114</v>
      </c>
      <c r="F30" s="5">
        <v>0.02</v>
      </c>
      <c r="G30" s="5">
        <f t="shared" si="0"/>
        <v>0.08</v>
      </c>
      <c r="H30" s="4"/>
    </row>
    <row r="31" spans="1:9" x14ac:dyDescent="0.2">
      <c r="A31" s="4" t="s">
        <v>81</v>
      </c>
      <c r="B31" s="4" t="s">
        <v>145</v>
      </c>
      <c r="C31" s="4" t="s">
        <v>82</v>
      </c>
      <c r="D31" s="4">
        <v>1</v>
      </c>
      <c r="E31" s="4" t="s">
        <v>144</v>
      </c>
      <c r="F31" s="5">
        <v>1.7</v>
      </c>
      <c r="G31" s="5">
        <f t="shared" si="0"/>
        <v>1.7</v>
      </c>
      <c r="H31" s="4"/>
    </row>
    <row r="32" spans="1:9" x14ac:dyDescent="0.2">
      <c r="A32" s="4" t="s">
        <v>83</v>
      </c>
      <c r="B32" s="4" t="s">
        <v>149</v>
      </c>
      <c r="C32" s="4" t="s">
        <v>84</v>
      </c>
      <c r="D32" s="4">
        <v>1</v>
      </c>
      <c r="E32" s="4" t="s">
        <v>148</v>
      </c>
      <c r="F32" s="5">
        <v>10.37</v>
      </c>
      <c r="G32" s="5">
        <f t="shared" si="0"/>
        <v>10.37</v>
      </c>
      <c r="H32" s="4"/>
      <c r="I32" s="1" t="s">
        <v>166</v>
      </c>
    </row>
    <row r="33" spans="1:9" x14ac:dyDescent="0.2">
      <c r="A33" s="4"/>
      <c r="B33" s="4"/>
      <c r="C33" s="4" t="s">
        <v>165</v>
      </c>
      <c r="D33" s="4">
        <v>2</v>
      </c>
      <c r="E33" s="4" t="s">
        <v>164</v>
      </c>
      <c r="F33" s="5">
        <v>0.28999999999999998</v>
      </c>
      <c r="G33" s="5">
        <f t="shared" si="0"/>
        <v>0.57999999999999996</v>
      </c>
      <c r="H33" s="4"/>
    </row>
    <row r="34" spans="1:9" x14ac:dyDescent="0.2">
      <c r="A34" s="4"/>
      <c r="B34" s="4" t="s">
        <v>162</v>
      </c>
      <c r="C34" s="4" t="s">
        <v>163</v>
      </c>
      <c r="D34" s="4">
        <v>1</v>
      </c>
      <c r="E34" s="4" t="s">
        <v>176</v>
      </c>
      <c r="F34" s="5">
        <v>2.17</v>
      </c>
      <c r="G34" s="5">
        <f t="shared" si="0"/>
        <v>2.17</v>
      </c>
      <c r="H34" s="4"/>
    </row>
    <row r="35" spans="1:9" x14ac:dyDescent="0.2">
      <c r="A35" s="4"/>
      <c r="B35" s="4" t="s">
        <v>178</v>
      </c>
      <c r="C35" s="4" t="s">
        <v>86</v>
      </c>
      <c r="D35" s="4">
        <v>1</v>
      </c>
      <c r="E35" s="4" t="s">
        <v>177</v>
      </c>
      <c r="F35" s="5">
        <v>29.75</v>
      </c>
      <c r="G35" s="5">
        <f t="shared" si="0"/>
        <v>29.75</v>
      </c>
      <c r="H35" s="4"/>
      <c r="I35" s="1" t="s">
        <v>209</v>
      </c>
    </row>
    <row r="36" spans="1:9" x14ac:dyDescent="0.2">
      <c r="A36" s="4"/>
      <c r="B36" s="4" t="s">
        <v>89</v>
      </c>
      <c r="C36" s="4"/>
      <c r="D36" s="4">
        <v>2</v>
      </c>
      <c r="E36" s="4" t="s">
        <v>2</v>
      </c>
      <c r="F36" s="5">
        <v>5.8</v>
      </c>
      <c r="G36" s="5">
        <f t="shared" si="0"/>
        <v>11.6</v>
      </c>
      <c r="H36" s="4"/>
      <c r="I36" t="s">
        <v>159</v>
      </c>
    </row>
    <row r="37" spans="1:9" x14ac:dyDescent="0.2">
      <c r="A37" s="4"/>
      <c r="B37" s="4" t="s">
        <v>154</v>
      </c>
      <c r="C37" s="4" t="s">
        <v>95</v>
      </c>
      <c r="D37" s="4">
        <v>1</v>
      </c>
      <c r="E37" s="6" t="s">
        <v>4</v>
      </c>
      <c r="F37" s="7">
        <v>0.99</v>
      </c>
      <c r="G37" s="5">
        <f t="shared" si="0"/>
        <v>0.99</v>
      </c>
      <c r="H37" s="4"/>
    </row>
    <row r="38" spans="1:9" x14ac:dyDescent="0.2">
      <c r="A38" s="4"/>
      <c r="B38" s="4" t="s">
        <v>153</v>
      </c>
      <c r="C38" s="6" t="s">
        <v>0</v>
      </c>
      <c r="D38" s="4">
        <v>1</v>
      </c>
      <c r="E38" s="4" t="s">
        <v>94</v>
      </c>
      <c r="F38" s="5">
        <v>9.35</v>
      </c>
      <c r="G38" s="5">
        <f t="shared" si="0"/>
        <v>9.35</v>
      </c>
      <c r="H38" s="4"/>
    </row>
    <row r="39" spans="1:9" x14ac:dyDescent="0.2">
      <c r="A39" s="4"/>
      <c r="B39" s="4" t="s">
        <v>96</v>
      </c>
      <c r="C39" s="4" t="s">
        <v>97</v>
      </c>
      <c r="D39" s="4">
        <v>1</v>
      </c>
      <c r="E39" s="4" t="s">
        <v>9</v>
      </c>
      <c r="F39" s="5">
        <v>1.1499999999999999</v>
      </c>
      <c r="G39" s="5">
        <f t="shared" si="0"/>
        <v>1.1499999999999999</v>
      </c>
      <c r="H39" s="4" t="s">
        <v>6</v>
      </c>
      <c r="I39" t="s">
        <v>160</v>
      </c>
    </row>
    <row r="40" spans="1:9" x14ac:dyDescent="0.2">
      <c r="A40" s="4"/>
      <c r="B40" s="4" t="s">
        <v>100</v>
      </c>
      <c r="C40" s="4" t="s">
        <v>101</v>
      </c>
      <c r="D40" s="4">
        <v>2</v>
      </c>
      <c r="E40" s="4" t="s">
        <v>102</v>
      </c>
      <c r="F40" s="5">
        <v>11.4</v>
      </c>
      <c r="G40" s="5">
        <f t="shared" si="0"/>
        <v>22.8</v>
      </c>
      <c r="H40" s="4"/>
    </row>
    <row r="41" spans="1:9" x14ac:dyDescent="0.2">
      <c r="A41" s="4"/>
      <c r="B41" s="4" t="s">
        <v>47</v>
      </c>
      <c r="C41" s="4" t="s">
        <v>88</v>
      </c>
      <c r="D41" s="4">
        <v>1</v>
      </c>
      <c r="E41" s="4" t="s">
        <v>115</v>
      </c>
      <c r="F41" s="5">
        <v>10.36</v>
      </c>
      <c r="G41" s="5">
        <f>F41*D41</f>
        <v>10.36</v>
      </c>
      <c r="H41" s="4"/>
    </row>
    <row r="42" spans="1:9" x14ac:dyDescent="0.2">
      <c r="A42" s="4"/>
      <c r="B42" s="4" t="s">
        <v>5</v>
      </c>
      <c r="C42" s="4"/>
      <c r="D42" s="4">
        <v>1</v>
      </c>
      <c r="E42" s="4" t="s">
        <v>147</v>
      </c>
      <c r="F42" s="5">
        <v>3.49</v>
      </c>
      <c r="G42" s="5">
        <f t="shared" ref="G42:G45" si="4">F42*D42</f>
        <v>3.49</v>
      </c>
      <c r="H42" s="4"/>
    </row>
    <row r="43" spans="1:9" x14ac:dyDescent="0.2">
      <c r="A43" s="4"/>
      <c r="B43" s="4" t="s">
        <v>180</v>
      </c>
      <c r="C43" s="4" t="s">
        <v>182</v>
      </c>
      <c r="D43" s="4">
        <v>1</v>
      </c>
      <c r="E43" s="4" t="s">
        <v>185</v>
      </c>
      <c r="F43" s="5">
        <v>2.7</v>
      </c>
      <c r="G43" s="5">
        <f t="shared" ref="G43" si="5">F43*D43</f>
        <v>2.7</v>
      </c>
      <c r="H43" s="4"/>
      <c r="I43" t="s">
        <v>186</v>
      </c>
    </row>
    <row r="44" spans="1:9" x14ac:dyDescent="0.2">
      <c r="A44" s="4"/>
      <c r="B44" s="4" t="s">
        <v>181</v>
      </c>
      <c r="C44" s="4" t="s">
        <v>150</v>
      </c>
      <c r="D44" s="4">
        <v>1</v>
      </c>
      <c r="E44" s="4" t="s">
        <v>183</v>
      </c>
      <c r="F44" s="5">
        <v>1.85</v>
      </c>
      <c r="G44" s="5">
        <f t="shared" ref="G44" si="6">F44*D44</f>
        <v>1.85</v>
      </c>
      <c r="H44" s="4"/>
      <c r="I44" t="s">
        <v>184</v>
      </c>
    </row>
    <row r="45" spans="1:9" x14ac:dyDescent="0.2">
      <c r="A45" s="4"/>
      <c r="B45" s="4" t="s">
        <v>151</v>
      </c>
      <c r="C45" s="4" t="s">
        <v>187</v>
      </c>
      <c r="D45" s="4"/>
      <c r="E45" s="4"/>
      <c r="F45" s="5"/>
      <c r="G45" s="5">
        <f t="shared" si="4"/>
        <v>0</v>
      </c>
      <c r="H45" s="4"/>
      <c r="I45" t="s">
        <v>188</v>
      </c>
    </row>
    <row r="46" spans="1:9" x14ac:dyDescent="0.2">
      <c r="A46" s="4"/>
      <c r="B46" s="4" t="s">
        <v>167</v>
      </c>
      <c r="C46" s="4" t="s">
        <v>168</v>
      </c>
      <c r="D46" s="4"/>
      <c r="E46" s="4"/>
      <c r="F46" s="5"/>
      <c r="G46" s="5">
        <f t="shared" ref="G46:G53" si="7">F46*D46</f>
        <v>0</v>
      </c>
      <c r="H46" s="4"/>
    </row>
    <row r="47" spans="1:9" x14ac:dyDescent="0.2">
      <c r="A47" s="4"/>
      <c r="B47" s="4" t="s">
        <v>155</v>
      </c>
      <c r="C47" s="4" t="s">
        <v>156</v>
      </c>
      <c r="D47" s="4">
        <v>1</v>
      </c>
      <c r="E47" s="4" t="s">
        <v>157</v>
      </c>
      <c r="F47" s="5">
        <v>8.9499999999999993</v>
      </c>
      <c r="G47" s="5">
        <f t="shared" si="7"/>
        <v>8.9499999999999993</v>
      </c>
      <c r="H47" s="4"/>
      <c r="I47" s="1" t="s">
        <v>198</v>
      </c>
    </row>
    <row r="48" spans="1:9" x14ac:dyDescent="0.2">
      <c r="A48" s="4"/>
      <c r="B48" s="4" t="s">
        <v>190</v>
      </c>
      <c r="C48" s="4"/>
      <c r="D48" s="4">
        <v>1</v>
      </c>
      <c r="E48" s="4" t="s">
        <v>189</v>
      </c>
      <c r="F48" s="5">
        <v>0.78</v>
      </c>
      <c r="G48" s="5">
        <f t="shared" si="7"/>
        <v>0.78</v>
      </c>
      <c r="H48" s="4"/>
    </row>
    <row r="49" spans="1:9" x14ac:dyDescent="0.2">
      <c r="A49" s="4"/>
      <c r="B49" s="4" t="s">
        <v>191</v>
      </c>
      <c r="C49" s="4"/>
      <c r="D49" s="4">
        <v>1</v>
      </c>
      <c r="E49" s="4" t="s">
        <v>194</v>
      </c>
      <c r="F49" s="5">
        <v>0.78</v>
      </c>
      <c r="G49" s="5">
        <f t="shared" ref="G49:G52" si="8">F49*D49</f>
        <v>0.78</v>
      </c>
      <c r="H49" s="4"/>
    </row>
    <row r="50" spans="1:9" x14ac:dyDescent="0.2">
      <c r="A50" s="4"/>
      <c r="B50" s="4" t="s">
        <v>192</v>
      </c>
      <c r="C50" s="4"/>
      <c r="D50" s="4">
        <v>1</v>
      </c>
      <c r="E50" s="4" t="s">
        <v>195</v>
      </c>
      <c r="F50" s="5">
        <v>0.76</v>
      </c>
      <c r="G50" s="5">
        <f t="shared" si="8"/>
        <v>0.76</v>
      </c>
      <c r="H50" s="4"/>
    </row>
    <row r="51" spans="1:9" x14ac:dyDescent="0.2">
      <c r="A51" s="4"/>
      <c r="B51" s="4" t="s">
        <v>193</v>
      </c>
      <c r="C51" s="4"/>
      <c r="D51" s="4">
        <v>1</v>
      </c>
      <c r="E51" s="4" t="s">
        <v>196</v>
      </c>
      <c r="F51" s="5">
        <v>5.25</v>
      </c>
      <c r="G51" s="5">
        <f t="shared" si="8"/>
        <v>5.25</v>
      </c>
      <c r="H51" s="4"/>
      <c r="I51" s="1" t="s">
        <v>197</v>
      </c>
    </row>
    <row r="52" spans="1:9" x14ac:dyDescent="0.2">
      <c r="A52" s="4"/>
      <c r="B52" s="4" t="s">
        <v>201</v>
      </c>
      <c r="C52" s="4"/>
      <c r="D52" s="4">
        <v>1</v>
      </c>
      <c r="E52" t="s">
        <v>199</v>
      </c>
      <c r="F52" s="5">
        <v>0.82</v>
      </c>
      <c r="G52" s="5">
        <f t="shared" si="8"/>
        <v>0.82</v>
      </c>
      <c r="H52" s="4"/>
      <c r="I52" t="s">
        <v>200</v>
      </c>
    </row>
    <row r="53" spans="1:9" x14ac:dyDescent="0.2">
      <c r="A53" s="4"/>
      <c r="B53" s="4" t="s">
        <v>210</v>
      </c>
      <c r="C53" s="4"/>
      <c r="D53" s="4">
        <v>1</v>
      </c>
      <c r="E53" s="4" t="s">
        <v>158</v>
      </c>
      <c r="F53" s="5">
        <v>2.0499999999999998</v>
      </c>
      <c r="G53" s="5">
        <f t="shared" si="7"/>
        <v>2.0499999999999998</v>
      </c>
      <c r="H53" s="4"/>
    </row>
    <row r="54" spans="1:9" ht="21" x14ac:dyDescent="0.25">
      <c r="F54" s="8" t="s">
        <v>122</v>
      </c>
      <c r="G54" s="9">
        <f>SUM(G2:G41)</f>
        <v>110.45499999999998</v>
      </c>
    </row>
  </sheetData>
  <mergeCells count="10">
    <mergeCell ref="A19:A20"/>
    <mergeCell ref="B19:B20"/>
    <mergeCell ref="B12:B13"/>
    <mergeCell ref="B29:B30"/>
    <mergeCell ref="A29:A30"/>
    <mergeCell ref="B10:B11"/>
    <mergeCell ref="A10:A11"/>
    <mergeCell ref="A17:A18"/>
    <mergeCell ref="B17:B18"/>
    <mergeCell ref="A12:A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FC2C-5ADB-6F45-A7AF-380626E373B6}">
  <dimension ref="A1:C34"/>
  <sheetViews>
    <sheetView workbookViewId="0">
      <selection activeCell="B2" sqref="B2:B34"/>
    </sheetView>
  </sheetViews>
  <sheetFormatPr baseColWidth="10" defaultRowHeight="16" x14ac:dyDescent="0.2"/>
  <cols>
    <col min="1" max="1" width="20" bestFit="1" customWidth="1"/>
    <col min="2" max="2" width="8.6640625" bestFit="1" customWidth="1"/>
    <col min="3" max="3" width="17.6640625" bestFit="1" customWidth="1"/>
  </cols>
  <sheetData>
    <row r="1" spans="1:3" x14ac:dyDescent="0.2">
      <c r="A1" t="s">
        <v>18</v>
      </c>
      <c r="B1" t="s">
        <v>19</v>
      </c>
      <c r="C1" t="s">
        <v>20</v>
      </c>
    </row>
    <row r="2" spans="1:3" x14ac:dyDescent="0.2">
      <c r="A2" t="s">
        <v>21</v>
      </c>
      <c r="B2">
        <v>2</v>
      </c>
      <c r="C2" t="s">
        <v>22</v>
      </c>
    </row>
    <row r="3" spans="1:3" x14ac:dyDescent="0.2">
      <c r="A3" t="s">
        <v>23</v>
      </c>
      <c r="B3">
        <v>2</v>
      </c>
      <c r="C3" t="s">
        <v>24</v>
      </c>
    </row>
    <row r="4" spans="1:3" x14ac:dyDescent="0.2">
      <c r="A4" t="s">
        <v>25</v>
      </c>
      <c r="B4">
        <v>2</v>
      </c>
      <c r="C4" t="s">
        <v>26</v>
      </c>
    </row>
    <row r="5" spans="1:3" x14ac:dyDescent="0.2">
      <c r="A5" t="s">
        <v>27</v>
      </c>
      <c r="B5">
        <v>1</v>
      </c>
      <c r="C5" t="s">
        <v>28</v>
      </c>
    </row>
    <row r="6" spans="1:3" x14ac:dyDescent="0.2">
      <c r="A6" t="s">
        <v>29</v>
      </c>
      <c r="B6">
        <v>1</v>
      </c>
      <c r="C6" t="s">
        <v>30</v>
      </c>
    </row>
    <row r="7" spans="1:3" x14ac:dyDescent="0.2">
      <c r="A7" t="s">
        <v>31</v>
      </c>
      <c r="B7">
        <v>2</v>
      </c>
      <c r="C7" t="s">
        <v>30</v>
      </c>
    </row>
    <row r="8" spans="1:3" x14ac:dyDescent="0.2">
      <c r="A8" t="s">
        <v>32</v>
      </c>
      <c r="B8">
        <v>4</v>
      </c>
      <c r="C8" t="s">
        <v>33</v>
      </c>
    </row>
    <row r="9" spans="1:3" x14ac:dyDescent="0.2">
      <c r="A9" t="s">
        <v>34</v>
      </c>
      <c r="B9">
        <v>1</v>
      </c>
      <c r="C9" t="s">
        <v>35</v>
      </c>
    </row>
    <row r="10" spans="1:3" x14ac:dyDescent="0.2">
      <c r="A10" t="s">
        <v>36</v>
      </c>
      <c r="B10">
        <v>5</v>
      </c>
      <c r="C10" t="s">
        <v>37</v>
      </c>
    </row>
    <row r="11" spans="1:3" x14ac:dyDescent="0.2">
      <c r="A11" t="s">
        <v>38</v>
      </c>
      <c r="B11">
        <v>1</v>
      </c>
      <c r="C11" t="s">
        <v>39</v>
      </c>
    </row>
    <row r="12" spans="1:3" x14ac:dyDescent="0.2">
      <c r="A12" t="s">
        <v>40</v>
      </c>
      <c r="B12">
        <v>1</v>
      </c>
      <c r="C12" t="s">
        <v>41</v>
      </c>
    </row>
    <row r="13" spans="1:3" x14ac:dyDescent="0.2">
      <c r="A13" t="s">
        <v>42</v>
      </c>
      <c r="B13">
        <v>1</v>
      </c>
      <c r="C13" t="s">
        <v>43</v>
      </c>
    </row>
    <row r="14" spans="1:3" x14ac:dyDescent="0.2">
      <c r="A14" t="s">
        <v>44</v>
      </c>
      <c r="B14">
        <v>1</v>
      </c>
      <c r="C14" t="s">
        <v>45</v>
      </c>
    </row>
    <row r="15" spans="1:3" x14ac:dyDescent="0.2">
      <c r="A15" t="s">
        <v>46</v>
      </c>
      <c r="B15">
        <v>1</v>
      </c>
      <c r="C15" t="s">
        <v>47</v>
      </c>
    </row>
    <row r="16" spans="1:3" x14ac:dyDescent="0.2">
      <c r="A16" t="s">
        <v>48</v>
      </c>
      <c r="B16">
        <v>1</v>
      </c>
      <c r="C16" t="s">
        <v>49</v>
      </c>
    </row>
    <row r="17" spans="1:3" x14ac:dyDescent="0.2">
      <c r="A17" t="s">
        <v>50</v>
      </c>
      <c r="B17">
        <v>1</v>
      </c>
      <c r="C17" t="s">
        <v>51</v>
      </c>
    </row>
    <row r="18" spans="1:3" x14ac:dyDescent="0.2">
      <c r="A18" t="s">
        <v>52</v>
      </c>
      <c r="B18">
        <v>2</v>
      </c>
      <c r="C18" t="s">
        <v>53</v>
      </c>
    </row>
    <row r="19" spans="1:3" x14ac:dyDescent="0.2">
      <c r="A19" t="s">
        <v>54</v>
      </c>
      <c r="B19">
        <v>1</v>
      </c>
      <c r="C19" t="s">
        <v>55</v>
      </c>
    </row>
    <row r="20" spans="1:3" x14ac:dyDescent="0.2">
      <c r="A20" t="s">
        <v>56</v>
      </c>
      <c r="B20">
        <v>1</v>
      </c>
      <c r="C20" t="s">
        <v>57</v>
      </c>
    </row>
    <row r="21" spans="1:3" x14ac:dyDescent="0.2">
      <c r="A21" t="s">
        <v>58</v>
      </c>
      <c r="B21">
        <v>1</v>
      </c>
      <c r="C21" t="s">
        <v>59</v>
      </c>
    </row>
    <row r="22" spans="1:3" x14ac:dyDescent="0.2">
      <c r="A22" t="s">
        <v>60</v>
      </c>
      <c r="B22">
        <v>1</v>
      </c>
      <c r="C22" t="s">
        <v>61</v>
      </c>
    </row>
    <row r="23" spans="1:3" x14ac:dyDescent="0.2">
      <c r="A23" t="s">
        <v>62</v>
      </c>
      <c r="B23">
        <v>1</v>
      </c>
      <c r="C23" t="s">
        <v>63</v>
      </c>
    </row>
    <row r="24" spans="1:3" x14ac:dyDescent="0.2">
      <c r="A24" t="s">
        <v>64</v>
      </c>
      <c r="B24">
        <v>4</v>
      </c>
      <c r="C24" t="s">
        <v>65</v>
      </c>
    </row>
    <row r="25" spans="1:3" x14ac:dyDescent="0.2">
      <c r="A25" t="s">
        <v>66</v>
      </c>
      <c r="B25">
        <v>2</v>
      </c>
      <c r="C25" t="s">
        <v>67</v>
      </c>
    </row>
    <row r="26" spans="1:3" x14ac:dyDescent="0.2">
      <c r="A26" t="s">
        <v>68</v>
      </c>
      <c r="B26">
        <v>7</v>
      </c>
      <c r="C26" t="s">
        <v>69</v>
      </c>
    </row>
    <row r="27" spans="1:3" x14ac:dyDescent="0.2">
      <c r="A27" t="s">
        <v>70</v>
      </c>
      <c r="B27">
        <v>2</v>
      </c>
      <c r="C27" t="s">
        <v>65</v>
      </c>
    </row>
    <row r="28" spans="1:3" x14ac:dyDescent="0.2">
      <c r="A28" t="s">
        <v>71</v>
      </c>
      <c r="B28">
        <v>1</v>
      </c>
      <c r="C28" t="s">
        <v>72</v>
      </c>
    </row>
    <row r="29" spans="1:3" x14ac:dyDescent="0.2">
      <c r="A29" t="s">
        <v>73</v>
      </c>
      <c r="B29">
        <v>1</v>
      </c>
      <c r="C29" t="s">
        <v>74</v>
      </c>
    </row>
    <row r="30" spans="1:3" x14ac:dyDescent="0.2">
      <c r="A30" t="s">
        <v>75</v>
      </c>
      <c r="B30">
        <v>1</v>
      </c>
      <c r="C30" t="s">
        <v>76</v>
      </c>
    </row>
    <row r="31" spans="1:3" x14ac:dyDescent="0.2">
      <c r="A31" t="s">
        <v>77</v>
      </c>
      <c r="B31">
        <v>1</v>
      </c>
      <c r="C31" t="s">
        <v>78</v>
      </c>
    </row>
    <row r="32" spans="1:3" x14ac:dyDescent="0.2">
      <c r="A32" t="s">
        <v>79</v>
      </c>
      <c r="B32">
        <v>1</v>
      </c>
      <c r="C32" t="s">
        <v>80</v>
      </c>
    </row>
    <row r="33" spans="1:3" x14ac:dyDescent="0.2">
      <c r="A33" t="s">
        <v>81</v>
      </c>
      <c r="B33">
        <v>1</v>
      </c>
      <c r="C33" t="s">
        <v>82</v>
      </c>
    </row>
    <row r="34" spans="1:3" x14ac:dyDescent="0.2">
      <c r="A34" t="s">
        <v>83</v>
      </c>
      <c r="B34">
        <v>1</v>
      </c>
      <c r="C34" t="s"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Tabelle2!Wunderkiste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2020-10-11T19:29:28Z</dcterms:created>
  <dcterms:modified xsi:type="dcterms:W3CDTF">2021-04-09T11:31:50Z</dcterms:modified>
</cp:coreProperties>
</file>