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Mbofho Mamatsharaga\Downloads\"/>
    </mc:Choice>
  </mc:AlternateContent>
  <xr:revisionPtr revIDLastSave="0" documentId="13_ncr:1_{2FE6E415-F36C-415E-8574-8C4BA77CD22F}" xr6:coauthVersionLast="47" xr6:coauthVersionMax="47" xr10:uidLastSave="{00000000-0000-0000-0000-000000000000}"/>
  <bookViews>
    <workbookView xWindow="-108" yWindow="-108" windowWidth="23256" windowHeight="12456" xr2:uid="{00000000-000D-0000-FFFF-FFFF00000000}"/>
  </bookViews>
  <sheets>
    <sheet name="Project Assessment.xl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lAegYZBa9tWvfkIv5LQBMLd8bAbcgcO86Jn0RxmS5DY="/>
    </ext>
  </extLst>
</workbook>
</file>

<file path=xl/calcChain.xml><?xml version="1.0" encoding="utf-8"?>
<calcChain xmlns="http://schemas.openxmlformats.org/spreadsheetml/2006/main">
  <c r="J19" i="1" l="1"/>
  <c r="I18" i="1"/>
  <c r="I17" i="1"/>
  <c r="I16" i="1"/>
  <c r="I15" i="1"/>
  <c r="I14" i="1"/>
  <c r="I13" i="1"/>
  <c r="I12" i="1"/>
  <c r="I11" i="1"/>
  <c r="I10" i="1"/>
  <c r="I9" i="1"/>
  <c r="I8" i="1"/>
  <c r="I7" i="1"/>
  <c r="H2" i="1"/>
  <c r="G2" i="1"/>
  <c r="I2" i="1" l="1"/>
</calcChain>
</file>

<file path=xl/sharedStrings.xml><?xml version="1.0" encoding="utf-8"?>
<sst xmlns="http://schemas.openxmlformats.org/spreadsheetml/2006/main" count="91" uniqueCount="91">
  <si>
    <t>COS720 Project Marking Rubric 2025</t>
  </si>
  <si>
    <t>Student Number:</t>
  </si>
  <si>
    <t>Name</t>
  </si>
  <si>
    <t>Mark:</t>
  </si>
  <si>
    <t>/100</t>
  </si>
  <si>
    <t xml:space="preserve">   Criteria</t>
  </si>
  <si>
    <t>Missing</t>
  </si>
  <si>
    <t>Needs Improvement</t>
  </si>
  <si>
    <t>Satisfactory</t>
  </si>
  <si>
    <t>Good</t>
  </si>
  <si>
    <t>Excellent</t>
  </si>
  <si>
    <t>Self-Evaluation</t>
  </si>
  <si>
    <t>Lecturer</t>
  </si>
  <si>
    <t>Final Mark</t>
  </si>
  <si>
    <t>Weighting</t>
  </si>
  <si>
    <t>COMMENTS</t>
  </si>
  <si>
    <t>Market Analysis/Review of Related Work/Similar Solutions</t>
  </si>
  <si>
    <t>None of these are discussed</t>
  </si>
  <si>
    <t>Only a few existing solutions are discussed in a shallow manner</t>
  </si>
  <si>
    <t>Reviewed satisfactory related solutions and shows understanding of similar solutions that exists</t>
  </si>
  <si>
    <t>Reviewed more than satisfactory related solutions and shows deeper understanding of other similar solutions</t>
  </si>
  <si>
    <t>Excellent review and comparison of existing solutions and can identify existing gaps</t>
  </si>
  <si>
    <t>Use Case, Solution Model and Design</t>
  </si>
  <si>
    <t>No UML Diagrams</t>
  </si>
  <si>
    <t>Some basic UML diagrams</t>
  </si>
  <si>
    <t>Sufficient UML diagrams but miss the key information</t>
  </si>
  <si>
    <t>Sufficient UML diagrams, clear information flow and the rights association of key processes</t>
  </si>
  <si>
    <t>Excellent understanding of UML modeling techniques that include different relations between prosesses</t>
  </si>
  <si>
    <t>The extent to which the design was implemented as per project specification</t>
  </si>
  <si>
    <t>Nothing of the project specification l was implemented</t>
  </si>
  <si>
    <t>A few parts of the  project specification are implemented and functional</t>
  </si>
  <si>
    <t>Most of the  project specifications was implemented and functional</t>
  </si>
  <si>
    <t>The entire  project specification was implemented and is fully functional</t>
  </si>
  <si>
    <t>The entire  project specification was implemented and extra details were added</t>
  </si>
  <si>
    <t>Application of A.I Models</t>
  </si>
  <si>
    <t>No AI or machine learning model is implemented.
Detection is done using hardcoded rules, keyword matching, or static heuristics only.
Fails to meet the core objective of the project.</t>
  </si>
  <si>
    <t>An AI model is implemented but lacks clear justification or relevance.
Little to no preprocessing or feature selection.
Evaluation is basic or missing.</t>
  </si>
  <si>
    <t>A relevant AI model (e.g., Logistic Regression, Random Forest) is applied.
Basic feature extraction and preprocessing are performed.
Evaluation metrics (accuracy, precision, etc.) are reported with minimal analysis.</t>
  </si>
  <si>
    <t>AI model selection is appropriate and justified.
Preprocessing includes important features (e.g., sender, subject, content).
Evaluation includes multiple metrics with some analysis.
Implementation is mostly correct and explained.</t>
  </si>
  <si>
    <t>High-performing, well-justified AI model.
Advanced feature engineering and preprocessing are used.
Comprehensive evaluation with discussion of results.
Includes explainability aspects (e.g., SHAP, highlighted features).
Demonstrates strong understanding of AI in phishing detection.</t>
  </si>
  <si>
    <t>AI Model Selection Explaination</t>
  </si>
  <si>
    <t>No explanation of model choice is provided. Selection appears arbitrary or is omitted entirely.</t>
  </si>
  <si>
    <t>The chosen model is mentioned but lacks a clear or logical justification. No comparison with alternatives. Minimal understanding of suitability for phishing detection.</t>
  </si>
  <si>
    <t>The selected model is relevant and some justification is provided. Limited mention of why it suits phishing detection. Basic grasp of model strengths.</t>
  </si>
  <si>
    <t>Model choice is appropriate and explained with reference to problem needs. Includes some comparison with other models. Shows understanding of why this model is suitable.</t>
  </si>
  <si>
    <t>Model selection is clearly justified with reference to AI principles and phishing detection needs. Strong comparison with alternative models. Demonstrates excellent insight and alignment with problem scope.</t>
  </si>
  <si>
    <t>Model Performance – Phishing Email Detection using AI</t>
  </si>
  <si>
    <t>No evaluation is provided, or model performance is entirely absent. The system is either not tested or performs randomly. There is no evidence that the AI model can detect phishing emails.</t>
  </si>
  <si>
    <t>Performance is poorly reported or lacks relevance. Only a single metric (e.g., accuracy) is presented with little explanation. The model shows weak or inconsistent results in identifying phishing emails.</t>
  </si>
  <si>
    <t>Core evaluation metrics (e.g., accuracy, precision, recall, F1-score) are provided. The model shows moderate capability in distinguishing between phishing and legitimate emails. Analysis is minimal.</t>
  </si>
  <si>
    <t>The AI model is evaluated using multiple appropriate metrics. Performance is clearly reported and shows reliable detection of phishing emails. Results are discussed with reasonable interpretation.</t>
  </si>
  <si>
    <t>The model demonstrates strong, reliable phishing detection with high evaluation scores across accuracy, precision, recall, and F1-score. Evaluation is thorough, includes discussion of false positives/negatives, and reflects a deep understanding of how AI enhances phishing detection effectiveness.</t>
  </si>
  <si>
    <t>Security Awareness and Threat Understanding</t>
  </si>
  <si>
    <t>No evidence of understanding phishing threats or cybersecurity principles. The student fails to identify basic risks involved in email-based attacks.</t>
  </si>
  <si>
    <t>Basic or superficial understanding of phishing attacks. Mentions some threats but lacks technical detail or context. Shows minimal awareness of security implications.</t>
  </si>
  <si>
    <t>Adequate explanation of phishing techniques (e.g., spoofing, malicious links). Identifies key risks and shows general awareness of cybersecurity in email systems.</t>
  </si>
  <si>
    <t>Demonstrates clear understanding of email-based threats and phishing vectors. Identifies technical aspects like spoofing, social engineering, and metadata abuse. Applies this understanding to project context.</t>
  </si>
  <si>
    <t>Thorough and insightful explanation of phishing threats, attack mechanisms, and the evolving nature of email-based cyberattacks. Accurately connects threat knowledge to AI-based defense strategies. Demonstrates critical thinking in identifying risks and defenses.</t>
  </si>
  <si>
    <t>Prototype Functionality: Security Aspects</t>
  </si>
  <si>
    <t>No input validation is implemented. The system is vulnerable to common input-based attacks (e.g., code injection, malformed files). Basic security principles are entirely ignored.</t>
  </si>
  <si>
    <t>Minimal input validation present. The prototype may crash or behave unexpectedly when given malformed or malicious input. No evidence of secure coding practices.</t>
  </si>
  <si>
    <t>Basic input checks are implemented (e.g., file type validation, null checks). The system handles simple errors but lacks protection against more serious threats like XSS or file injection.</t>
  </si>
  <si>
    <t>Input validation is properly implemented, including checks on file types, sizes, and content structure. The system handles invalid input gracefully and shows awareness of common attack vectors.</t>
  </si>
  <si>
    <t>Comprehensive, security-conscious design. Strong input validation, sanitation, and error handling are implemented. Prototype prevents misuse (e.g., script injection, malformed uploads) and demonstrates adherence to secure coding practices. Clear consideration of potential attack surfaces.</t>
  </si>
  <si>
    <t>Scope and Appropriateness</t>
  </si>
  <si>
    <t xml:space="preserve">The scope of the  project is not adequate for Honours level and requires substantial revision and should be re-evaluated thereafter. </t>
  </si>
  <si>
    <t>The scope of the project covers minimal aspects of Honours</t>
  </si>
  <si>
    <t xml:space="preserve">The project requires some additions and/or clarity  to make it adequate at Honours level.    </t>
  </si>
  <si>
    <t xml:space="preserve">The scope of the project is good for and Honours level, requires minor revisions but is more than adequate.   </t>
  </si>
  <si>
    <t xml:space="preserve">The scope of the project as proposed is excellent for a project at Honours Level.  </t>
  </si>
  <si>
    <t xml:space="preserve">Integrations of Different Systems/Parts </t>
  </si>
  <si>
    <t>No integration is attempted. Components (e.g., model, UI, input handling) exist in isolation or are incomplete. The system does not run as a cohesive unit.</t>
  </si>
  <si>
    <t>Very basic or partial integration. Some components may connect (e.g., UI to input), but the pipeline is broken or manually stitched. For example, the model must be run separately from the UI.</t>
  </si>
  <si>
    <t>The system components are functionally integrated. The user can interact with the prototype end-to-end (e.g., upload email → model processes → result shown), but transitions between parts may lack polish or automation.</t>
  </si>
  <si>
    <t>All major components are smoothly integrated (e.g., frontend accepts input, triggers backend model, shows predictions and explanations). Interaction is seamless and intuitive. Code is modular and reasonably maintainable.</t>
  </si>
  <si>
    <t>Highly cohesive integration. All modules (UI, preprocessing, model, explainability) work together flawlessly in real-time. Error handling, transitions, and user experience are refined. Demonstrates engineering maturity and full system understanding.</t>
  </si>
  <si>
    <t>Bonus Points</t>
  </si>
  <si>
    <t xml:space="preserve">Nothing in the project warrants bonus points </t>
  </si>
  <si>
    <t>Insiginificant creativity and innovation</t>
  </si>
  <si>
    <t>The project exhibits some creativity and innovation</t>
  </si>
  <si>
    <t>There is a clear demonstration of going above and beyond</t>
  </si>
  <si>
    <t>Excellent creativity and innovation that goes over and above current offering</t>
  </si>
  <si>
    <t>Handling of Q&amp;A</t>
  </si>
  <si>
    <t>Bad</t>
  </si>
  <si>
    <t>Struggle to answer questions</t>
  </si>
  <si>
    <t xml:space="preserve">Handled most questions well   </t>
  </si>
  <si>
    <t>Good handling of questions and demonstrate a good grasp on the subject matter</t>
  </si>
  <si>
    <t>Exceptional handling of questions and demonstrate mastery of the subject matter</t>
  </si>
  <si>
    <t>COMMENT:</t>
  </si>
  <si>
    <t>Mbofho</t>
  </si>
  <si>
    <t>Mamatsharaga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</si>
</sst>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scheme val="minor"/>
    </font>
    <font>
      <b/>
      <sz val="48"/>
      <color theme="1"/>
      <name val="Calibri"/>
    </font>
    <font>
      <sz val="12"/>
      <name val="Calibri"/>
    </font>
    <font>
      <sz val="12"/>
      <color theme="1"/>
      <name val="Calibri"/>
    </font>
    <font>
      <b/>
      <sz val="18"/>
      <color theme="1"/>
      <name val="Calibri"/>
    </font>
    <font>
      <sz val="18"/>
      <color theme="1"/>
      <name val="Calibri"/>
    </font>
    <font>
      <b/>
      <sz val="14"/>
      <color theme="1"/>
      <name val="Calibri"/>
    </font>
    <font>
      <b/>
      <sz val="12"/>
      <color theme="1"/>
      <name val="Calibri"/>
    </font>
    <font>
      <b/>
      <sz val="16"/>
      <color theme="1"/>
      <name val="Calibri"/>
    </font>
    <font>
      <sz val="12"/>
      <color theme="1"/>
      <name val="Calibri"/>
      <scheme val="minor"/>
    </font>
  </fonts>
  <fills count="10">
    <fill>
      <patternFill patternType="none"/>
    </fill>
    <fill>
      <patternFill patternType="gray125"/>
    </fill>
    <fill>
      <patternFill patternType="solid">
        <fgColor rgb="FFA8D08D"/>
        <bgColor rgb="FFA8D08D"/>
      </patternFill>
    </fill>
    <fill>
      <patternFill patternType="solid">
        <fgColor rgb="FFFEF2CB"/>
        <bgColor rgb="FFFEF2CB"/>
      </patternFill>
    </fill>
    <fill>
      <patternFill patternType="solid">
        <fgColor rgb="FF00B050"/>
        <bgColor rgb="FF00B050"/>
      </patternFill>
    </fill>
    <fill>
      <patternFill patternType="solid">
        <fgColor rgb="FF9CC2E5"/>
        <bgColor rgb="FF9CC2E5"/>
      </patternFill>
    </fill>
    <fill>
      <patternFill patternType="solid">
        <fgColor rgb="FFDEEAF6"/>
        <bgColor rgb="FFDEEAF6"/>
      </patternFill>
    </fill>
    <fill>
      <patternFill patternType="solid">
        <fgColor rgb="FFBDD6EE"/>
        <bgColor rgb="FFBDD6EE"/>
      </patternFill>
    </fill>
    <fill>
      <patternFill patternType="solid">
        <fgColor theme="0"/>
        <bgColor theme="0"/>
      </patternFill>
    </fill>
    <fill>
      <patternFill patternType="solid">
        <fgColor rgb="FFA5A5A5"/>
        <bgColor rgb="FFA5A5A5"/>
      </patternFill>
    </fill>
  </fills>
  <borders count="20">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52">
    <xf numFmtId="0" fontId="0" fillId="0" borderId="0" xfId="0"/>
    <xf numFmtId="0" fontId="3" fillId="2" borderId="4" xfId="0" applyFont="1" applyFill="1" applyBorder="1"/>
    <xf numFmtId="0" fontId="4" fillId="0" borderId="4" xfId="0" applyFont="1" applyBorder="1"/>
    <xf numFmtId="0" fontId="5" fillId="3" borderId="4" xfId="0" applyFont="1" applyFill="1" applyBorder="1" applyAlignment="1">
      <alignment horizontal="left"/>
    </xf>
    <xf numFmtId="0" fontId="5" fillId="0" borderId="4" xfId="0" applyFont="1" applyBorder="1"/>
    <xf numFmtId="0" fontId="5" fillId="4" borderId="4" xfId="0" applyFont="1" applyFill="1" applyBorder="1"/>
    <xf numFmtId="0" fontId="3" fillId="0" borderId="4" xfId="0" applyFont="1" applyBorder="1"/>
    <xf numFmtId="0" fontId="4" fillId="5" borderId="4" xfId="0" applyFont="1" applyFill="1" applyBorder="1" applyAlignment="1">
      <alignment horizontal="center" vertical="center"/>
    </xf>
    <xf numFmtId="0" fontId="6" fillId="6" borderId="4" xfId="0" applyFont="1" applyFill="1" applyBorder="1" applyAlignment="1">
      <alignment horizontal="center" vertical="center"/>
    </xf>
    <xf numFmtId="0" fontId="7" fillId="6" borderId="4" xfId="0" applyFont="1" applyFill="1" applyBorder="1" applyAlignment="1">
      <alignment textRotation="90"/>
    </xf>
    <xf numFmtId="0" fontId="6" fillId="6" borderId="4" xfId="0" applyFont="1" applyFill="1" applyBorder="1" applyAlignment="1">
      <alignment horizontal="center" textRotation="90"/>
    </xf>
    <xf numFmtId="0" fontId="7" fillId="6" borderId="4" xfId="0" applyFont="1" applyFill="1" applyBorder="1" applyAlignment="1">
      <alignment horizontal="center" textRotation="90"/>
    </xf>
    <xf numFmtId="0" fontId="8" fillId="6" borderId="4" xfId="0" applyFont="1" applyFill="1" applyBorder="1" applyAlignment="1">
      <alignment horizontal="center" vertical="center"/>
    </xf>
    <xf numFmtId="0" fontId="7" fillId="0" borderId="0" xfId="0" applyFont="1"/>
    <xf numFmtId="0" fontId="8" fillId="6" borderId="5" xfId="0" applyFont="1" applyFill="1" applyBorder="1" applyAlignment="1">
      <alignment horizontal="center"/>
    </xf>
    <xf numFmtId="0" fontId="8" fillId="6" borderId="6" xfId="0" applyFont="1" applyFill="1" applyBorder="1" applyAlignment="1">
      <alignment horizontal="center"/>
    </xf>
    <xf numFmtId="0" fontId="8" fillId="6" borderId="7" xfId="0" applyFont="1" applyFill="1" applyBorder="1" applyAlignment="1">
      <alignment horizontal="center"/>
    </xf>
    <xf numFmtId="0" fontId="3" fillId="6" borderId="6" xfId="0" applyFont="1" applyFill="1" applyBorder="1"/>
    <xf numFmtId="0" fontId="3" fillId="6" borderId="7" xfId="0" applyFont="1" applyFill="1" applyBorder="1"/>
    <xf numFmtId="0" fontId="7" fillId="7" borderId="4" xfId="0" applyFont="1" applyFill="1" applyBorder="1" applyAlignment="1">
      <alignment horizontal="left" vertical="center" wrapText="1"/>
    </xf>
    <xf numFmtId="0" fontId="3" fillId="0" borderId="4" xfId="0" applyFont="1" applyBorder="1" applyAlignment="1">
      <alignment horizontal="left" vertical="center" wrapText="1"/>
    </xf>
    <xf numFmtId="0" fontId="3" fillId="8" borderId="4" xfId="0" applyFont="1" applyFill="1" applyBorder="1" applyAlignment="1">
      <alignment horizontal="left" vertical="center" wrapText="1"/>
    </xf>
    <xf numFmtId="0" fontId="3" fillId="3" borderId="4" xfId="0" applyFont="1" applyFill="1" applyBorder="1" applyAlignment="1">
      <alignment vertical="center"/>
    </xf>
    <xf numFmtId="0" fontId="3" fillId="3" borderId="4" xfId="0" applyFont="1" applyFill="1" applyBorder="1" applyAlignment="1">
      <alignment horizontal="center" vertical="center"/>
    </xf>
    <xf numFmtId="0" fontId="3" fillId="3" borderId="4" xfId="0" applyFont="1" applyFill="1" applyBorder="1" applyAlignment="1">
      <alignment horizontal="center" vertical="center" wrapText="1"/>
    </xf>
    <xf numFmtId="0" fontId="3" fillId="3" borderId="4" xfId="0" applyFont="1" applyFill="1" applyBorder="1" applyAlignment="1">
      <alignment vertical="top" wrapText="1"/>
    </xf>
    <xf numFmtId="0" fontId="3" fillId="0" borderId="4" xfId="0" applyFont="1" applyBorder="1" applyAlignment="1">
      <alignment horizontal="left" vertical="center"/>
    </xf>
    <xf numFmtId="0" fontId="3" fillId="8" borderId="1" xfId="0" applyFont="1" applyFill="1" applyBorder="1" applyAlignment="1">
      <alignment horizontal="left" vertical="center" wrapText="1"/>
    </xf>
    <xf numFmtId="0" fontId="3" fillId="3" borderId="8" xfId="0" applyFont="1" applyFill="1" applyBorder="1" applyAlignment="1">
      <alignment vertical="center"/>
    </xf>
    <xf numFmtId="0" fontId="3" fillId="3" borderId="3" xfId="0" applyFont="1" applyFill="1" applyBorder="1" applyAlignment="1">
      <alignment horizontal="center" vertical="center"/>
    </xf>
    <xf numFmtId="0" fontId="3" fillId="8" borderId="5" xfId="0" applyFont="1" applyFill="1" applyBorder="1" applyAlignment="1">
      <alignment horizontal="left" vertical="center" wrapText="1"/>
    </xf>
    <xf numFmtId="0" fontId="3" fillId="3" borderId="9" xfId="0" applyFont="1" applyFill="1" applyBorder="1" applyAlignment="1">
      <alignment vertical="center"/>
    </xf>
    <xf numFmtId="0" fontId="3" fillId="3" borderId="7" xfId="0" applyFont="1" applyFill="1" applyBorder="1" applyAlignment="1">
      <alignment horizontal="center" vertical="center"/>
    </xf>
    <xf numFmtId="0" fontId="3" fillId="0" borderId="1" xfId="0" applyFont="1" applyBorder="1" applyAlignment="1">
      <alignment horizontal="left" vertical="center" wrapText="1"/>
    </xf>
    <xf numFmtId="0" fontId="3" fillId="9" borderId="9" xfId="0" applyFont="1" applyFill="1" applyBorder="1" applyAlignment="1">
      <alignment vertical="center"/>
    </xf>
    <xf numFmtId="0" fontId="3" fillId="9" borderId="10" xfId="0" applyFont="1" applyFill="1" applyBorder="1" applyAlignment="1">
      <alignment vertical="center"/>
    </xf>
    <xf numFmtId="0" fontId="3" fillId="0" borderId="0" xfId="0" applyFont="1" applyAlignment="1">
      <alignment horizontal="left" vertical="center"/>
    </xf>
    <xf numFmtId="0" fontId="3" fillId="8" borderId="11" xfId="0" applyFont="1" applyFill="1" applyBorder="1" applyAlignment="1">
      <alignment horizontal="center" vertical="center"/>
    </xf>
    <xf numFmtId="0" fontId="9" fillId="0" borderId="0" xfId="0" applyFont="1"/>
    <xf numFmtId="0" fontId="7" fillId="7" borderId="6" xfId="0" applyFont="1" applyFill="1" applyBorder="1" applyAlignment="1">
      <alignment horizontal="left" vertical="center" wrapText="1"/>
    </xf>
    <xf numFmtId="0" fontId="1" fillId="2" borderId="1" xfId="0" applyFont="1" applyFill="1" applyBorder="1" applyAlignment="1">
      <alignment horizontal="center"/>
    </xf>
    <xf numFmtId="0" fontId="2" fillId="0" borderId="2" xfId="0" applyFont="1" applyBorder="1"/>
    <xf numFmtId="0" fontId="2" fillId="0" borderId="3" xfId="0" applyFont="1" applyBorder="1"/>
    <xf numFmtId="0" fontId="3" fillId="3" borderId="12" xfId="0" applyFont="1" applyFill="1" applyBorder="1" applyAlignment="1">
      <alignment horizontal="left" vertical="top" wrapText="1"/>
    </xf>
    <xf numFmtId="0" fontId="2" fillId="0" borderId="13" xfId="0" applyFont="1" applyBorder="1"/>
    <xf numFmtId="0" fontId="2" fillId="0" borderId="14" xfId="0" applyFont="1" applyBorder="1"/>
    <xf numFmtId="0" fontId="2" fillId="0" borderId="15" xfId="0" applyFont="1" applyBorder="1"/>
    <xf numFmtId="0" fontId="0" fillId="0" borderId="0" xfId="0"/>
    <xf numFmtId="0" fontId="2" fillId="0" borderId="16" xfId="0" applyFont="1" applyBorder="1"/>
    <xf numFmtId="0" fontId="2" fillId="0" borderId="17" xfId="0" applyFont="1" applyBorder="1"/>
    <xf numFmtId="0" fontId="2" fillId="0" borderId="18" xfId="0" applyFont="1" applyBorder="1"/>
    <xf numFmtId="0" fontId="2" fillId="0" borderId="19"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5"/>
  <sheetViews>
    <sheetView tabSelected="1" workbookViewId="0">
      <selection activeCell="G3" sqref="G3"/>
    </sheetView>
  </sheetViews>
  <sheetFormatPr defaultColWidth="11.19921875" defaultRowHeight="15" customHeight="1" x14ac:dyDescent="0.3"/>
  <cols>
    <col min="1" max="1" width="22" customWidth="1"/>
    <col min="2" max="6" width="25" customWidth="1"/>
    <col min="7" max="7" width="6.09765625" customWidth="1"/>
    <col min="8" max="8" width="6.3984375" customWidth="1"/>
    <col min="9" max="9" width="10" customWidth="1"/>
    <col min="10" max="10" width="9.3984375" customWidth="1"/>
    <col min="11" max="11" width="55" customWidth="1"/>
    <col min="12" max="26" width="11" customWidth="1"/>
  </cols>
  <sheetData>
    <row r="1" spans="1:11" ht="61.2" x14ac:dyDescent="1.1000000000000001">
      <c r="A1" s="40" t="s">
        <v>0</v>
      </c>
      <c r="B1" s="41"/>
      <c r="C1" s="41"/>
      <c r="D1" s="41"/>
      <c r="E1" s="41"/>
      <c r="F1" s="41"/>
      <c r="G1" s="41"/>
      <c r="H1" s="41"/>
      <c r="I1" s="41"/>
      <c r="J1" s="42"/>
      <c r="K1" s="1"/>
    </row>
    <row r="2" spans="1:11" ht="23.4" x14ac:dyDescent="0.45">
      <c r="A2" s="2" t="s">
        <v>1</v>
      </c>
      <c r="B2" s="3">
        <v>18045881</v>
      </c>
      <c r="C2" s="2" t="s">
        <v>2</v>
      </c>
      <c r="D2" s="4" t="s">
        <v>89</v>
      </c>
      <c r="E2" s="4" t="s">
        <v>90</v>
      </c>
      <c r="F2" s="2" t="s">
        <v>3</v>
      </c>
      <c r="G2" s="4">
        <f>SUM(G7:G16)</f>
        <v>32</v>
      </c>
      <c r="H2" s="4">
        <f t="shared" ref="H2:I2" si="0">SUM(H7:H18)</f>
        <v>0</v>
      </c>
      <c r="I2" s="5">
        <f t="shared" si="0"/>
        <v>4</v>
      </c>
      <c r="J2" s="4" t="s">
        <v>4</v>
      </c>
      <c r="K2" s="6"/>
    </row>
    <row r="3" spans="1:11" ht="15.6" x14ac:dyDescent="0.3">
      <c r="A3" s="6"/>
      <c r="B3" s="6"/>
      <c r="C3" s="6"/>
      <c r="D3" s="6"/>
      <c r="E3" s="6"/>
      <c r="F3" s="6"/>
      <c r="G3" s="6"/>
      <c r="H3" s="6"/>
      <c r="I3" s="6"/>
      <c r="J3" s="6"/>
      <c r="K3" s="6"/>
    </row>
    <row r="4" spans="1:11" ht="15.6" x14ac:dyDescent="0.3"/>
    <row r="5" spans="1:11" ht="108" customHeight="1" x14ac:dyDescent="0.3">
      <c r="A5" s="7" t="s">
        <v>5</v>
      </c>
      <c r="B5" s="8" t="s">
        <v>6</v>
      </c>
      <c r="C5" s="8" t="s">
        <v>7</v>
      </c>
      <c r="D5" s="8" t="s">
        <v>8</v>
      </c>
      <c r="E5" s="8" t="s">
        <v>9</v>
      </c>
      <c r="F5" s="8" t="s">
        <v>10</v>
      </c>
      <c r="G5" s="9" t="s">
        <v>11</v>
      </c>
      <c r="H5" s="10" t="s">
        <v>12</v>
      </c>
      <c r="I5" s="10" t="s">
        <v>13</v>
      </c>
      <c r="J5" s="11" t="s">
        <v>14</v>
      </c>
      <c r="K5" s="12" t="s">
        <v>15</v>
      </c>
    </row>
    <row r="6" spans="1:11" ht="21" x14ac:dyDescent="0.4">
      <c r="A6" s="13"/>
      <c r="B6" s="14">
        <v>0</v>
      </c>
      <c r="C6" s="15">
        <v>1</v>
      </c>
      <c r="D6" s="15">
        <v>2</v>
      </c>
      <c r="E6" s="15">
        <v>3</v>
      </c>
      <c r="F6" s="16">
        <v>4</v>
      </c>
      <c r="G6" s="17"/>
      <c r="H6" s="17"/>
      <c r="I6" s="17"/>
      <c r="J6" s="17"/>
      <c r="K6" s="18"/>
    </row>
    <row r="7" spans="1:11" ht="105" customHeight="1" x14ac:dyDescent="0.3">
      <c r="A7" s="19" t="s">
        <v>16</v>
      </c>
      <c r="B7" s="20" t="s">
        <v>17</v>
      </c>
      <c r="C7" s="20" t="s">
        <v>18</v>
      </c>
      <c r="D7" s="20" t="s">
        <v>19</v>
      </c>
      <c r="E7" s="20" t="s">
        <v>20</v>
      </c>
      <c r="F7" s="21" t="s">
        <v>21</v>
      </c>
      <c r="G7" s="22">
        <v>3</v>
      </c>
      <c r="H7" s="23"/>
      <c r="I7" s="23">
        <f t="shared" ref="I7:I16" si="1">(((G7/4)*J7)*(5/100))+(((H7/4*J7))*(95/100))</f>
        <v>0.375</v>
      </c>
      <c r="J7" s="24">
        <v>10</v>
      </c>
      <c r="K7" s="25"/>
    </row>
    <row r="8" spans="1:11" ht="105" customHeight="1" x14ac:dyDescent="0.3">
      <c r="A8" s="19" t="s">
        <v>22</v>
      </c>
      <c r="B8" s="20" t="s">
        <v>23</v>
      </c>
      <c r="C8" s="26" t="s">
        <v>24</v>
      </c>
      <c r="D8" s="20" t="s">
        <v>25</v>
      </c>
      <c r="E8" s="20" t="s">
        <v>26</v>
      </c>
      <c r="F8" s="21" t="s">
        <v>27</v>
      </c>
      <c r="G8" s="22">
        <v>3</v>
      </c>
      <c r="H8" s="23"/>
      <c r="I8" s="23">
        <f t="shared" si="1"/>
        <v>0.75</v>
      </c>
      <c r="J8" s="24">
        <v>20</v>
      </c>
      <c r="K8" s="25"/>
    </row>
    <row r="9" spans="1:11" ht="105" customHeight="1" x14ac:dyDescent="0.3">
      <c r="A9" s="19" t="s">
        <v>28</v>
      </c>
      <c r="B9" s="20" t="s">
        <v>29</v>
      </c>
      <c r="C9" s="20" t="s">
        <v>30</v>
      </c>
      <c r="D9" s="20" t="s">
        <v>31</v>
      </c>
      <c r="E9" s="20" t="s">
        <v>32</v>
      </c>
      <c r="F9" s="21" t="s">
        <v>33</v>
      </c>
      <c r="G9" s="22">
        <v>4</v>
      </c>
      <c r="H9" s="23"/>
      <c r="I9" s="23">
        <f t="shared" si="1"/>
        <v>0.25</v>
      </c>
      <c r="J9" s="24">
        <v>5</v>
      </c>
      <c r="K9" s="25"/>
    </row>
    <row r="10" spans="1:11" ht="202.8" x14ac:dyDescent="0.3">
      <c r="A10" s="19" t="s">
        <v>34</v>
      </c>
      <c r="B10" s="20" t="s">
        <v>35</v>
      </c>
      <c r="C10" s="20" t="s">
        <v>36</v>
      </c>
      <c r="D10" s="20" t="s">
        <v>37</v>
      </c>
      <c r="E10" s="21" t="s">
        <v>38</v>
      </c>
      <c r="F10" s="21" t="s">
        <v>39</v>
      </c>
      <c r="G10" s="22">
        <v>3</v>
      </c>
      <c r="H10" s="23"/>
      <c r="I10" s="23">
        <f t="shared" si="1"/>
        <v>0.75</v>
      </c>
      <c r="J10" s="24">
        <v>20</v>
      </c>
      <c r="K10" s="25"/>
    </row>
    <row r="11" spans="1:11" ht="124.5" customHeight="1" x14ac:dyDescent="0.3">
      <c r="A11" s="19" t="s">
        <v>40</v>
      </c>
      <c r="B11" s="20" t="s">
        <v>41</v>
      </c>
      <c r="C11" s="20" t="s">
        <v>42</v>
      </c>
      <c r="D11" s="20" t="s">
        <v>43</v>
      </c>
      <c r="E11" s="20" t="s">
        <v>44</v>
      </c>
      <c r="F11" s="21" t="s">
        <v>45</v>
      </c>
      <c r="G11" s="22">
        <v>4</v>
      </c>
      <c r="H11" s="23"/>
      <c r="I11" s="23">
        <f t="shared" si="1"/>
        <v>0.5</v>
      </c>
      <c r="J11" s="24">
        <v>10</v>
      </c>
      <c r="K11" s="25"/>
    </row>
    <row r="12" spans="1:11" ht="202.8" x14ac:dyDescent="0.3">
      <c r="A12" s="19" t="s">
        <v>46</v>
      </c>
      <c r="B12" s="20" t="s">
        <v>47</v>
      </c>
      <c r="C12" s="20" t="s">
        <v>48</v>
      </c>
      <c r="D12" s="20" t="s">
        <v>49</v>
      </c>
      <c r="E12" s="20" t="s">
        <v>50</v>
      </c>
      <c r="F12" s="27" t="s">
        <v>51</v>
      </c>
      <c r="G12" s="28">
        <v>4</v>
      </c>
      <c r="H12" s="29"/>
      <c r="I12" s="23">
        <f t="shared" si="1"/>
        <v>0.5</v>
      </c>
      <c r="J12" s="24">
        <v>10</v>
      </c>
      <c r="K12" s="25"/>
    </row>
    <row r="13" spans="1:11" ht="171.6" x14ac:dyDescent="0.3">
      <c r="A13" s="19" t="s">
        <v>52</v>
      </c>
      <c r="B13" s="20" t="s">
        <v>53</v>
      </c>
      <c r="C13" s="20" t="s">
        <v>54</v>
      </c>
      <c r="D13" s="20" t="s">
        <v>55</v>
      </c>
      <c r="E13" s="21" t="s">
        <v>56</v>
      </c>
      <c r="F13" s="20" t="s">
        <v>57</v>
      </c>
      <c r="G13" s="22">
        <v>3</v>
      </c>
      <c r="H13" s="23"/>
      <c r="I13" s="23">
        <f t="shared" si="1"/>
        <v>0.375</v>
      </c>
      <c r="J13" s="24">
        <v>10</v>
      </c>
      <c r="K13" s="25"/>
    </row>
    <row r="14" spans="1:11" ht="154.5" customHeight="1" x14ac:dyDescent="0.3">
      <c r="A14" s="19" t="s">
        <v>58</v>
      </c>
      <c r="B14" s="20" t="s">
        <v>59</v>
      </c>
      <c r="C14" s="20" t="s">
        <v>60</v>
      </c>
      <c r="D14" s="20" t="s">
        <v>61</v>
      </c>
      <c r="E14" s="20" t="s">
        <v>62</v>
      </c>
      <c r="F14" s="30" t="s">
        <v>63</v>
      </c>
      <c r="G14" s="31">
        <v>2</v>
      </c>
      <c r="H14" s="32"/>
      <c r="I14" s="23">
        <f t="shared" si="1"/>
        <v>0.125</v>
      </c>
      <c r="J14" s="24">
        <v>5</v>
      </c>
      <c r="K14" s="25"/>
    </row>
    <row r="15" spans="1:11" ht="105" customHeight="1" x14ac:dyDescent="0.3">
      <c r="A15" s="19" t="s">
        <v>64</v>
      </c>
      <c r="B15" s="20" t="s">
        <v>65</v>
      </c>
      <c r="C15" s="20" t="s">
        <v>66</v>
      </c>
      <c r="D15" s="20" t="s">
        <v>67</v>
      </c>
      <c r="E15" s="21" t="s">
        <v>68</v>
      </c>
      <c r="F15" s="20" t="s">
        <v>69</v>
      </c>
      <c r="G15" s="22">
        <v>3</v>
      </c>
      <c r="H15" s="23"/>
      <c r="I15" s="23">
        <f t="shared" si="1"/>
        <v>0.1875</v>
      </c>
      <c r="J15" s="24">
        <v>5</v>
      </c>
      <c r="K15" s="25"/>
    </row>
    <row r="16" spans="1:11" ht="171.6" x14ac:dyDescent="0.3">
      <c r="A16" s="19" t="s">
        <v>70</v>
      </c>
      <c r="B16" s="20" t="s">
        <v>71</v>
      </c>
      <c r="C16" s="20" t="s">
        <v>72</v>
      </c>
      <c r="D16" s="20" t="s">
        <v>73</v>
      </c>
      <c r="E16" s="20" t="s">
        <v>74</v>
      </c>
      <c r="F16" s="21" t="s">
        <v>75</v>
      </c>
      <c r="G16" s="31">
        <v>3</v>
      </c>
      <c r="H16" s="23"/>
      <c r="I16" s="23">
        <f t="shared" si="1"/>
        <v>0.1875</v>
      </c>
      <c r="J16" s="24">
        <v>5</v>
      </c>
      <c r="K16" s="25"/>
    </row>
    <row r="17" spans="1:11" ht="105" customHeight="1" x14ac:dyDescent="0.3">
      <c r="A17" s="19" t="s">
        <v>76</v>
      </c>
      <c r="B17" s="20" t="s">
        <v>77</v>
      </c>
      <c r="C17" s="20" t="s">
        <v>78</v>
      </c>
      <c r="D17" s="20" t="s">
        <v>79</v>
      </c>
      <c r="E17" s="21" t="s">
        <v>80</v>
      </c>
      <c r="F17" s="33" t="s">
        <v>81</v>
      </c>
      <c r="G17" s="34">
        <v>2</v>
      </c>
      <c r="H17" s="32"/>
      <c r="I17" s="23">
        <f>(H17/4)*J17</f>
        <v>0</v>
      </c>
      <c r="J17" s="24">
        <v>5</v>
      </c>
      <c r="K17" s="25"/>
    </row>
    <row r="18" spans="1:11" ht="105" customHeight="1" x14ac:dyDescent="0.3">
      <c r="A18" s="19" t="s">
        <v>82</v>
      </c>
      <c r="B18" s="20" t="s">
        <v>83</v>
      </c>
      <c r="C18" s="20" t="s">
        <v>84</v>
      </c>
      <c r="D18" s="20" t="s">
        <v>85</v>
      </c>
      <c r="E18" s="20" t="s">
        <v>86</v>
      </c>
      <c r="F18" s="30" t="s">
        <v>87</v>
      </c>
      <c r="G18" s="35"/>
      <c r="H18" s="32"/>
      <c r="I18" s="23">
        <f>(H18/4)*(100/100)</f>
        <v>0</v>
      </c>
      <c r="J18" s="24">
        <v>5</v>
      </c>
      <c r="K18" s="25"/>
    </row>
    <row r="19" spans="1:11" ht="15.6" x14ac:dyDescent="0.3">
      <c r="A19" s="36"/>
      <c r="B19" s="36"/>
      <c r="C19" s="36"/>
      <c r="D19" s="36"/>
      <c r="E19" s="36"/>
      <c r="F19" s="36"/>
      <c r="H19" s="37"/>
      <c r="J19" s="38">
        <f>SUM(J7:J18)</f>
        <v>110</v>
      </c>
    </row>
    <row r="20" spans="1:11" ht="15.6" x14ac:dyDescent="0.3">
      <c r="A20" s="39" t="s">
        <v>88</v>
      </c>
      <c r="B20" s="43"/>
      <c r="C20" s="44"/>
      <c r="D20" s="44"/>
      <c r="E20" s="44"/>
      <c r="F20" s="45"/>
    </row>
    <row r="21" spans="1:11" ht="15.6" x14ac:dyDescent="0.3">
      <c r="B21" s="46"/>
      <c r="C21" s="47"/>
      <c r="D21" s="47"/>
      <c r="E21" s="47"/>
      <c r="F21" s="48"/>
    </row>
    <row r="22" spans="1:11" ht="15.6" x14ac:dyDescent="0.3">
      <c r="B22" s="46"/>
      <c r="C22" s="47"/>
      <c r="D22" s="47"/>
      <c r="E22" s="47"/>
      <c r="F22" s="48"/>
    </row>
    <row r="23" spans="1:11" ht="15.6" x14ac:dyDescent="0.3">
      <c r="B23" s="46"/>
      <c r="C23" s="47"/>
      <c r="D23" s="47"/>
      <c r="E23" s="47"/>
      <c r="F23" s="48"/>
    </row>
    <row r="24" spans="1:11" ht="15.6" x14ac:dyDescent="0.3">
      <c r="B24" s="46"/>
      <c r="C24" s="47"/>
      <c r="D24" s="47"/>
      <c r="E24" s="47"/>
      <c r="F24" s="48"/>
    </row>
    <row r="25" spans="1:11" ht="15.6" x14ac:dyDescent="0.3">
      <c r="B25" s="49"/>
      <c r="C25" s="50"/>
      <c r="D25" s="50"/>
      <c r="E25" s="50"/>
      <c r="F25" s="51"/>
    </row>
  </sheetData>
  <mergeCells count="2">
    <mergeCell ref="A1:J1"/>
    <mergeCell ref="B20:F25"/>
  </mergeCells>
  <dataValidations count="1">
    <dataValidation type="decimal" allowBlank="1" showInputMessage="1" showErrorMessage="1" prompt="Input out of Range - Please make sure that you enter a score between 0 and 4. Decimals are also allowed. For example, you may use 1.1." sqref="G7:H18" xr:uid="{00000000-0002-0000-0000-000000000000}">
      <formula1>0</formula1>
      <formula2>4</formula2>
    </dataValidation>
  </dataValidations>
  <pageMargins left="0.75" right="0.75" top="1" bottom="1"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Project Assessment.xls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Mr. MK Mamatsharaga</cp:lastModifiedBy>
  <dcterms:created xsi:type="dcterms:W3CDTF">2015-04-06T19:41:35Z</dcterms:created>
  <dcterms:modified xsi:type="dcterms:W3CDTF">2025-05-17T19:16:38Z</dcterms:modified>
</cp:coreProperties>
</file>