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Paladin\Main data\Ali - Turkey-bvlgari\Heineman - leonderslot\"/>
    </mc:Choice>
  </mc:AlternateContent>
  <xr:revisionPtr revIDLastSave="0" documentId="8_{8D6282AC-033D-4A04-B868-2DC22392C1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FUME" sheetId="1" r:id="rId1"/>
  </sheets>
  <definedNames>
    <definedName name="_xlnm._FilterDatabase" localSheetId="0" hidden="1">PERFUME!$A$1:$T$250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" i="1"/>
  <c r="N2" i="1" s="1"/>
  <c r="K32" i="1" l="1"/>
  <c r="K58" i="1"/>
  <c r="K76" i="1"/>
  <c r="K77" i="1"/>
  <c r="K125" i="1"/>
  <c r="K137" i="1"/>
  <c r="K146" i="1"/>
  <c r="K211" i="1"/>
  <c r="K236" i="1"/>
  <c r="K242" i="1"/>
  <c r="K237" i="1"/>
  <c r="K5" i="1"/>
  <c r="K92" i="1"/>
  <c r="K118" i="1"/>
  <c r="K154" i="1"/>
  <c r="K205" i="1"/>
  <c r="K36" i="1"/>
  <c r="K40" i="1"/>
  <c r="K81" i="1"/>
  <c r="K95" i="1"/>
  <c r="K179" i="1"/>
  <c r="K47" i="1"/>
  <c r="K39" i="1"/>
  <c r="K52" i="1"/>
  <c r="K55" i="1"/>
  <c r="K97" i="1"/>
  <c r="K106" i="1"/>
  <c r="K104" i="1"/>
  <c r="K229" i="1"/>
  <c r="K232" i="1"/>
  <c r="K21" i="1"/>
  <c r="K90" i="1"/>
  <c r="K168" i="1"/>
  <c r="K175" i="1"/>
  <c r="K46" i="1"/>
  <c r="K198" i="1"/>
  <c r="K54" i="1"/>
  <c r="K107" i="1"/>
  <c r="K131" i="1"/>
  <c r="K30" i="1"/>
  <c r="K111" i="1"/>
  <c r="K150" i="1"/>
  <c r="K152" i="1"/>
  <c r="K157" i="1"/>
  <c r="K158" i="1"/>
  <c r="K202" i="1"/>
  <c r="K243" i="1"/>
  <c r="K8" i="1"/>
  <c r="K19" i="1"/>
  <c r="K203" i="1"/>
  <c r="K23" i="1"/>
  <c r="K57" i="1"/>
  <c r="K67" i="1"/>
  <c r="K78" i="1"/>
  <c r="K99" i="1"/>
  <c r="K128" i="1"/>
  <c r="K2" i="1"/>
  <c r="K186" i="1"/>
  <c r="K29" i="1"/>
  <c r="K83" i="1"/>
  <c r="K130" i="1"/>
  <c r="K155" i="1"/>
  <c r="K161" i="1"/>
  <c r="K164" i="1"/>
  <c r="K191" i="1"/>
  <c r="K192" i="1"/>
  <c r="K197" i="1"/>
  <c r="K209" i="1"/>
  <c r="K219" i="1"/>
  <c r="K45" i="1"/>
  <c r="K69" i="1"/>
  <c r="K110" i="1"/>
  <c r="K178" i="1"/>
  <c r="K6" i="1"/>
  <c r="K86" i="1"/>
  <c r="K116" i="1"/>
  <c r="K169" i="1"/>
  <c r="K7" i="1"/>
  <c r="K127" i="1"/>
  <c r="K182" i="1"/>
  <c r="K141" i="1"/>
  <c r="K145" i="1"/>
  <c r="K147" i="1"/>
  <c r="K188" i="1"/>
  <c r="K38" i="1" l="1"/>
  <c r="K48" i="1"/>
  <c r="K124" i="1"/>
  <c r="K103" i="1"/>
  <c r="K115" i="1"/>
  <c r="K216" i="1"/>
  <c r="K246" i="1"/>
  <c r="K153" i="1"/>
  <c r="K126" i="1"/>
  <c r="K248" i="1"/>
  <c r="K119" i="1"/>
  <c r="K72" i="1"/>
  <c r="K101" i="1"/>
  <c r="K68" i="1"/>
  <c r="K134" i="1"/>
  <c r="K138" i="1"/>
  <c r="K89" i="1"/>
  <c r="K184" i="1"/>
  <c r="K96" i="1"/>
  <c r="K70" i="1"/>
  <c r="K43" i="1"/>
  <c r="K4" i="1"/>
  <c r="K172" i="1"/>
  <c r="K123" i="1"/>
  <c r="K94" i="1"/>
  <c r="K235" i="1"/>
  <c r="K247" i="1"/>
  <c r="K221" i="1"/>
  <c r="K214" i="1"/>
  <c r="K201" i="1"/>
  <c r="K193" i="1"/>
  <c r="K167" i="1"/>
  <c r="K151" i="1"/>
  <c r="K142" i="1"/>
  <c r="K132" i="1"/>
  <c r="K74" i="1"/>
  <c r="K49" i="1"/>
  <c r="K9" i="1"/>
  <c r="K121" i="1"/>
  <c r="K162" i="1"/>
  <c r="K238" i="1"/>
  <c r="K204" i="1"/>
  <c r="K88" i="1"/>
  <c r="K64" i="1"/>
  <c r="K56" i="1"/>
  <c r="K22" i="1"/>
  <c r="K173" i="1"/>
  <c r="K113" i="1"/>
  <c r="K85" i="1"/>
  <c r="K15" i="1"/>
  <c r="K10" i="1"/>
  <c r="K223" i="1"/>
  <c r="K241" i="1"/>
  <c r="K233" i="1"/>
  <c r="K210" i="1"/>
  <c r="K195" i="1"/>
  <c r="K190" i="1"/>
  <c r="K183" i="1"/>
  <c r="K159" i="1"/>
  <c r="K148" i="1"/>
  <c r="K91" i="1"/>
  <c r="K82" i="1"/>
  <c r="K62" i="1"/>
  <c r="K34" i="1"/>
  <c r="K27" i="1"/>
  <c r="K26" i="1"/>
  <c r="K200" i="1"/>
  <c r="K133" i="1"/>
  <c r="K87" i="1"/>
  <c r="K187" i="1"/>
  <c r="K93" i="1"/>
  <c r="K65" i="1"/>
  <c r="K37" i="1"/>
  <c r="K3" i="1"/>
  <c r="K207" i="1"/>
  <c r="K171" i="1"/>
  <c r="K122" i="1"/>
  <c r="K24" i="1"/>
  <c r="K13" i="1"/>
  <c r="K228" i="1"/>
  <c r="K240" i="1"/>
  <c r="K220" i="1"/>
  <c r="K185" i="1"/>
  <c r="K163" i="1"/>
  <c r="K135" i="1"/>
  <c r="K112" i="1"/>
  <c r="K73" i="1"/>
  <c r="K139" i="1"/>
  <c r="K109" i="1"/>
  <c r="K61" i="1"/>
  <c r="K50" i="1"/>
  <c r="K44" i="1"/>
  <c r="K25" i="1"/>
  <c r="K215" i="1"/>
  <c r="K222" i="1"/>
  <c r="K217" i="1"/>
  <c r="K189" i="1"/>
  <c r="K160" i="1"/>
  <c r="K33" i="1"/>
  <c r="K16" i="1"/>
  <c r="K245" i="1"/>
  <c r="K108" i="1"/>
  <c r="K60" i="1"/>
  <c r="K140" i="1"/>
  <c r="K14" i="1"/>
  <c r="K20" i="1"/>
  <c r="K218" i="1"/>
  <c r="K136" i="1"/>
  <c r="K249" i="1"/>
  <c r="K180" i="1"/>
  <c r="K120" i="1"/>
  <c r="K66" i="1"/>
  <c r="K166" i="1"/>
  <c r="K98" i="1"/>
  <c r="K79" i="1"/>
  <c r="K41" i="1"/>
  <c r="K12" i="1"/>
  <c r="K114" i="1"/>
  <c r="K84" i="1"/>
  <c r="K18" i="1"/>
  <c r="K244" i="1"/>
  <c r="K234" i="1"/>
  <c r="K212" i="1"/>
  <c r="K194" i="1"/>
  <c r="K174" i="1"/>
  <c r="K156" i="1"/>
  <c r="K144" i="1"/>
  <c r="K129" i="1"/>
  <c r="K51" i="1"/>
  <c r="K59" i="1"/>
  <c r="K181" i="1"/>
  <c r="K53" i="1"/>
  <c r="K213" i="1"/>
  <c r="K117" i="1"/>
  <c r="K28" i="1"/>
  <c r="K177" i="1"/>
  <c r="K102" i="1"/>
  <c r="K42" i="1"/>
  <c r="K208" i="1"/>
  <c r="K75" i="1"/>
  <c r="K11" i="1"/>
  <c r="K80" i="1"/>
  <c r="K17" i="1"/>
  <c r="K224" i="1"/>
  <c r="K231" i="1"/>
  <c r="K230" i="1"/>
  <c r="K225" i="1"/>
  <c r="K196" i="1"/>
  <c r="K170" i="1"/>
  <c r="K105" i="1"/>
  <c r="K35" i="1"/>
  <c r="K63" i="1"/>
  <c r="K176" i="1"/>
  <c r="K100" i="1"/>
  <c r="K206" i="1"/>
  <c r="K71" i="1"/>
  <c r="K227" i="1"/>
  <c r="K226" i="1"/>
  <c r="K239" i="1"/>
  <c r="K199" i="1"/>
  <c r="K165" i="1"/>
  <c r="K149" i="1"/>
  <c r="K143" i="1"/>
  <c r="K31" i="1"/>
  <c r="K250" i="1" l="1"/>
</calcChain>
</file>

<file path=xl/sharedStrings.xml><?xml version="1.0" encoding="utf-8"?>
<sst xmlns="http://schemas.openxmlformats.org/spreadsheetml/2006/main" count="889" uniqueCount="354">
  <si>
    <t>Article Number</t>
  </si>
  <si>
    <t>Brand Name</t>
  </si>
  <si>
    <t>Mdse Catgry Desc.</t>
  </si>
  <si>
    <t>Name of product line</t>
  </si>
  <si>
    <t>Article description (long)</t>
  </si>
  <si>
    <t>Net contents</t>
  </si>
  <si>
    <t>CC / Sets</t>
  </si>
  <si>
    <t>Atkinsons</t>
  </si>
  <si>
    <t>W's F / Sets</t>
  </si>
  <si>
    <t>Coffret</t>
  </si>
  <si>
    <t>The Oud Essentials Coffret cont.: Oud Save the Queen Eau the Parfum 5 ml + Oud Save the King Eau de Parfum 5 ml + The Other Side of Oud Eau de Parfum 5 ml + Her Majesty the Oud Eau de Parfum 5 ml + His Majesty the Oud Eau de Parfum 5 ml</t>
  </si>
  <si>
    <t>Make-Up Set</t>
  </si>
  <si>
    <t>Mascara Set</t>
  </si>
  <si>
    <t>Boss</t>
  </si>
  <si>
    <t>W's F / Bath Line</t>
  </si>
  <si>
    <t>Alive</t>
  </si>
  <si>
    <t>Deodorant Spray</t>
  </si>
  <si>
    <t>Set cont.: Alive Eau de Parfum 30 ml (GH 1444004) + Intense Eau de Parfum 30 ml (GH 1528046)</t>
  </si>
  <si>
    <t>Set cont.: Eau de Parfum 50 ml + Body Lotion 75 ml</t>
  </si>
  <si>
    <t>The Scent for Her</t>
  </si>
  <si>
    <t>Set cont.: Eau de Parfum 50 ml (GH 1502836) + Body Lotion 75 ml</t>
  </si>
  <si>
    <t>M's F / Bath Line</t>
  </si>
  <si>
    <t>Bottled</t>
  </si>
  <si>
    <t>Deodorant Stick</t>
  </si>
  <si>
    <t>M's F / Sets</t>
  </si>
  <si>
    <t>Duo cont.: 2x Eau de Toilette 50 ml (GH 58488)</t>
  </si>
  <si>
    <t>Duo cont.: 2x Eau de Toilette 30 ml</t>
  </si>
  <si>
    <t>Set cont.: Eau de Toilette 100 ml (GH 58448) + Deodorant Stick 75 ml (GH 58558)</t>
  </si>
  <si>
    <t>Set cont.: Eau de Toilette 100 ml (GH 58448) + Shower Gel 100 ml + Eau de Toilette 10 ml</t>
  </si>
  <si>
    <t>Coffret cont.: Bottled Eau de Toilette 10 ml + Bottled Eau de Parfum 10 ml + Infinite Eau de Parfum 10 ml + The Scent Him Eau de Toilette 10 ml</t>
  </si>
  <si>
    <t>Hugo</t>
  </si>
  <si>
    <t>Duo cont.: 2x Eau de Toilette 75 ml (GH 1013994)</t>
  </si>
  <si>
    <t>Mixed Lines</t>
  </si>
  <si>
    <t>Coffret cont.: Bottled Eau de Toilette 10 ml + Bottled Eau de Parfum 10 ml + Infinity Eau de Parfum 10 ml + Infinity Parfum 10 ml</t>
  </si>
  <si>
    <t>The Scent for Him</t>
  </si>
  <si>
    <t>Duo cont.: 2x Eau de Toilette 50 ml (GH 1137188)</t>
  </si>
  <si>
    <t>Set cont.: Eau de Toilette 100 ml (GH 1129847) + Eau de Toilette 10 ml + Shower Gel 100 ml</t>
  </si>
  <si>
    <t>Set cont.: Eau de Toilette 100 ml (GH 1129847) + Deodorant Stick 75 ml (GH 1137231)</t>
  </si>
  <si>
    <t>Burberry</t>
  </si>
  <si>
    <t>Hero</t>
  </si>
  <si>
    <t>Bvlgari</t>
  </si>
  <si>
    <t>Coffret cont.: Rose Goldea Blossom Delight Eau de Parfum 5 ml + Rose Goldea Blossom Delight Eau de Toilette 5 ml + Omnia Crystalline Eau de Toilette 5 ml + Omnia Amethyste Eau de Toilette 5 ml</t>
  </si>
  <si>
    <t>Coffret cont.: Pour Homme Eau de Toilette 5 ml + Man Wood Essence Eau de Parfum 5 ml + Man in Black Eau de Parfum 5 ml + Man Rain Essence Eau de Parfum 5 ml</t>
  </si>
  <si>
    <t>Man in Black</t>
  </si>
  <si>
    <t>Duo cont.: 2x Eau de Parfum 60 ml (GH 1093040)</t>
  </si>
  <si>
    <t>Man Wood Essence</t>
  </si>
  <si>
    <t>Duo cont.: 2x Eau de Parfum 60 ml(GH 1321788)</t>
  </si>
  <si>
    <t>Calvin Klein</t>
  </si>
  <si>
    <t>CK Be</t>
  </si>
  <si>
    <t>CK One</t>
  </si>
  <si>
    <t>Set cont.: 2x CK One Eau de Toilette 10 ml + Eternity Eau de Toilette 5 ml + Euphoria Eau de Toilette 4 ml</t>
  </si>
  <si>
    <t>CK Free</t>
  </si>
  <si>
    <t>Defy</t>
  </si>
  <si>
    <t>Eternity for Men</t>
  </si>
  <si>
    <t>Coffret cont.: Eternity for Men Eau de Toilette 10 ml + Defy Eau de Toilette 10 ml + CK One 10 ml</t>
  </si>
  <si>
    <t>Chloé</t>
  </si>
  <si>
    <t>Atelier des Fleurs</t>
  </si>
  <si>
    <t>Set cont.: Eau de Parfum 50 ml(GH 1409891) + 2x Eau de Parfum 10 ml</t>
  </si>
  <si>
    <t>Nomade</t>
  </si>
  <si>
    <t>Clarins</t>
  </si>
  <si>
    <t>Clinique</t>
  </si>
  <si>
    <t>SC / Sets</t>
  </si>
  <si>
    <t>DKNY</t>
  </si>
  <si>
    <t>Be Delicious</t>
  </si>
  <si>
    <t>Coffret cont.: Eau de Parfum 7 ml + Extra Delicious Eau de Parfum 7 ml + Golden Delicious Eau de Parfum 7 ml+ 100% Delicious Eau de Parfum 7 ml</t>
  </si>
  <si>
    <t>Fresh Blossom</t>
  </si>
  <si>
    <t>Set cont.: Eau de Parfum 30 ml + Be Delicious 30 ml Eau de Parfum</t>
  </si>
  <si>
    <t>Davidoff Parfums</t>
  </si>
  <si>
    <t>Cool Water</t>
  </si>
  <si>
    <t>Dolce &amp; Gabbana</t>
  </si>
  <si>
    <t>Devotion</t>
  </si>
  <si>
    <t>Set cont.: Eau de Parfum 100 ml (GH 1578787) + Eau de Parfum 10 ml</t>
  </si>
  <si>
    <t>Light Blue</t>
  </si>
  <si>
    <t>Duo cont.: 2x Eau de Toilette 50 ml (GH 658413)</t>
  </si>
  <si>
    <t>The One</t>
  </si>
  <si>
    <t>Duo cont.: 2x Eau de Parfum 50 ml (GH 832134)</t>
  </si>
  <si>
    <t>K by Dolce &amp; Gabbana</t>
  </si>
  <si>
    <t>Set cont.: Eau de Parfum 100 ml (GH 1462919) + Eau de Parfum 10 ml</t>
  </si>
  <si>
    <t>Dsquared2</t>
  </si>
  <si>
    <t>Green Wood</t>
  </si>
  <si>
    <t>Wood pour Homme</t>
  </si>
  <si>
    <t>Elizabeth Arden</t>
  </si>
  <si>
    <t>5th Avenue</t>
  </si>
  <si>
    <t>Set cont.: Eau de Parfum 125 ml (GH 18807) + NYC Eau de Parfum 125 ml (GH 1042876)</t>
  </si>
  <si>
    <t>Green Tea</t>
  </si>
  <si>
    <t>Deodorant Cream</t>
  </si>
  <si>
    <t>White Tea</t>
  </si>
  <si>
    <t>Erborian</t>
  </si>
  <si>
    <t>Set cont.: BB Crème Makeup-Care Face Cream "Baby Skin" Effect SPF 20 Nude 40 ml (GH 1575498) + CC Crème Redness Corrector SPF 25 15 ml</t>
  </si>
  <si>
    <t>Estée Lauder</t>
  </si>
  <si>
    <t>Fragrance Treasures Set cont.: Beautiful Eau de Parfum 4,7 ml + Pleasures Eau de Parfum 4,7 ml + Beautiful Magnolia Eau de Parfum 4 ml + Bronze Goddess Eau Fraiche 4 ml</t>
  </si>
  <si>
    <t>Pleasures</t>
  </si>
  <si>
    <t>Duo cont.: 2x Eau de Parfum 30 ml</t>
  </si>
  <si>
    <t>Set cont.: 2x Sumptuous Extreme 8 ml (GH 494635)</t>
  </si>
  <si>
    <t>Gisada</t>
  </si>
  <si>
    <t>Prestige</t>
  </si>
  <si>
    <t>Set cont.: Ambassadora Eau de Parfum 50 ml + Ambassadora Shower Gel 100 ml</t>
  </si>
  <si>
    <t>Set cont.: Ambassador Men Eau de Parfum 50 ml + Ambassador Men Shower Gel 100 ml</t>
  </si>
  <si>
    <t>Set cont.: Ambassador Intense Eau de Parfum 50 ml + Ambassador Intense Shower Gel 100 ml</t>
  </si>
  <si>
    <t>Givenchy</t>
  </si>
  <si>
    <t>Coffret cont.: L'Interdit Eau de Parfum 10 ml + L'Interdit Rouge Eau de Parfum 10 ml + Irresistible Eau de Parfum 8 ml + Irresisitible Rose Velvet Eau de Parfum 8 ml</t>
  </si>
  <si>
    <t>L'Interdit</t>
  </si>
  <si>
    <t>Set cont.: Eau de Parfum 80 ml (GH 1327763) + Eau de Parfum 12,5 ml</t>
  </si>
  <si>
    <t>Gentleman</t>
  </si>
  <si>
    <t>Society Deodorant Stick</t>
  </si>
  <si>
    <t>Gentleman Society</t>
  </si>
  <si>
    <t>Set cont.: Eau de Parfum 100 ml + Eau de Parfum 12,5 ml</t>
  </si>
  <si>
    <t>Set cont.: Le Rouge Deep Velvet N° 37 Rouge Graine 3,4 g(GH 1399127) + 4x Prisme Libre N° 01 Mousseline Pastel 3 g(GH 1304164)</t>
  </si>
  <si>
    <t>Gucci</t>
  </si>
  <si>
    <t>Guilty pour Homme</t>
  </si>
  <si>
    <t>Guerlain</t>
  </si>
  <si>
    <t>Aqua Allegoria</t>
  </si>
  <si>
    <t>Set cont.: Eau de Parfum 125 ml (Ref. G014473) + Eau de Parfum 15 ml</t>
  </si>
  <si>
    <t>Coffret cont.: Mandarine Basilic Eau de Parfum 7,5 ml + Bergamote Calabria Eau de Parfum 7,5 ml + Rosa Rossa Eau de Parfum 7,5 ml + Pera Granita Eau de Parfum 7,5 ml + Nerolia Vetiver Eau de Parfum 7,5 ml</t>
  </si>
  <si>
    <t>Coffret cont.: Shalimar Eau de Parfum 5 ml + La Petite Robe Noire Eau de Parfum 5 ml + Mon Eau de Parfum 5 ml + Mandarine Basilic Forte Eau de Parfum 7,5 ml + Rossa Rossa Forte Eau de Parfum 7,5 ml</t>
  </si>
  <si>
    <t>La Petite Robe Noire</t>
  </si>
  <si>
    <t>Set cont.: Eau de Parfum 100 ml (GH 554464) + Eau de Parfum 15 ml (for free)</t>
  </si>
  <si>
    <t>Set cont.: Mandarine Basilic Aqua Allegoria Eau de Toilette 75 ml (GH 1503903) + Kiss Kiss Bee Glow N° 309 3,2 g (GH 1504006)</t>
  </si>
  <si>
    <t>Hermès</t>
  </si>
  <si>
    <t>Coffret cont.: Twilly D'Hermès Eau de Parfum 7,5 ml + Un Jardin Sur le Nil Eau de Toilette 7,5 ml + Eau des Merveilles Eau de Toilette 7,5 ml + Eau de Rhubarbe Ecarlate Eau de Cologne 7,5 ml</t>
  </si>
  <si>
    <t>Les Jardins</t>
  </si>
  <si>
    <t>Duo cont.: 2x Un Jardin Sur le Nil Eau de Toilette 30 ml</t>
  </si>
  <si>
    <t>Un Jardin sur le Nil Set cont : Eau de Toilette 50 ml (GH 743137) + Body Lotion 40 ml (for free) + Shower Gel 40 ml (for free)</t>
  </si>
  <si>
    <t>Nomades Coffret cont.: Jardin à Cythère Eau de Toilette 15 ml + Jardin sur le Nil Eau de Toilette 15 ml + Jardin de Monsieur Li Eau de Toilette 15 ml + Jardin sur la Lagune Eau de Toilette 15 ml</t>
  </si>
  <si>
    <t>Coffret cont.: Jardin à Cythère Eau de Toilette 7,5 ml + Jardin sur le Nil Eau de Toilette 7,5 ml + Jardin de Monsieur Li Eau de Toilette 7,5 ml + Jardin sur la Lagune Eau de Toilette 7,5ml</t>
  </si>
  <si>
    <t>Twilly d'Hermes</t>
  </si>
  <si>
    <t>Set cont.: Eau de Parfum 50 ml + Hair Mist 50 ml</t>
  </si>
  <si>
    <t>Terre d'Hermès</t>
  </si>
  <si>
    <t>Duo cont.: 2x Eau de Toilette 50 ml (GH 1481731)</t>
  </si>
  <si>
    <t>Set cont.: Parfum 30 ml + Refill 125 ml (GH 1481743)</t>
  </si>
  <si>
    <t>Set cont.: Eau de Toilette 30 ml + 125 ml Refill (GH 1481734)</t>
  </si>
  <si>
    <t>Set cont.: Eau de Toilette 100 ml (GH 1481730) + Shower Gel 80 ml</t>
  </si>
  <si>
    <t>Issey Miyake</t>
  </si>
  <si>
    <t>L'Eau d'Issey</t>
  </si>
  <si>
    <t>Duo cont.: 2x Eau de Toilette 25 ml</t>
  </si>
  <si>
    <t>L'Eau d'Issey pour Homme</t>
  </si>
  <si>
    <t>Jean Paul Gaultier</t>
  </si>
  <si>
    <t>Divine</t>
  </si>
  <si>
    <t>Set cont.: Eau de Parfum 100 ml (GH 1571666) + Eau de Parfum 10 ml</t>
  </si>
  <si>
    <t>Jimmy Choo</t>
  </si>
  <si>
    <t>Coffret cont.: Jimmy Choo Eau de Parfum 4,5 ml + I Want Choo Eau de Parfum 4,5 ml + I Want Choo Forever Eau de Parfum 4,5 ml + I Want Choo Le Parfum Eau de Parfum 4,5 ml + Rose Passion Eau de Parfum 4,5 ml</t>
  </si>
  <si>
    <t>Kylie Cosmetics</t>
  </si>
  <si>
    <t>Cosmic</t>
  </si>
  <si>
    <t>Set cont.: Eau de Parfum 50 ml (GH 1619883) + Body Lotion 75 ml</t>
  </si>
  <si>
    <t>Lacoste</t>
  </si>
  <si>
    <t>L.12.12</t>
  </si>
  <si>
    <t>Blanc Deodorant Stick</t>
  </si>
  <si>
    <t>Marc Jacobs</t>
  </si>
  <si>
    <t>Daisy</t>
  </si>
  <si>
    <t>Duo cont.: 2x Eau de Toilette 50 ml (GH 909030)</t>
  </si>
  <si>
    <t>Set cont.: Eau de Toilette 100 ml (GH 908968) + Body Lotion 75 ml</t>
  </si>
  <si>
    <t>Perfect</t>
  </si>
  <si>
    <t>Set cont.: Eau de Parfum 100 ml + Body Lotion 75 ml</t>
  </si>
  <si>
    <t>Michael Kors</t>
  </si>
  <si>
    <t>Coffret cont.: Gorgeous Eau de Parfum 5 ml + Wonderlust Eau de Parfum 5 ml + Sexy Amber Eau de Parfum 5 ml + Pour Femme Eau de Parfum 5 ml + Pour Homme Eau de Parfum 5 ml</t>
  </si>
  <si>
    <t>Gorgeous</t>
  </si>
  <si>
    <t>Set cont.: Eau de Parfum 100 ml (GH 1479929) + Body Lotion 100 ml (for free) + Shower Gel 100 ml (for free) + Eau de Parfum 10 ml (for free)</t>
  </si>
  <si>
    <t>Pour Femme</t>
  </si>
  <si>
    <t>Set cont.: Eau de Parfum 100 ml (GH 1638223) + Body Lotion 100 ml (for free) + Shower Gel 100 ml (for free) + Eau de Parfum 10 ml (for free)</t>
  </si>
  <si>
    <t>Wonderlust</t>
  </si>
  <si>
    <t>Set cont.: Eau de Parfum 100 ml (GH 1206605) + Body Lotion 100 ml (for free) + Shower Gel 100 ml (for free) + Eau de Parfum 10 ml (for free)</t>
  </si>
  <si>
    <t>Pour Homme</t>
  </si>
  <si>
    <t>Set cont.: Eau de Parfum 100 ml (GH 1638096) + Shower Gel 100 ml (for free) + After Shave Balm 100 ml (GH 1638282) (for free) + Eau de Parfum 10 ml (for free)</t>
  </si>
  <si>
    <t>Set cont.: Eau de Parfum 100 ml (GH 1638096) + Shower Gel 100 ml (for free) + After Shave Balm 100 ml (GH 1638282) (for free) + Eaude Parfum 10 ml (for free)</t>
  </si>
  <si>
    <t>Morphe</t>
  </si>
  <si>
    <t>Jet-Setter</t>
  </si>
  <si>
    <t>Set cont.: Continuous Prep and Set Mist 36,8 g + Translucent Setting Powder 2,6 g + Full-size Highlight and Contour Sponge</t>
  </si>
  <si>
    <t>Rosé Away</t>
  </si>
  <si>
    <t>Set cont.: Deluxe Buffer Brush 32 g + Angled Contour and Blush Brush 9 g + Buffer Brush 11 g + Blending Crease Brush 5 g + Concealer Brush 3 g + Oval Shadow Brush 4 g + Re-usable Travel Case 144 g</t>
  </si>
  <si>
    <t>Narciso Rodriguez</t>
  </si>
  <si>
    <t>Set cont.: For Her Eau de Parfum 7,5 ml + For Her Eau de Toilette 7,5 ml + For Her Pure Musc Eau de Parfum 7,5 ml + For Her Fleur Musc Eau de Parfum 7,5 ml</t>
  </si>
  <si>
    <t>For Her</t>
  </si>
  <si>
    <t>Narciso Rodriguez For Him</t>
  </si>
  <si>
    <t>Bleu Noir Deodorant Stick</t>
  </si>
  <si>
    <t>OPI</t>
  </si>
  <si>
    <t>Nail Set</t>
  </si>
  <si>
    <t>Infinite Shine Set cont.: Prime 15 ml + Gloss 15 ml</t>
  </si>
  <si>
    <t>Tom Ford</t>
  </si>
  <si>
    <t>Ombre Leather</t>
  </si>
  <si>
    <t>Set cont.: Eau de Parfum 100 ml (GH 1335319) + Eau de Parfum 10 ml</t>
  </si>
  <si>
    <t>Versace</t>
  </si>
  <si>
    <t>Bright Crystal</t>
  </si>
  <si>
    <t>Duo cont.: 2x Eau de Parfum Absolu 30 ml</t>
  </si>
  <si>
    <t>Duo cont.: 2x Eau de Toilette 30 ml (GH 834724)</t>
  </si>
  <si>
    <t>Set cont.: Eau de Toilette 90 ml (GH 818520) + Body Lotion 100 ml (for free) + Bath and Shower Gel 100 ml (for free) + Eau de Toilette 5 ml (for free)</t>
  </si>
  <si>
    <t>Set cont.: Eau de Toilette 50 ml (GH 818539) + Body Lotion 100 ml</t>
  </si>
  <si>
    <t>Coffret cont.: Dylan Turquoise Eau de Toilette 5 ml + Dylan Purple Eau de Parfum 5 ml + Crystal Noir Eau de Toilette 5 ml + Bright Crystal Eau de Toilette 5 ml + Yellow Diamond Eau de Toilette 5 ml</t>
  </si>
  <si>
    <t>Coffret cont.: Dylan Purple Eau de Parfum 5 ml + Bright Crystal Eau de Toilette 5 ml + Eau Fraiche Eau de Toilette 5 ml + Pour Homme Eau de Toilette 5 ml + Eros Eau de Toilette 5 ml</t>
  </si>
  <si>
    <t>Crystal Noir</t>
  </si>
  <si>
    <t>Set cont.: Eau de Parfum 90 ml (GH 727927) + Body Lotion 100 ml (for free) + Bath and Shower Gel 100 ml (for free) + Eau de Parfum 5 ml (for free)</t>
  </si>
  <si>
    <t>Set cont.: Eau de Parfum 90 ml (GH 727927) + Body Lotion 100 ml (for free) + Shower Gel 100 ml (for free)</t>
  </si>
  <si>
    <t>Set cont.: Eau de Parfum 90 ml (GH 727927) + Body Lotion 100 ml</t>
  </si>
  <si>
    <t>Dylan Blue pour Femme</t>
  </si>
  <si>
    <t>Set cont.: Eau de Parfum 100 ml (GH 1287585) + Bath and Shower Gel 100 ml (for free) + Body Lotion 100 ml + Eau de Parfum 5 ml</t>
  </si>
  <si>
    <t>Dylan Purple</t>
  </si>
  <si>
    <t>Set cont.: Eau de Parfum 100 ml (GH 1535316) + Body Lotion 100 ml (for free) + Shower Gel 100 ml (for free)</t>
  </si>
  <si>
    <t>Eros pour Femme</t>
  </si>
  <si>
    <t>Set cont.: Eau de Parfum 100 ml (GH 1114816) + Bath and Shower Gel 100 ml (for free) + Body Lotion 100 ml + Eau de Parfum 5 ml</t>
  </si>
  <si>
    <t>Set cont.: Eau de Toilette 30 ml (GH 834724) + Eau de Parfum Absolu 30 ml</t>
  </si>
  <si>
    <t>Set cont.: Yellow Diamond Eau de Toilette 30 ml + Bright Crystal Eau de Toilette 30 ml (GH 834724)</t>
  </si>
  <si>
    <t>Versense</t>
  </si>
  <si>
    <t>Dylan Blue</t>
  </si>
  <si>
    <t>Set cont.: Eau de Toilette 100 ml (GH 1203925) + Bath and Shower Gel 150 ml (for free) + Eau de Toilette 5 ml (for free)</t>
  </si>
  <si>
    <t>Eau Fraiche</t>
  </si>
  <si>
    <t>Set cont.: Eau de Toilette 100 ml (GH 797682) + Shower Gel 150 ml (for free) + Eau de Toilette 5 ml (for free)</t>
  </si>
  <si>
    <t>Eros</t>
  </si>
  <si>
    <t>Set cont.: Eau de Parfum 100 ml (GH 1471030) + Bath and Shower Gel 150 ml (for free) + Eau de Parfum 5 ml (for free)</t>
  </si>
  <si>
    <t>Set cont.: Eau de Toilette 50 ml (GH 1016711) + Shower Gel 50 ml (for free) + After Shave Balm 50 ml</t>
  </si>
  <si>
    <t>Eros Flame</t>
  </si>
  <si>
    <t>Set cont.: Pour Homme Eau de Toilette 30 ml + Dylan Blue Eau de Toilette 30 ml</t>
  </si>
  <si>
    <t>Set cont.: Eau de Toilette 100 ml (GH 954878) + Bath and Shower Gel 150 ml (for free) + Eau de Toilette 5 ml (for free)</t>
  </si>
  <si>
    <t>Aigner</t>
  </si>
  <si>
    <t>First Class</t>
  </si>
  <si>
    <t>Explorer Eau de Toilette</t>
  </si>
  <si>
    <t>Ajmal</t>
  </si>
  <si>
    <t>Raindrops</t>
  </si>
  <si>
    <t>Eau de Parfum</t>
  </si>
  <si>
    <t>Sacred Love</t>
  </si>
  <si>
    <t>Carbon</t>
  </si>
  <si>
    <t>Vision</t>
  </si>
  <si>
    <t>Body Care</t>
  </si>
  <si>
    <t>Antonio Banderas</t>
  </si>
  <si>
    <t>Her Golden Secret</t>
  </si>
  <si>
    <t>Eau de Toilette</t>
  </si>
  <si>
    <t>Her Secret</t>
  </si>
  <si>
    <t>Temptation Eau de Toilette</t>
  </si>
  <si>
    <t>Queen of Seduction</t>
  </si>
  <si>
    <t>Blue Seduction</t>
  </si>
  <si>
    <t>King of Seduction</t>
  </si>
  <si>
    <t>The Golden Secret</t>
  </si>
  <si>
    <t>The Secret</t>
  </si>
  <si>
    <t>Orange Woman</t>
  </si>
  <si>
    <t>Cerruti</t>
  </si>
  <si>
    <t>1881 Femme</t>
  </si>
  <si>
    <t>Christina Aguilera</t>
  </si>
  <si>
    <t>Signature Eau de Parfum</t>
  </si>
  <si>
    <t>Hand and Nail Treatment Cream</t>
  </si>
  <si>
    <t>Cool Water Woman</t>
  </si>
  <si>
    <t>Red Wood</t>
  </si>
  <si>
    <t>NYC Eau de Parfum</t>
  </si>
  <si>
    <t>Uptown NYC Eau de Parfum</t>
  </si>
  <si>
    <t>NYC Love Eau de Parfum</t>
  </si>
  <si>
    <t>Coconut Breeze Eau de Toilette</t>
  </si>
  <si>
    <t>Sunflowers</t>
  </si>
  <si>
    <t>Honey Daze Eau de Toilette</t>
  </si>
  <si>
    <t>Escada</t>
  </si>
  <si>
    <t>Celebrate Now</t>
  </si>
  <si>
    <t>Guess</t>
  </si>
  <si>
    <t>Seductive</t>
  </si>
  <si>
    <t>Eau de Toilette Woman</t>
  </si>
  <si>
    <t>Jil Sander</t>
  </si>
  <si>
    <t>No. 4</t>
  </si>
  <si>
    <t>Sun</t>
  </si>
  <si>
    <t>Sun Men</t>
  </si>
  <si>
    <t>Karl Lagerfeld</t>
  </si>
  <si>
    <t>Lagerfeld Classic</t>
  </si>
  <si>
    <t>Moschino</t>
  </si>
  <si>
    <t>Funny</t>
  </si>
  <si>
    <t>Pink Bouquet</t>
  </si>
  <si>
    <t>Eau de Toilette Natural Spray</t>
  </si>
  <si>
    <t>Uomo Moschino</t>
  </si>
  <si>
    <t>Shakira</t>
  </si>
  <si>
    <t>Rojo</t>
  </si>
  <si>
    <t>Red Jeans</t>
  </si>
  <si>
    <t>Blue Jeans</t>
  </si>
  <si>
    <t>Adolfo Dominguez</t>
  </si>
  <si>
    <t>Aguas Frescas</t>
  </si>
  <si>
    <t>Rosas Eau de Toilette</t>
  </si>
  <si>
    <t>Iconista</t>
  </si>
  <si>
    <t>Sacrifice For Her</t>
  </si>
  <si>
    <t>Viola</t>
  </si>
  <si>
    <t>Wisal</t>
  </si>
  <si>
    <t>The Icon</t>
  </si>
  <si>
    <t>Deep Red</t>
  </si>
  <si>
    <t>Ma Vie</t>
  </si>
  <si>
    <t>L'Eau Eau de Toilette</t>
  </si>
  <si>
    <t>Dark Blue</t>
  </si>
  <si>
    <t>Energise Eau de Toilette</t>
  </si>
  <si>
    <t>Britney Spears</t>
  </si>
  <si>
    <t>Fantasy</t>
  </si>
  <si>
    <t>Weekend</t>
  </si>
  <si>
    <t>COOLA</t>
  </si>
  <si>
    <t>Sunscreen</t>
  </si>
  <si>
    <t>Classic Face Cream White Tea SPF 50</t>
  </si>
  <si>
    <t>CK in 2u for Her</t>
  </si>
  <si>
    <t>Summer Reflection Eau de Toilette</t>
  </si>
  <si>
    <t>Eternity Moment</t>
  </si>
  <si>
    <t>Obsession for Women</t>
  </si>
  <si>
    <t>CK in 2u for Him</t>
  </si>
  <si>
    <t>Obsession for Men</t>
  </si>
  <si>
    <t>Riviera</t>
  </si>
  <si>
    <t>Happy</t>
  </si>
  <si>
    <t>Happy for Men</t>
  </si>
  <si>
    <t>Eau de Cologne</t>
  </si>
  <si>
    <t>Coconuts about Summer Eau de Toilette</t>
  </si>
  <si>
    <t>Pool Party Bay Breeze Eau de Toilette</t>
  </si>
  <si>
    <t>Golden Delicious</t>
  </si>
  <si>
    <t>The Game</t>
  </si>
  <si>
    <t>Nectar d'Issey</t>
  </si>
  <si>
    <t>Eau de Toilette Intense</t>
  </si>
  <si>
    <t>L'Eau d'Issey pour Homme Sport</t>
  </si>
  <si>
    <t>Joop</t>
  </si>
  <si>
    <t>Joop! Homme</t>
  </si>
  <si>
    <t>Neon Edition Eau de Toilette</t>
  </si>
  <si>
    <t>Touch of Pink</t>
  </si>
  <si>
    <t>Essential</t>
  </si>
  <si>
    <t>Woman</t>
  </si>
  <si>
    <t>The Dreamer</t>
  </si>
  <si>
    <t>No 1</t>
  </si>
  <si>
    <t>Oud Eau de Parfum</t>
  </si>
  <si>
    <t>In Motion</t>
  </si>
  <si>
    <t>Red Door</t>
  </si>
  <si>
    <t>Always Red Eau de Toilette</t>
  </si>
  <si>
    <t>Always Red Femme Eau de Toilette</t>
  </si>
  <si>
    <t>Especially Escada</t>
  </si>
  <si>
    <t>Party Love</t>
  </si>
  <si>
    <t>Amarige</t>
  </si>
  <si>
    <t>Juicy Couture</t>
  </si>
  <si>
    <t>Viva La Juicy</t>
  </si>
  <si>
    <t>Kenzo</t>
  </si>
  <si>
    <t>Amour</t>
  </si>
  <si>
    <t>Flower by Kenzo</t>
  </si>
  <si>
    <t>Légère Eau de Toilette</t>
  </si>
  <si>
    <t>L'Eau Kenzo pour Homme</t>
  </si>
  <si>
    <t>Hyper Wave Eau de Toilette</t>
  </si>
  <si>
    <t>Sexy Amber</t>
  </si>
  <si>
    <t>Montblanc</t>
  </si>
  <si>
    <t>Starwalker</t>
  </si>
  <si>
    <t>L'Homme</t>
  </si>
  <si>
    <t>Abercrombie &amp; Fitch</t>
  </si>
  <si>
    <t>Fierce</t>
  </si>
  <si>
    <t>Brit</t>
  </si>
  <si>
    <t>L'Impératrice</t>
  </si>
  <si>
    <t>Modern Muse</t>
  </si>
  <si>
    <t>Youth Dew</t>
  </si>
  <si>
    <t>Only Eau de Toilette</t>
  </si>
  <si>
    <t>Bamboo</t>
  </si>
  <si>
    <t>Rush</t>
  </si>
  <si>
    <t>Lanvin</t>
  </si>
  <si>
    <t>Éclat D’Arpège</t>
  </si>
  <si>
    <t>Blanc Eau de Toilette</t>
  </si>
  <si>
    <t>Unit</t>
  </si>
  <si>
    <t>QTY</t>
  </si>
  <si>
    <t>SELLING
 PRICE</t>
  </si>
  <si>
    <t>TOTAL SELLING
PRICE</t>
  </si>
  <si>
    <t>GTIN Article</t>
  </si>
  <si>
    <t>sold 20</t>
  </si>
  <si>
    <t>pcs /ww</t>
  </si>
  <si>
    <t>Dubai</t>
  </si>
  <si>
    <t>ace</t>
  </si>
  <si>
    <t>uk</t>
  </si>
  <si>
    <t>nik</t>
  </si>
  <si>
    <t>32 one</t>
  </si>
  <si>
    <t>45 / 48.5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</si>
</sst>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0000"/>
    <numFmt numFmtId="166" formatCode="_-* #,##0_-;\-* #,##0_-;_-* &quot;-&quot;??_-;_-@_-"/>
    <numFmt numFmtId="167" formatCode="_-[$$-409]* #,##0.00_ ;_-[$$-409]* \-#,##0.00\ ;_-[$$-409]* &quot;-&quot;??_ ;_-@_ "/>
  </numFmts>
  <fonts count="5" x14ac:knownFonts="1">
    <font>
      <sz val="11"/>
      <name val="Calibri"/>
      <family val="1"/>
    </font>
    <font>
      <sz val="11"/>
      <color rgb="FF000000"/>
      <name val="Calibri"/>
      <family val="1"/>
    </font>
    <font>
      <b/>
      <sz val="12"/>
      <name val="Calibri"/>
      <family val="1"/>
    </font>
    <font>
      <sz val="11"/>
      <name val="Calibri"/>
      <family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 degree="90">
        <stop position="0">
          <color rgb="FFCFCFCF"/>
        </stop>
        <stop position="0.5">
          <color rgb="FFEFEFEF"/>
        </stop>
        <stop position="1">
          <color rgb="FFCFCFCF"/>
        </stop>
      </gradient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0" fillId="0" borderId="0" xfId="1" applyFont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164" fontId="2" fillId="3" borderId="4" xfId="1" applyFont="1" applyFill="1" applyBorder="1" applyAlignment="1">
      <alignment horizontal="left" vertical="center"/>
    </xf>
    <xf numFmtId="164" fontId="2" fillId="3" borderId="4" xfId="1" applyFont="1" applyFill="1" applyBorder="1" applyAlignment="1">
      <alignment horizontal="left" vertical="center" wrapText="1"/>
    </xf>
    <xf numFmtId="164" fontId="1" fillId="2" borderId="2" xfId="1" applyFont="1" applyFill="1" applyBorder="1" applyAlignment="1">
      <alignment horizontal="left" vertical="center"/>
    </xf>
    <xf numFmtId="164" fontId="1" fillId="2" borderId="2" xfId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top"/>
    </xf>
    <xf numFmtId="165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4" fillId="2" borderId="2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6" fontId="2" fillId="3" borderId="1" xfId="2" applyNumberFormat="1" applyFont="1" applyFill="1" applyBorder="1" applyAlignment="1">
      <alignment horizontal="left" vertical="center"/>
    </xf>
    <xf numFmtId="166" fontId="1" fillId="2" borderId="3" xfId="2" applyNumberFormat="1" applyFont="1" applyFill="1" applyBorder="1" applyAlignment="1">
      <alignment horizontal="left" vertical="top"/>
    </xf>
    <xf numFmtId="166" fontId="1" fillId="2" borderId="3" xfId="2" applyNumberFormat="1" applyFont="1" applyFill="1" applyBorder="1" applyAlignment="1">
      <alignment horizontal="left" vertical="center"/>
    </xf>
    <xf numFmtId="166" fontId="0" fillId="0" borderId="0" xfId="2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left" vertical="center"/>
    </xf>
    <xf numFmtId="166" fontId="1" fillId="4" borderId="3" xfId="2" applyNumberFormat="1" applyFont="1" applyFill="1" applyBorder="1" applyAlignment="1">
      <alignment horizontal="left" vertical="center"/>
    </xf>
    <xf numFmtId="164" fontId="1" fillId="4" borderId="2" xfId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167" fontId="0" fillId="4" borderId="0" xfId="0" applyNumberFormat="1" applyFill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center"/>
    </xf>
    <xf numFmtId="166" fontId="1" fillId="4" borderId="3" xfId="2" applyNumberFormat="1" applyFont="1" applyFill="1" applyBorder="1" applyAlignment="1">
      <alignment horizontal="left" vertical="top"/>
    </xf>
    <xf numFmtId="164" fontId="1" fillId="4" borderId="2" xfId="1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center"/>
    </xf>
    <xf numFmtId="166" fontId="1" fillId="0" borderId="3" xfId="2" applyNumberFormat="1" applyFont="1" applyFill="1" applyBorder="1" applyAlignment="1">
      <alignment horizontal="left" vertical="center"/>
    </xf>
    <xf numFmtId="164" fontId="1" fillId="0" borderId="2" xfId="1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66" fontId="1" fillId="5" borderId="3" xfId="2" applyNumberFormat="1" applyFont="1" applyFill="1" applyBorder="1" applyAlignment="1">
      <alignment horizontal="left" vertical="top"/>
    </xf>
    <xf numFmtId="164" fontId="1" fillId="5" borderId="2" xfId="1" applyFont="1" applyFill="1" applyBorder="1" applyAlignment="1">
      <alignment horizontal="left" vertical="top"/>
    </xf>
    <xf numFmtId="164" fontId="1" fillId="5" borderId="2" xfId="1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6" fontId="1" fillId="0" borderId="3" xfId="2" applyNumberFormat="1" applyFont="1" applyFill="1" applyBorder="1" applyAlignment="1">
      <alignment horizontal="left" vertical="top"/>
    </xf>
    <xf numFmtId="164" fontId="1" fillId="0" borderId="2" xfId="1" applyFont="1" applyFill="1" applyBorder="1" applyAlignment="1">
      <alignment horizontal="left" vertical="top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0"/>
  <sheetViews>
    <sheetView tabSelected="1" zoomScale="85" zoomScaleNormal="85" workbookViewId="0">
      <selection activeCell="I1" sqref="A1:I1"/>
    </sheetView>
  </sheetViews>
  <sheetFormatPr defaultColWidth="11.42578125" defaultRowHeight="15" x14ac:dyDescent="0.25"/>
  <cols>
    <col min="1" max="1" width="10.42578125" style="1" customWidth="1"/>
    <col min="2" max="2" width="19.42578125" style="13" customWidth="1"/>
    <col min="3" max="3" width="17.5703125" style="1" customWidth="1"/>
    <col min="4" max="4" width="18.85546875" style="1" customWidth="1"/>
    <col min="5" max="5" width="23" style="1" customWidth="1"/>
    <col min="6" max="6" width="69.85546875" style="1" customWidth="1"/>
    <col min="7" max="7" width="8.85546875" style="22" customWidth="1"/>
    <col min="8" max="8" width="11.42578125" style="4" bestFit="1" customWidth="1"/>
    <col min="9" max="9" width="12.28515625" style="1" customWidth="1"/>
    <col min="10" max="10" width="0" style="1" hidden="1" customWidth="1"/>
    <col min="11" max="11" width="12.28515625" style="1" hidden="1" customWidth="1"/>
    <col min="12" max="12" width="6.5703125" style="1" customWidth="1"/>
    <col min="13" max="15" width="11.42578125" style="1"/>
    <col min="16" max="16" width="11.42578125" style="23"/>
    <col min="17" max="16384" width="11.42578125" style="1"/>
  </cols>
  <sheetData>
    <row r="1" spans="1:19" ht="47.25" x14ac:dyDescent="0.25">
      <c r="A1" s="2" t="s">
        <v>0</v>
      </c>
      <c r="B1" s="10" t="s">
        <v>345</v>
      </c>
      <c r="C1" s="2" t="s">
        <v>1</v>
      </c>
      <c r="D1" s="2" t="s">
        <v>2</v>
      </c>
      <c r="E1" s="2" t="s">
        <v>3</v>
      </c>
      <c r="F1" s="2" t="s">
        <v>4</v>
      </c>
      <c r="G1" s="19" t="s">
        <v>5</v>
      </c>
      <c r="H1" s="6" t="s">
        <v>341</v>
      </c>
      <c r="I1" s="7" t="s">
        <v>343</v>
      </c>
      <c r="J1" s="6" t="s">
        <v>342</v>
      </c>
      <c r="K1" s="7" t="s">
        <v>344</v>
      </c>
      <c r="M1" s="1">
        <v>1.1599999999999999</v>
      </c>
      <c r="N1" s="1">
        <v>2</v>
      </c>
      <c r="P1" s="23" t="s">
        <v>347</v>
      </c>
      <c r="Q1" s="1" t="s">
        <v>350</v>
      </c>
      <c r="R1" s="1" t="s">
        <v>348</v>
      </c>
      <c r="S1" s="1" t="s">
        <v>349</v>
      </c>
    </row>
    <row r="2" spans="1:19" x14ac:dyDescent="0.25">
      <c r="A2" s="5">
        <v>1667950</v>
      </c>
      <c r="B2" s="12">
        <v>85715169570</v>
      </c>
      <c r="C2" s="5" t="s">
        <v>329</v>
      </c>
      <c r="D2" s="17"/>
      <c r="E2" s="5" t="s">
        <v>330</v>
      </c>
      <c r="F2" s="5" t="s">
        <v>293</v>
      </c>
      <c r="G2" s="20">
        <v>50</v>
      </c>
      <c r="H2" s="9">
        <v>22.475999999999999</v>
      </c>
      <c r="I2" s="8">
        <v>23.0873472</v>
      </c>
      <c r="J2" s="14"/>
      <c r="K2" s="8">
        <f t="shared" ref="K2:K65" si="0">I2*J2</f>
        <v>0</v>
      </c>
      <c r="M2" s="23">
        <f>I2*$M$1</f>
        <v>26.781322751999998</v>
      </c>
      <c r="N2" s="23">
        <f>M2+$N$1</f>
        <v>28.781322751999998</v>
      </c>
      <c r="O2" s="23"/>
      <c r="P2" s="1"/>
    </row>
    <row r="3" spans="1:19" x14ac:dyDescent="0.25">
      <c r="A3" s="5">
        <v>1377500</v>
      </c>
      <c r="B3" s="12">
        <v>8410190620414</v>
      </c>
      <c r="C3" s="5" t="s">
        <v>265</v>
      </c>
      <c r="D3" s="17"/>
      <c r="E3" s="5" t="s">
        <v>266</v>
      </c>
      <c r="F3" s="5" t="s">
        <v>267</v>
      </c>
      <c r="G3" s="20">
        <v>120</v>
      </c>
      <c r="H3" s="9">
        <v>13.02</v>
      </c>
      <c r="I3" s="8">
        <v>13.374143999999999</v>
      </c>
      <c r="J3" s="14"/>
      <c r="K3" s="8">
        <f t="shared" si="0"/>
        <v>0</v>
      </c>
      <c r="M3" s="23">
        <f t="shared" ref="M3:M66" si="1">I3*$M$1</f>
        <v>15.514007039999997</v>
      </c>
      <c r="N3" s="23">
        <f t="shared" ref="N3:N66" si="2">M3+$N$1</f>
        <v>17.514007039999996</v>
      </c>
      <c r="O3" s="23"/>
      <c r="P3" s="1"/>
    </row>
    <row r="4" spans="1:19" x14ac:dyDescent="0.25">
      <c r="A4" s="5">
        <v>1665491</v>
      </c>
      <c r="B4" s="12">
        <v>8410190631168</v>
      </c>
      <c r="C4" s="5" t="s">
        <v>265</v>
      </c>
      <c r="D4" s="17"/>
      <c r="E4" s="5" t="s">
        <v>266</v>
      </c>
      <c r="F4" s="5" t="s">
        <v>223</v>
      </c>
      <c r="G4" s="20">
        <v>120</v>
      </c>
      <c r="H4" s="9">
        <v>13.02</v>
      </c>
      <c r="I4" s="8">
        <v>13.374143999999999</v>
      </c>
      <c r="J4" s="14"/>
      <c r="K4" s="8">
        <f t="shared" si="0"/>
        <v>0</v>
      </c>
      <c r="M4" s="23">
        <f t="shared" si="1"/>
        <v>15.514007039999997</v>
      </c>
      <c r="N4" s="23">
        <f t="shared" si="2"/>
        <v>17.514007039999996</v>
      </c>
      <c r="O4" s="23"/>
      <c r="P4" s="1"/>
    </row>
    <row r="5" spans="1:19" x14ac:dyDescent="0.25">
      <c r="A5" s="5">
        <v>1685250</v>
      </c>
      <c r="B5" s="12">
        <v>4013670005653</v>
      </c>
      <c r="C5" s="5" t="s">
        <v>211</v>
      </c>
      <c r="D5" s="17"/>
      <c r="E5" s="5" t="s">
        <v>212</v>
      </c>
      <c r="F5" s="5" t="s">
        <v>213</v>
      </c>
      <c r="G5" s="20">
        <v>50</v>
      </c>
      <c r="H5" s="9">
        <v>8.9760000000000009</v>
      </c>
      <c r="I5" s="8">
        <v>9.2201472000000013</v>
      </c>
      <c r="J5" s="14"/>
      <c r="K5" s="8">
        <f t="shared" si="0"/>
        <v>0</v>
      </c>
      <c r="M5" s="23">
        <f t="shared" si="1"/>
        <v>10.695370752000001</v>
      </c>
      <c r="N5" s="23">
        <f t="shared" si="2"/>
        <v>12.695370752000001</v>
      </c>
      <c r="O5" s="23"/>
      <c r="P5" s="1"/>
    </row>
    <row r="6" spans="1:19" x14ac:dyDescent="0.25">
      <c r="A6" s="5">
        <v>1684179</v>
      </c>
      <c r="B6" s="12">
        <v>4013670100709</v>
      </c>
      <c r="C6" s="5" t="s">
        <v>211</v>
      </c>
      <c r="D6" s="17"/>
      <c r="E6" s="5" t="s">
        <v>268</v>
      </c>
      <c r="F6" s="5" t="s">
        <v>216</v>
      </c>
      <c r="G6" s="20">
        <v>50</v>
      </c>
      <c r="H6" s="9">
        <v>13.476000000000001</v>
      </c>
      <c r="I6" s="8">
        <v>13.842547200000002</v>
      </c>
      <c r="J6" s="14"/>
      <c r="K6" s="8">
        <f t="shared" si="0"/>
        <v>0</v>
      </c>
      <c r="M6" s="23">
        <f t="shared" si="1"/>
        <v>16.057354752000002</v>
      </c>
      <c r="N6" s="23">
        <f t="shared" si="2"/>
        <v>18.057354752000002</v>
      </c>
      <c r="O6" s="23"/>
      <c r="P6" s="1"/>
    </row>
    <row r="7" spans="1:19" x14ac:dyDescent="0.25">
      <c r="A7" s="5">
        <v>1685251</v>
      </c>
      <c r="B7" s="12">
        <v>4013671000909</v>
      </c>
      <c r="C7" s="5" t="s">
        <v>211</v>
      </c>
      <c r="D7" s="17"/>
      <c r="E7" s="5" t="s">
        <v>308</v>
      </c>
      <c r="F7" s="5" t="s">
        <v>309</v>
      </c>
      <c r="G7" s="20">
        <v>100</v>
      </c>
      <c r="H7" s="9">
        <v>17.975999999999999</v>
      </c>
      <c r="I7" s="8">
        <v>18.464947200000001</v>
      </c>
      <c r="J7" s="14"/>
      <c r="K7" s="8">
        <f t="shared" si="0"/>
        <v>0</v>
      </c>
      <c r="M7" s="23">
        <f t="shared" si="1"/>
        <v>21.419338751999998</v>
      </c>
      <c r="N7" s="23">
        <f t="shared" si="2"/>
        <v>23.419338751999998</v>
      </c>
      <c r="O7" s="23"/>
      <c r="P7" s="1"/>
    </row>
    <row r="8" spans="1:19" x14ac:dyDescent="0.25">
      <c r="A8" s="5">
        <v>1201224</v>
      </c>
      <c r="B8" s="12">
        <v>6293708000425</v>
      </c>
      <c r="C8" s="5" t="s">
        <v>214</v>
      </c>
      <c r="D8" s="17"/>
      <c r="E8" s="5" t="s">
        <v>218</v>
      </c>
      <c r="F8" s="5" t="s">
        <v>216</v>
      </c>
      <c r="G8" s="20">
        <v>100</v>
      </c>
      <c r="H8" s="9">
        <v>8.1719999999999988</v>
      </c>
      <c r="I8" s="8">
        <v>8.3942783999999993</v>
      </c>
      <c r="J8" s="14"/>
      <c r="K8" s="8">
        <f t="shared" si="0"/>
        <v>0</v>
      </c>
      <c r="M8" s="23">
        <f t="shared" si="1"/>
        <v>9.7373629439999991</v>
      </c>
      <c r="N8" s="23">
        <f t="shared" si="2"/>
        <v>11.737362943999999</v>
      </c>
      <c r="O8" s="23"/>
      <c r="P8" s="1"/>
    </row>
    <row r="9" spans="1:19" x14ac:dyDescent="0.25">
      <c r="A9" s="5">
        <v>1201225</v>
      </c>
      <c r="B9" s="12">
        <v>6293708001712</v>
      </c>
      <c r="C9" s="5" t="s">
        <v>214</v>
      </c>
      <c r="D9" s="17"/>
      <c r="E9" s="5" t="s">
        <v>215</v>
      </c>
      <c r="F9" s="5" t="s">
        <v>216</v>
      </c>
      <c r="G9" s="20">
        <v>50</v>
      </c>
      <c r="H9" s="9">
        <v>7.9559999999999995</v>
      </c>
      <c r="I9" s="8">
        <v>8.1724031999999998</v>
      </c>
      <c r="J9" s="14"/>
      <c r="K9" s="8">
        <f t="shared" si="0"/>
        <v>0</v>
      </c>
      <c r="M9" s="23">
        <f t="shared" si="1"/>
        <v>9.4799877119999998</v>
      </c>
      <c r="N9" s="23">
        <f t="shared" si="2"/>
        <v>11.479987712</v>
      </c>
      <c r="O9" s="23"/>
      <c r="P9" s="1"/>
    </row>
    <row r="10" spans="1:19" x14ac:dyDescent="0.25">
      <c r="A10" s="5">
        <v>1661774</v>
      </c>
      <c r="B10" s="12">
        <v>6293708001798</v>
      </c>
      <c r="C10" s="5" t="s">
        <v>214</v>
      </c>
      <c r="D10" s="17"/>
      <c r="E10" s="5" t="s">
        <v>217</v>
      </c>
      <c r="F10" s="5" t="s">
        <v>216</v>
      </c>
      <c r="G10" s="20">
        <v>50</v>
      </c>
      <c r="H10" s="9">
        <v>8.1719999999999988</v>
      </c>
      <c r="I10" s="8">
        <v>8.3942783999999993</v>
      </c>
      <c r="J10" s="14"/>
      <c r="K10" s="8">
        <f t="shared" si="0"/>
        <v>0</v>
      </c>
      <c r="M10" s="23">
        <f t="shared" si="1"/>
        <v>9.7373629439999991</v>
      </c>
      <c r="N10" s="23">
        <f t="shared" si="2"/>
        <v>11.737362943999999</v>
      </c>
      <c r="O10" s="23"/>
      <c r="P10" s="1"/>
    </row>
    <row r="11" spans="1:19" x14ac:dyDescent="0.25">
      <c r="A11" s="5">
        <v>1201228</v>
      </c>
      <c r="B11" s="12">
        <v>6293708002313</v>
      </c>
      <c r="C11" s="5" t="s">
        <v>214</v>
      </c>
      <c r="D11" s="17"/>
      <c r="E11" s="5" t="s">
        <v>269</v>
      </c>
      <c r="F11" s="5" t="s">
        <v>216</v>
      </c>
      <c r="G11" s="20">
        <v>50</v>
      </c>
      <c r="H11" s="9">
        <v>12.276</v>
      </c>
      <c r="I11" s="8">
        <v>12.6099072</v>
      </c>
      <c r="J11" s="14"/>
      <c r="K11" s="8">
        <f t="shared" si="0"/>
        <v>0</v>
      </c>
      <c r="M11" s="23">
        <f t="shared" si="1"/>
        <v>14.627492351999999</v>
      </c>
      <c r="N11" s="23">
        <f t="shared" si="2"/>
        <v>16.627492351999997</v>
      </c>
      <c r="O11" s="23"/>
      <c r="P11" s="1"/>
    </row>
    <row r="12" spans="1:19" x14ac:dyDescent="0.25">
      <c r="A12" s="5">
        <v>1661776</v>
      </c>
      <c r="B12" s="12">
        <v>6293708009329</v>
      </c>
      <c r="C12" s="5" t="s">
        <v>214</v>
      </c>
      <c r="D12" s="17"/>
      <c r="E12" s="5" t="s">
        <v>270</v>
      </c>
      <c r="F12" s="5" t="s">
        <v>216</v>
      </c>
      <c r="G12" s="20">
        <v>75</v>
      </c>
      <c r="H12" s="9">
        <v>11.327999999999999</v>
      </c>
      <c r="I12" s="8">
        <v>11.636121599999999</v>
      </c>
      <c r="J12" s="14"/>
      <c r="K12" s="8">
        <f t="shared" si="0"/>
        <v>0</v>
      </c>
      <c r="M12" s="23">
        <f t="shared" si="1"/>
        <v>13.497901055999998</v>
      </c>
      <c r="N12" s="23">
        <f t="shared" si="2"/>
        <v>15.497901055999998</v>
      </c>
      <c r="O12" s="23"/>
      <c r="P12" s="1"/>
    </row>
    <row r="13" spans="1:19" x14ac:dyDescent="0.25">
      <c r="A13" s="5">
        <v>1661775</v>
      </c>
      <c r="B13" s="12">
        <v>6293708002078</v>
      </c>
      <c r="C13" s="5" t="s">
        <v>214</v>
      </c>
      <c r="D13" s="17"/>
      <c r="E13" s="5" t="s">
        <v>219</v>
      </c>
      <c r="F13" s="5" t="s">
        <v>216</v>
      </c>
      <c r="G13" s="20">
        <v>100</v>
      </c>
      <c r="H13" s="9">
        <v>8.1719999999999988</v>
      </c>
      <c r="I13" s="8">
        <v>8.3942783999999993</v>
      </c>
      <c r="J13" s="14"/>
      <c r="K13" s="8">
        <f t="shared" si="0"/>
        <v>0</v>
      </c>
      <c r="M13" s="23">
        <f t="shared" si="1"/>
        <v>9.7373629439999991</v>
      </c>
      <c r="N13" s="23">
        <f t="shared" si="2"/>
        <v>11.737362943999999</v>
      </c>
      <c r="O13" s="23"/>
      <c r="P13" s="1"/>
    </row>
    <row r="14" spans="1:19" x14ac:dyDescent="0.25">
      <c r="A14" s="5">
        <v>1487912</v>
      </c>
      <c r="B14" s="12">
        <v>6293708002092</v>
      </c>
      <c r="C14" s="5" t="s">
        <v>214</v>
      </c>
      <c r="D14" s="17"/>
      <c r="E14" s="5" t="s">
        <v>271</v>
      </c>
      <c r="F14" s="5" t="s">
        <v>216</v>
      </c>
      <c r="G14" s="20">
        <v>50</v>
      </c>
      <c r="H14" s="9">
        <v>12.276</v>
      </c>
      <c r="I14" s="8">
        <v>12.6099072</v>
      </c>
      <c r="J14" s="14"/>
      <c r="K14" s="8">
        <f t="shared" si="0"/>
        <v>0</v>
      </c>
      <c r="M14" s="23">
        <f t="shared" si="1"/>
        <v>14.627492351999999</v>
      </c>
      <c r="N14" s="23">
        <f t="shared" si="2"/>
        <v>16.627492351999997</v>
      </c>
      <c r="O14" s="23"/>
      <c r="P14" s="1"/>
    </row>
    <row r="15" spans="1:19" x14ac:dyDescent="0.25">
      <c r="A15" s="5">
        <v>918446</v>
      </c>
      <c r="B15" s="12">
        <v>8411061081150</v>
      </c>
      <c r="C15" s="5" t="s">
        <v>221</v>
      </c>
      <c r="D15" s="17"/>
      <c r="E15" s="5" t="s">
        <v>227</v>
      </c>
      <c r="F15" s="5" t="s">
        <v>223</v>
      </c>
      <c r="G15" s="20">
        <v>100</v>
      </c>
      <c r="H15" s="9">
        <v>8.6760000000000002</v>
      </c>
      <c r="I15" s="8">
        <v>8.9119872000000004</v>
      </c>
      <c r="J15" s="14"/>
      <c r="K15" s="8">
        <f t="shared" si="0"/>
        <v>0</v>
      </c>
      <c r="M15" s="23">
        <f t="shared" si="1"/>
        <v>10.337905151999999</v>
      </c>
      <c r="N15" s="23">
        <f t="shared" si="2"/>
        <v>12.337905151999999</v>
      </c>
      <c r="O15" s="23"/>
      <c r="P15" s="1"/>
    </row>
    <row r="16" spans="1:19" x14ac:dyDescent="0.25">
      <c r="A16" s="5">
        <v>1380287</v>
      </c>
      <c r="B16" s="12">
        <v>8411061081563</v>
      </c>
      <c r="C16" s="5" t="s">
        <v>221</v>
      </c>
      <c r="D16" s="17"/>
      <c r="E16" s="5" t="s">
        <v>227</v>
      </c>
      <c r="F16" s="5" t="s">
        <v>223</v>
      </c>
      <c r="G16" s="20">
        <v>200</v>
      </c>
      <c r="H16" s="9">
        <v>13.02</v>
      </c>
      <c r="I16" s="8">
        <v>13.374143999999999</v>
      </c>
      <c r="J16" s="14"/>
      <c r="K16" s="8">
        <f t="shared" si="0"/>
        <v>0</v>
      </c>
      <c r="M16" s="23">
        <f t="shared" si="1"/>
        <v>15.514007039999997</v>
      </c>
      <c r="N16" s="23">
        <f t="shared" si="2"/>
        <v>17.514007039999996</v>
      </c>
      <c r="O16" s="23"/>
      <c r="P16" s="1"/>
    </row>
    <row r="17" spans="1:16" x14ac:dyDescent="0.25">
      <c r="A17" s="5">
        <v>1103358</v>
      </c>
      <c r="B17" s="12">
        <v>8411061081006</v>
      </c>
      <c r="C17" s="5" t="s">
        <v>221</v>
      </c>
      <c r="D17" s="17"/>
      <c r="E17" s="5" t="s">
        <v>222</v>
      </c>
      <c r="F17" s="5" t="s">
        <v>223</v>
      </c>
      <c r="G17" s="20">
        <v>80</v>
      </c>
      <c r="H17" s="9">
        <v>8.6760000000000002</v>
      </c>
      <c r="I17" s="8">
        <v>8.9119872000000004</v>
      </c>
      <c r="J17" s="14"/>
      <c r="K17" s="8">
        <f t="shared" si="0"/>
        <v>0</v>
      </c>
      <c r="M17" s="23">
        <f t="shared" si="1"/>
        <v>10.337905151999999</v>
      </c>
      <c r="N17" s="23">
        <f t="shared" si="2"/>
        <v>12.337905151999999</v>
      </c>
      <c r="O17" s="23"/>
      <c r="P17" s="1"/>
    </row>
    <row r="18" spans="1:16" x14ac:dyDescent="0.25">
      <c r="A18" s="5">
        <v>1252040</v>
      </c>
      <c r="B18" s="12">
        <v>8411061080719</v>
      </c>
      <c r="C18" s="5" t="s">
        <v>221</v>
      </c>
      <c r="D18" s="17"/>
      <c r="E18" s="5" t="s">
        <v>224</v>
      </c>
      <c r="F18" s="5" t="s">
        <v>225</v>
      </c>
      <c r="G18" s="20">
        <v>80</v>
      </c>
      <c r="H18" s="9">
        <v>8.6760000000000002</v>
      </c>
      <c r="I18" s="8">
        <v>8.9119872000000004</v>
      </c>
      <c r="J18" s="14"/>
      <c r="K18" s="8">
        <f t="shared" si="0"/>
        <v>0</v>
      </c>
      <c r="M18" s="23">
        <f t="shared" si="1"/>
        <v>10.337905151999999</v>
      </c>
      <c r="N18" s="23">
        <f t="shared" si="2"/>
        <v>12.337905151999999</v>
      </c>
      <c r="O18" s="23"/>
      <c r="P18" s="1"/>
    </row>
    <row r="19" spans="1:16" x14ac:dyDescent="0.25">
      <c r="A19" s="5">
        <v>1120772</v>
      </c>
      <c r="B19" s="12">
        <v>8411061082935</v>
      </c>
      <c r="C19" s="5" t="s">
        <v>221</v>
      </c>
      <c r="D19" s="17"/>
      <c r="E19" s="5" t="s">
        <v>228</v>
      </c>
      <c r="F19" s="5" t="s">
        <v>223</v>
      </c>
      <c r="G19" s="20">
        <v>100</v>
      </c>
      <c r="H19" s="9">
        <v>8.6760000000000002</v>
      </c>
      <c r="I19" s="8">
        <v>8.9119872000000004</v>
      </c>
      <c r="J19" s="14"/>
      <c r="K19" s="8">
        <f t="shared" si="0"/>
        <v>0</v>
      </c>
      <c r="M19" s="23">
        <f t="shared" si="1"/>
        <v>10.337905151999999</v>
      </c>
      <c r="N19" s="23">
        <f t="shared" si="2"/>
        <v>12.337905151999999</v>
      </c>
      <c r="O19" s="23"/>
      <c r="P19" s="1"/>
    </row>
    <row r="20" spans="1:16" x14ac:dyDescent="0.25">
      <c r="A20" s="5">
        <v>1181622</v>
      </c>
      <c r="B20" s="12">
        <v>8411061081846</v>
      </c>
      <c r="C20" s="5" t="s">
        <v>221</v>
      </c>
      <c r="D20" s="17"/>
      <c r="E20" s="5" t="s">
        <v>226</v>
      </c>
      <c r="F20" s="5" t="s">
        <v>223</v>
      </c>
      <c r="G20" s="20">
        <v>80</v>
      </c>
      <c r="H20" s="9">
        <v>8.6760000000000002</v>
      </c>
      <c r="I20" s="8">
        <v>8.9119872000000004</v>
      </c>
      <c r="J20" s="14"/>
      <c r="K20" s="8">
        <f t="shared" si="0"/>
        <v>0</v>
      </c>
      <c r="M20" s="23">
        <f t="shared" si="1"/>
        <v>10.337905151999999</v>
      </c>
      <c r="N20" s="23">
        <f t="shared" si="2"/>
        <v>12.337905151999999</v>
      </c>
      <c r="O20" s="23"/>
      <c r="P20" s="1"/>
    </row>
    <row r="21" spans="1:16" x14ac:dyDescent="0.25">
      <c r="A21" s="5">
        <v>1103353</v>
      </c>
      <c r="B21" s="12">
        <v>8411061080764</v>
      </c>
      <c r="C21" s="5" t="s">
        <v>221</v>
      </c>
      <c r="D21" s="17"/>
      <c r="E21" s="5" t="s">
        <v>229</v>
      </c>
      <c r="F21" s="5" t="s">
        <v>223</v>
      </c>
      <c r="G21" s="20">
        <v>100</v>
      </c>
      <c r="H21" s="9">
        <v>8.6760000000000002</v>
      </c>
      <c r="I21" s="8">
        <v>8.9119872000000004</v>
      </c>
      <c r="J21" s="14"/>
      <c r="K21" s="8">
        <f t="shared" si="0"/>
        <v>0</v>
      </c>
      <c r="M21" s="23">
        <f t="shared" si="1"/>
        <v>10.337905151999999</v>
      </c>
      <c r="N21" s="23">
        <f t="shared" si="2"/>
        <v>12.337905151999999</v>
      </c>
      <c r="O21" s="23"/>
      <c r="P21" s="1"/>
    </row>
    <row r="22" spans="1:16" x14ac:dyDescent="0.25">
      <c r="A22" s="5">
        <v>1625869</v>
      </c>
      <c r="B22" s="12">
        <v>8411061081037</v>
      </c>
      <c r="C22" s="5" t="s">
        <v>221</v>
      </c>
      <c r="D22" s="17"/>
      <c r="E22" s="5" t="s">
        <v>229</v>
      </c>
      <c r="F22" s="5" t="s">
        <v>223</v>
      </c>
      <c r="G22" s="20">
        <v>200</v>
      </c>
      <c r="H22" s="9">
        <v>13.02</v>
      </c>
      <c r="I22" s="8">
        <v>13.374143999999999</v>
      </c>
      <c r="J22" s="14"/>
      <c r="K22" s="8">
        <f t="shared" si="0"/>
        <v>0</v>
      </c>
      <c r="M22" s="23">
        <f t="shared" si="1"/>
        <v>15.514007039999997</v>
      </c>
      <c r="N22" s="23">
        <f t="shared" si="2"/>
        <v>17.514007039999996</v>
      </c>
      <c r="O22" s="23"/>
      <c r="P22" s="1"/>
    </row>
    <row r="23" spans="1:16" x14ac:dyDescent="0.25">
      <c r="A23" s="5">
        <v>1473051</v>
      </c>
      <c r="B23" s="12">
        <v>8411061085295</v>
      </c>
      <c r="C23" s="5" t="s">
        <v>221</v>
      </c>
      <c r="D23" s="17"/>
      <c r="E23" s="5" t="s">
        <v>272</v>
      </c>
      <c r="F23" s="5" t="s">
        <v>223</v>
      </c>
      <c r="G23" s="20">
        <v>100</v>
      </c>
      <c r="H23" s="9">
        <v>13.02</v>
      </c>
      <c r="I23" s="8">
        <v>13.374143999999999</v>
      </c>
      <c r="J23" s="14"/>
      <c r="K23" s="8">
        <f t="shared" si="0"/>
        <v>0</v>
      </c>
      <c r="M23" s="23">
        <f t="shared" si="1"/>
        <v>15.514007039999997</v>
      </c>
      <c r="N23" s="23">
        <f t="shared" si="2"/>
        <v>17.514007039999996</v>
      </c>
      <c r="O23" s="23"/>
      <c r="P23" s="1"/>
    </row>
    <row r="24" spans="1:16" x14ac:dyDescent="0.25">
      <c r="A24" s="5">
        <v>505375</v>
      </c>
      <c r="B24" s="12">
        <v>8411061080641</v>
      </c>
      <c r="C24" s="5" t="s">
        <v>221</v>
      </c>
      <c r="D24" s="17"/>
      <c r="E24" s="5" t="s">
        <v>230</v>
      </c>
      <c r="F24" s="5" t="s">
        <v>223</v>
      </c>
      <c r="G24" s="20">
        <v>100</v>
      </c>
      <c r="H24" s="9">
        <v>8.6760000000000002</v>
      </c>
      <c r="I24" s="8">
        <v>8.9119872000000004</v>
      </c>
      <c r="J24" s="14"/>
      <c r="K24" s="8">
        <f t="shared" si="0"/>
        <v>0</v>
      </c>
      <c r="M24" s="23">
        <f t="shared" si="1"/>
        <v>10.337905151999999</v>
      </c>
      <c r="N24" s="23">
        <f t="shared" si="2"/>
        <v>12.337905151999999</v>
      </c>
      <c r="O24" s="23"/>
      <c r="P24" s="1"/>
    </row>
    <row r="25" spans="1:16" x14ac:dyDescent="0.25">
      <c r="A25" s="3">
        <v>1580827</v>
      </c>
      <c r="B25" s="11">
        <v>8011003875238</v>
      </c>
      <c r="C25" s="3" t="s">
        <v>7</v>
      </c>
      <c r="D25" s="3" t="s">
        <v>8</v>
      </c>
      <c r="E25" s="3" t="s">
        <v>9</v>
      </c>
      <c r="F25" s="3" t="s">
        <v>10</v>
      </c>
      <c r="G25" s="21">
        <v>1</v>
      </c>
      <c r="H25" s="8">
        <v>33.636000000000003</v>
      </c>
      <c r="I25" s="8">
        <v>34.550899200000003</v>
      </c>
      <c r="J25" s="14"/>
      <c r="K25" s="8">
        <f t="shared" si="0"/>
        <v>0</v>
      </c>
      <c r="M25" s="23">
        <f t="shared" si="1"/>
        <v>40.079043072000005</v>
      </c>
      <c r="N25" s="23">
        <f t="shared" si="2"/>
        <v>42.079043072000005</v>
      </c>
      <c r="O25" s="23"/>
      <c r="P25" s="1"/>
    </row>
    <row r="26" spans="1:16" x14ac:dyDescent="0.25">
      <c r="A26" s="3">
        <v>1431581</v>
      </c>
      <c r="B26" s="11">
        <v>3614229371611</v>
      </c>
      <c r="C26" s="3" t="s">
        <v>13</v>
      </c>
      <c r="D26" s="3" t="s">
        <v>14</v>
      </c>
      <c r="E26" s="3" t="s">
        <v>15</v>
      </c>
      <c r="F26" s="3" t="s">
        <v>16</v>
      </c>
      <c r="G26" s="21">
        <v>100</v>
      </c>
      <c r="H26" s="8">
        <v>12.612</v>
      </c>
      <c r="I26" s="8">
        <v>12.955046400000001</v>
      </c>
      <c r="J26" s="14"/>
      <c r="K26" s="8">
        <f t="shared" si="0"/>
        <v>0</v>
      </c>
      <c r="M26" s="23">
        <f t="shared" si="1"/>
        <v>15.027853823999999</v>
      </c>
      <c r="N26" s="23">
        <f t="shared" si="2"/>
        <v>17.027853823999997</v>
      </c>
      <c r="O26" s="23"/>
      <c r="P26" s="1"/>
    </row>
    <row r="27" spans="1:16" x14ac:dyDescent="0.25">
      <c r="A27" s="3">
        <v>1638167</v>
      </c>
      <c r="B27" s="11">
        <v>3616305439680</v>
      </c>
      <c r="C27" s="3" t="s">
        <v>13</v>
      </c>
      <c r="D27" s="3" t="s">
        <v>8</v>
      </c>
      <c r="E27" s="3" t="s">
        <v>15</v>
      </c>
      <c r="F27" s="3" t="s">
        <v>17</v>
      </c>
      <c r="G27" s="21">
        <v>1</v>
      </c>
      <c r="H27" s="8">
        <v>31.487999999999996</v>
      </c>
      <c r="I27" s="8">
        <v>32.344473599999993</v>
      </c>
      <c r="J27" s="14"/>
      <c r="K27" s="8">
        <f t="shared" si="0"/>
        <v>0</v>
      </c>
      <c r="M27" s="23">
        <f t="shared" si="1"/>
        <v>37.519589375999992</v>
      </c>
      <c r="N27" s="23">
        <f t="shared" si="2"/>
        <v>39.519589375999992</v>
      </c>
      <c r="O27" s="23"/>
      <c r="P27" s="1"/>
    </row>
    <row r="28" spans="1:16" x14ac:dyDescent="0.25">
      <c r="A28" s="3">
        <v>1619979</v>
      </c>
      <c r="B28" s="11">
        <v>3616304957703</v>
      </c>
      <c r="C28" s="3" t="s">
        <v>13</v>
      </c>
      <c r="D28" s="3" t="s">
        <v>8</v>
      </c>
      <c r="E28" s="3" t="s">
        <v>15</v>
      </c>
      <c r="F28" s="3" t="s">
        <v>18</v>
      </c>
      <c r="G28" s="21">
        <v>1</v>
      </c>
      <c r="H28" s="8">
        <v>44.940000000000005</v>
      </c>
      <c r="I28" s="8">
        <v>46.162368000000008</v>
      </c>
      <c r="J28" s="14"/>
      <c r="K28" s="8">
        <f t="shared" si="0"/>
        <v>0</v>
      </c>
      <c r="M28" s="23">
        <f t="shared" si="1"/>
        <v>53.548346880000004</v>
      </c>
      <c r="N28" s="23">
        <f t="shared" si="2"/>
        <v>55.548346880000004</v>
      </c>
      <c r="O28" s="23"/>
      <c r="P28" s="1"/>
    </row>
    <row r="29" spans="1:16" x14ac:dyDescent="0.25">
      <c r="A29" s="3">
        <v>58558</v>
      </c>
      <c r="B29" s="11">
        <v>737052354996</v>
      </c>
      <c r="C29" s="3" t="s">
        <v>13</v>
      </c>
      <c r="D29" s="3" t="s">
        <v>21</v>
      </c>
      <c r="E29" s="3" t="s">
        <v>22</v>
      </c>
      <c r="F29" s="16" t="s">
        <v>23</v>
      </c>
      <c r="G29" s="21">
        <v>75</v>
      </c>
      <c r="H29" s="8">
        <v>12.612</v>
      </c>
      <c r="I29" s="8">
        <v>12.955046400000001</v>
      </c>
      <c r="J29" s="14"/>
      <c r="K29" s="8">
        <f t="shared" si="0"/>
        <v>0</v>
      </c>
      <c r="M29" s="23">
        <f t="shared" si="1"/>
        <v>15.027853823999999</v>
      </c>
      <c r="N29" s="23">
        <f t="shared" si="2"/>
        <v>17.027853823999997</v>
      </c>
      <c r="O29" s="23"/>
      <c r="P29" s="1"/>
    </row>
    <row r="30" spans="1:16" x14ac:dyDescent="0.25">
      <c r="A30" s="3">
        <v>58568</v>
      </c>
      <c r="B30" s="11">
        <v>737052355054</v>
      </c>
      <c r="C30" s="3" t="s">
        <v>13</v>
      </c>
      <c r="D30" s="3" t="s">
        <v>21</v>
      </c>
      <c r="E30" s="3" t="s">
        <v>22</v>
      </c>
      <c r="F30" s="3" t="s">
        <v>16</v>
      </c>
      <c r="G30" s="21">
        <v>150</v>
      </c>
      <c r="H30" s="8">
        <v>12.612</v>
      </c>
      <c r="I30" s="8">
        <v>12.955046400000001</v>
      </c>
      <c r="J30" s="14"/>
      <c r="K30" s="8">
        <f t="shared" si="0"/>
        <v>0</v>
      </c>
      <c r="M30" s="23">
        <f t="shared" si="1"/>
        <v>15.027853823999999</v>
      </c>
      <c r="N30" s="23">
        <f t="shared" si="2"/>
        <v>17.027853823999997</v>
      </c>
      <c r="O30" s="23"/>
      <c r="P30" s="1"/>
    </row>
    <row r="31" spans="1:16" x14ac:dyDescent="0.25">
      <c r="A31" s="3">
        <v>1589833</v>
      </c>
      <c r="B31" s="11">
        <v>3616304198113</v>
      </c>
      <c r="C31" s="3" t="s">
        <v>13</v>
      </c>
      <c r="D31" s="3" t="s">
        <v>24</v>
      </c>
      <c r="E31" s="3" t="s">
        <v>22</v>
      </c>
      <c r="F31" s="3" t="s">
        <v>26</v>
      </c>
      <c r="G31" s="21">
        <v>1</v>
      </c>
      <c r="H31" s="8">
        <v>35.207999999999998</v>
      </c>
      <c r="I31" s="8">
        <v>36.165657599999996</v>
      </c>
      <c r="J31" s="14"/>
      <c r="K31" s="8">
        <f t="shared" si="0"/>
        <v>0</v>
      </c>
      <c r="M31" s="23">
        <f t="shared" si="1"/>
        <v>41.952162815999991</v>
      </c>
      <c r="N31" s="23">
        <f t="shared" si="2"/>
        <v>43.952162815999991</v>
      </c>
      <c r="O31" s="23"/>
      <c r="P31" s="1"/>
    </row>
    <row r="32" spans="1:16" x14ac:dyDescent="0.25">
      <c r="A32" s="3">
        <v>1440782</v>
      </c>
      <c r="B32" s="11">
        <v>3614229477849</v>
      </c>
      <c r="C32" s="3" t="s">
        <v>13</v>
      </c>
      <c r="D32" s="3" t="s">
        <v>24</v>
      </c>
      <c r="E32" s="3" t="s">
        <v>22</v>
      </c>
      <c r="F32" s="3" t="s">
        <v>25</v>
      </c>
      <c r="G32" s="21">
        <v>1</v>
      </c>
      <c r="H32" s="8">
        <v>44.315999999999995</v>
      </c>
      <c r="I32" s="8">
        <v>45.521395199999994</v>
      </c>
      <c r="J32" s="14"/>
      <c r="K32" s="8">
        <f t="shared" si="0"/>
        <v>0</v>
      </c>
      <c r="M32" s="23">
        <f t="shared" si="1"/>
        <v>52.80481843199999</v>
      </c>
      <c r="N32" s="23">
        <f t="shared" si="2"/>
        <v>54.80481843199999</v>
      </c>
      <c r="O32" s="23"/>
      <c r="P32" s="1"/>
    </row>
    <row r="33" spans="1:17" x14ac:dyDescent="0.25">
      <c r="A33" s="16">
        <v>1440784</v>
      </c>
      <c r="B33" s="36">
        <v>3616304957741</v>
      </c>
      <c r="C33" s="16" t="s">
        <v>13</v>
      </c>
      <c r="D33" s="16" t="s">
        <v>24</v>
      </c>
      <c r="E33" s="16" t="s">
        <v>22</v>
      </c>
      <c r="F33" s="16" t="s">
        <v>27</v>
      </c>
      <c r="G33" s="37">
        <v>1</v>
      </c>
      <c r="H33" s="38">
        <v>46.451999999999998</v>
      </c>
      <c r="I33" s="38">
        <v>47.715494399999997</v>
      </c>
      <c r="J33" s="14"/>
      <c r="K33" s="38">
        <f t="shared" si="0"/>
        <v>0</v>
      </c>
      <c r="M33" s="23">
        <f t="shared" si="1"/>
        <v>55.34997350399999</v>
      </c>
      <c r="N33" s="23">
        <f t="shared" si="2"/>
        <v>57.34997350399999</v>
      </c>
      <c r="O33" s="23"/>
      <c r="P33" s="1"/>
    </row>
    <row r="34" spans="1:17" x14ac:dyDescent="0.25">
      <c r="A34" s="16">
        <v>1646557</v>
      </c>
      <c r="B34" s="36">
        <v>3616305439451</v>
      </c>
      <c r="C34" s="16" t="s">
        <v>13</v>
      </c>
      <c r="D34" s="16" t="s">
        <v>24</v>
      </c>
      <c r="E34" s="16" t="s">
        <v>22</v>
      </c>
      <c r="F34" s="16" t="s">
        <v>28</v>
      </c>
      <c r="G34" s="37">
        <v>1</v>
      </c>
      <c r="H34" s="38">
        <v>54.768000000000001</v>
      </c>
      <c r="I34" s="38">
        <v>56.257689600000006</v>
      </c>
      <c r="J34" s="14"/>
      <c r="K34" s="38">
        <f t="shared" si="0"/>
        <v>0</v>
      </c>
      <c r="M34" s="23">
        <f t="shared" si="1"/>
        <v>65.258919935999998</v>
      </c>
      <c r="N34" s="23">
        <f t="shared" si="2"/>
        <v>67.258919935999998</v>
      </c>
      <c r="O34" s="23"/>
      <c r="P34" s="1"/>
    </row>
    <row r="35" spans="1:17" x14ac:dyDescent="0.25">
      <c r="A35" s="16">
        <v>1552497</v>
      </c>
      <c r="B35" s="36">
        <v>3616304099519</v>
      </c>
      <c r="C35" s="16" t="s">
        <v>13</v>
      </c>
      <c r="D35" s="16" t="s">
        <v>24</v>
      </c>
      <c r="E35" s="16" t="s">
        <v>9</v>
      </c>
      <c r="F35" s="16" t="s">
        <v>29</v>
      </c>
      <c r="G35" s="37">
        <v>1</v>
      </c>
      <c r="H35" s="38">
        <v>26.279999999999998</v>
      </c>
      <c r="I35" s="38">
        <v>26.994815999999997</v>
      </c>
      <c r="J35" s="14"/>
      <c r="K35" s="38">
        <f t="shared" si="0"/>
        <v>0</v>
      </c>
      <c r="M35" s="23">
        <f t="shared" si="1"/>
        <v>31.313986559999993</v>
      </c>
      <c r="N35" s="23">
        <f t="shared" si="2"/>
        <v>33.313986559999989</v>
      </c>
      <c r="O35" s="23"/>
      <c r="P35" s="1"/>
    </row>
    <row r="36" spans="1:17" x14ac:dyDescent="0.25">
      <c r="A36" s="46">
        <v>74639</v>
      </c>
      <c r="B36" s="47">
        <v>737052031415</v>
      </c>
      <c r="C36" s="46" t="s">
        <v>13</v>
      </c>
      <c r="D36" s="17"/>
      <c r="E36" s="46" t="s">
        <v>276</v>
      </c>
      <c r="F36" s="46" t="s">
        <v>223</v>
      </c>
      <c r="G36" s="48">
        <v>75</v>
      </c>
      <c r="H36" s="49">
        <v>14.375999999999999</v>
      </c>
      <c r="I36" s="38">
        <v>14.767027199999999</v>
      </c>
      <c r="J36" s="14"/>
      <c r="K36" s="38">
        <f t="shared" si="0"/>
        <v>0</v>
      </c>
      <c r="M36" s="23">
        <f t="shared" si="1"/>
        <v>17.129751551999998</v>
      </c>
      <c r="N36" s="23">
        <f t="shared" si="2"/>
        <v>19.129751551999998</v>
      </c>
      <c r="O36" s="23"/>
      <c r="P36" s="23">
        <v>14.85</v>
      </c>
      <c r="Q36" s="1" t="s">
        <v>346</v>
      </c>
    </row>
    <row r="37" spans="1:17" x14ac:dyDescent="0.25">
      <c r="A37" s="46">
        <v>638953</v>
      </c>
      <c r="B37" s="47">
        <v>737052683522</v>
      </c>
      <c r="C37" s="46" t="s">
        <v>13</v>
      </c>
      <c r="D37" s="17"/>
      <c r="E37" s="46" t="s">
        <v>273</v>
      </c>
      <c r="F37" s="46" t="s">
        <v>216</v>
      </c>
      <c r="G37" s="48">
        <v>50</v>
      </c>
      <c r="H37" s="49">
        <v>14.364000000000001</v>
      </c>
      <c r="I37" s="38">
        <v>14.754700800000002</v>
      </c>
      <c r="J37" s="14"/>
      <c r="K37" s="38">
        <f t="shared" si="0"/>
        <v>0</v>
      </c>
      <c r="M37" s="23">
        <f t="shared" si="1"/>
        <v>17.115452928</v>
      </c>
      <c r="N37" s="23">
        <f t="shared" si="2"/>
        <v>19.115452928</v>
      </c>
      <c r="O37" s="23"/>
      <c r="P37" s="23">
        <v>15.5</v>
      </c>
    </row>
    <row r="38" spans="1:17" x14ac:dyDescent="0.25">
      <c r="A38" s="16">
        <v>13666</v>
      </c>
      <c r="B38" s="36">
        <v>737052320441</v>
      </c>
      <c r="C38" s="16" t="s">
        <v>13</v>
      </c>
      <c r="D38" s="16" t="s">
        <v>21</v>
      </c>
      <c r="E38" s="16" t="s">
        <v>30</v>
      </c>
      <c r="F38" s="16" t="s">
        <v>23</v>
      </c>
      <c r="G38" s="37">
        <v>75</v>
      </c>
      <c r="H38" s="38">
        <v>12.612</v>
      </c>
      <c r="I38" s="38">
        <v>12.955046400000001</v>
      </c>
      <c r="J38" s="14"/>
      <c r="K38" s="38">
        <f t="shared" si="0"/>
        <v>0</v>
      </c>
      <c r="M38" s="23">
        <f t="shared" si="1"/>
        <v>15.027853823999999</v>
      </c>
      <c r="N38" s="23">
        <f t="shared" si="2"/>
        <v>17.027853823999997</v>
      </c>
      <c r="O38" s="23"/>
      <c r="P38" s="1"/>
    </row>
    <row r="39" spans="1:17" x14ac:dyDescent="0.25">
      <c r="A39" s="16">
        <v>1478708</v>
      </c>
      <c r="B39" s="36">
        <v>3614228832908</v>
      </c>
      <c r="C39" s="16" t="s">
        <v>13</v>
      </c>
      <c r="D39" s="16" t="s">
        <v>24</v>
      </c>
      <c r="E39" s="16" t="s">
        <v>30</v>
      </c>
      <c r="F39" s="16" t="s">
        <v>31</v>
      </c>
      <c r="G39" s="37">
        <v>1</v>
      </c>
      <c r="H39" s="38">
        <v>45.611999999999995</v>
      </c>
      <c r="I39" s="38">
        <v>46.852646399999998</v>
      </c>
      <c r="J39" s="14"/>
      <c r="K39" s="38">
        <f t="shared" si="0"/>
        <v>0</v>
      </c>
      <c r="M39" s="23">
        <f t="shared" si="1"/>
        <v>54.34906982399999</v>
      </c>
      <c r="N39" s="23">
        <f t="shared" si="2"/>
        <v>56.34906982399999</v>
      </c>
      <c r="O39" s="23"/>
      <c r="P39" s="1"/>
    </row>
    <row r="40" spans="1:17" x14ac:dyDescent="0.25">
      <c r="A40" s="46">
        <v>1463934</v>
      </c>
      <c r="B40" s="47">
        <v>3616301623373</v>
      </c>
      <c r="C40" s="46" t="s">
        <v>13</v>
      </c>
      <c r="D40" s="17"/>
      <c r="E40" s="46" t="s">
        <v>30</v>
      </c>
      <c r="F40" s="46" t="s">
        <v>277</v>
      </c>
      <c r="G40" s="48">
        <v>75</v>
      </c>
      <c r="H40" s="49">
        <v>14.375999999999999</v>
      </c>
      <c r="I40" s="38">
        <v>14.767027199999999</v>
      </c>
      <c r="J40" s="14"/>
      <c r="K40" s="38">
        <f t="shared" si="0"/>
        <v>0</v>
      </c>
      <c r="M40" s="23">
        <f t="shared" si="1"/>
        <v>17.129751551999998</v>
      </c>
      <c r="N40" s="23">
        <f t="shared" si="2"/>
        <v>19.129751551999998</v>
      </c>
      <c r="O40" s="23"/>
      <c r="P40" s="1"/>
    </row>
    <row r="41" spans="1:17" x14ac:dyDescent="0.25">
      <c r="A41" s="46">
        <v>1482784</v>
      </c>
      <c r="B41" s="47">
        <v>3614229823783</v>
      </c>
      <c r="C41" s="46" t="s">
        <v>13</v>
      </c>
      <c r="D41" s="17"/>
      <c r="E41" s="46" t="s">
        <v>30</v>
      </c>
      <c r="F41" s="46" t="s">
        <v>223</v>
      </c>
      <c r="G41" s="48">
        <v>40</v>
      </c>
      <c r="H41" s="49">
        <v>14.375999999999999</v>
      </c>
      <c r="I41" s="38">
        <v>14.767027199999999</v>
      </c>
      <c r="J41" s="14"/>
      <c r="K41" s="38">
        <f t="shared" si="0"/>
        <v>0</v>
      </c>
      <c r="M41" s="23">
        <f t="shared" si="1"/>
        <v>17.129751551999998</v>
      </c>
      <c r="N41" s="23">
        <f t="shared" si="2"/>
        <v>19.129751551999998</v>
      </c>
      <c r="O41" s="23"/>
      <c r="P41" s="1"/>
    </row>
    <row r="42" spans="1:17" x14ac:dyDescent="0.25">
      <c r="A42" s="46">
        <v>1496651</v>
      </c>
      <c r="B42" s="47">
        <v>3616301623311</v>
      </c>
      <c r="C42" s="46" t="s">
        <v>13</v>
      </c>
      <c r="D42" s="17"/>
      <c r="E42" s="46" t="s">
        <v>310</v>
      </c>
      <c r="F42" s="46" t="s">
        <v>223</v>
      </c>
      <c r="G42" s="48">
        <v>100</v>
      </c>
      <c r="H42" s="49">
        <v>19.175999999999998</v>
      </c>
      <c r="I42" s="38">
        <v>19.697587199999997</v>
      </c>
      <c r="J42" s="14"/>
      <c r="K42" s="38">
        <f t="shared" si="0"/>
        <v>0</v>
      </c>
      <c r="M42" s="23">
        <f t="shared" si="1"/>
        <v>22.849201151999996</v>
      </c>
      <c r="N42" s="23">
        <f t="shared" si="2"/>
        <v>24.849201151999996</v>
      </c>
      <c r="O42" s="23"/>
      <c r="P42" s="1"/>
    </row>
    <row r="43" spans="1:17" x14ac:dyDescent="0.25">
      <c r="A43" s="46">
        <v>1304875</v>
      </c>
      <c r="B43" s="47">
        <v>8005610714912</v>
      </c>
      <c r="C43" s="46" t="s">
        <v>13</v>
      </c>
      <c r="D43" s="17"/>
      <c r="E43" s="46" t="s">
        <v>274</v>
      </c>
      <c r="F43" s="46" t="s">
        <v>275</v>
      </c>
      <c r="G43" s="48">
        <v>50</v>
      </c>
      <c r="H43" s="49">
        <v>14.375999999999999</v>
      </c>
      <c r="I43" s="38">
        <v>14.767027199999999</v>
      </c>
      <c r="J43" s="14"/>
      <c r="K43" s="38">
        <f t="shared" si="0"/>
        <v>0</v>
      </c>
      <c r="M43" s="23">
        <f t="shared" si="1"/>
        <v>17.129751551999998</v>
      </c>
      <c r="N43" s="23">
        <f t="shared" si="2"/>
        <v>19.129751551999998</v>
      </c>
      <c r="O43" s="23"/>
      <c r="P43" s="23">
        <v>16</v>
      </c>
    </row>
    <row r="44" spans="1:17" x14ac:dyDescent="0.25">
      <c r="A44" s="16">
        <v>1619982</v>
      </c>
      <c r="B44" s="36">
        <v>3616304957840</v>
      </c>
      <c r="C44" s="16" t="s">
        <v>13</v>
      </c>
      <c r="D44" s="16" t="s">
        <v>24</v>
      </c>
      <c r="E44" s="16" t="s">
        <v>32</v>
      </c>
      <c r="F44" s="16" t="s">
        <v>33</v>
      </c>
      <c r="G44" s="37">
        <v>1</v>
      </c>
      <c r="H44" s="38">
        <v>26.279999999999998</v>
      </c>
      <c r="I44" s="38">
        <v>26.994815999999997</v>
      </c>
      <c r="J44" s="14"/>
      <c r="K44" s="38">
        <f t="shared" si="0"/>
        <v>0</v>
      </c>
      <c r="M44" s="23">
        <f t="shared" si="1"/>
        <v>31.313986559999993</v>
      </c>
      <c r="N44" s="23">
        <f t="shared" si="2"/>
        <v>33.313986559999989</v>
      </c>
      <c r="O44" s="23"/>
      <c r="P44" s="1"/>
    </row>
    <row r="45" spans="1:17" x14ac:dyDescent="0.25">
      <c r="A45" s="46">
        <v>1338405</v>
      </c>
      <c r="B45" s="47">
        <v>737052238050</v>
      </c>
      <c r="C45" s="46" t="s">
        <v>13</v>
      </c>
      <c r="D45" s="17"/>
      <c r="E45" s="46" t="s">
        <v>231</v>
      </c>
      <c r="F45" s="46" t="s">
        <v>223</v>
      </c>
      <c r="G45" s="48">
        <v>30</v>
      </c>
      <c r="H45" s="49">
        <v>9.5760000000000005</v>
      </c>
      <c r="I45" s="38">
        <v>9.8364671999999995</v>
      </c>
      <c r="J45" s="14"/>
      <c r="K45" s="38">
        <f t="shared" si="0"/>
        <v>0</v>
      </c>
      <c r="M45" s="23">
        <f t="shared" si="1"/>
        <v>11.410301951999999</v>
      </c>
      <c r="N45" s="23">
        <f t="shared" si="2"/>
        <v>13.410301951999999</v>
      </c>
      <c r="O45" s="23"/>
      <c r="P45" s="1"/>
    </row>
    <row r="46" spans="1:17" x14ac:dyDescent="0.25">
      <c r="A46" s="46">
        <v>166005</v>
      </c>
      <c r="B46" s="47">
        <v>737052238128</v>
      </c>
      <c r="C46" s="46" t="s">
        <v>13</v>
      </c>
      <c r="D46" s="17"/>
      <c r="E46" s="46" t="s">
        <v>231</v>
      </c>
      <c r="F46" s="46" t="s">
        <v>223</v>
      </c>
      <c r="G46" s="48">
        <v>75</v>
      </c>
      <c r="H46" s="49">
        <v>19.175999999999998</v>
      </c>
      <c r="I46" s="38">
        <v>19.697587199999997</v>
      </c>
      <c r="J46" s="14"/>
      <c r="K46" s="38">
        <f t="shared" si="0"/>
        <v>0</v>
      </c>
      <c r="M46" s="23">
        <f t="shared" si="1"/>
        <v>22.849201151999996</v>
      </c>
      <c r="N46" s="23">
        <f t="shared" si="2"/>
        <v>24.849201151999996</v>
      </c>
      <c r="O46" s="23"/>
      <c r="Q46" s="1">
        <v>24</v>
      </c>
    </row>
    <row r="47" spans="1:17" x14ac:dyDescent="0.25">
      <c r="A47" s="16">
        <v>1646559</v>
      </c>
      <c r="B47" s="36">
        <v>3616305439574</v>
      </c>
      <c r="C47" s="16" t="s">
        <v>13</v>
      </c>
      <c r="D47" s="16" t="s">
        <v>8</v>
      </c>
      <c r="E47" s="16" t="s">
        <v>19</v>
      </c>
      <c r="F47" s="16" t="s">
        <v>20</v>
      </c>
      <c r="G47" s="37">
        <v>1</v>
      </c>
      <c r="H47" s="38">
        <v>44.147999999999996</v>
      </c>
      <c r="I47" s="38">
        <v>45.348825599999998</v>
      </c>
      <c r="J47" s="14"/>
      <c r="K47" s="38">
        <f t="shared" si="0"/>
        <v>0</v>
      </c>
      <c r="M47" s="23">
        <f t="shared" si="1"/>
        <v>52.60463769599999</v>
      </c>
      <c r="N47" s="23">
        <f t="shared" si="2"/>
        <v>54.60463769599999</v>
      </c>
      <c r="O47" s="23"/>
      <c r="P47" s="1"/>
    </row>
    <row r="48" spans="1:17" x14ac:dyDescent="0.25">
      <c r="A48" s="16">
        <v>1137231</v>
      </c>
      <c r="B48" s="36">
        <v>737052993546</v>
      </c>
      <c r="C48" s="16" t="s">
        <v>13</v>
      </c>
      <c r="D48" s="16" t="s">
        <v>21</v>
      </c>
      <c r="E48" s="16" t="s">
        <v>34</v>
      </c>
      <c r="F48" s="16" t="s">
        <v>23</v>
      </c>
      <c r="G48" s="37">
        <v>75</v>
      </c>
      <c r="H48" s="38">
        <v>12.612</v>
      </c>
      <c r="I48" s="38">
        <v>12.955046400000001</v>
      </c>
      <c r="J48" s="14"/>
      <c r="K48" s="38">
        <f t="shared" si="0"/>
        <v>0</v>
      </c>
      <c r="M48" s="23">
        <f t="shared" si="1"/>
        <v>15.027853823999999</v>
      </c>
      <c r="N48" s="23">
        <f t="shared" si="2"/>
        <v>17.027853823999997</v>
      </c>
      <c r="O48" s="23"/>
      <c r="P48" s="1"/>
    </row>
    <row r="49" spans="1:16" x14ac:dyDescent="0.25">
      <c r="A49" s="16">
        <v>1137215</v>
      </c>
      <c r="B49" s="36">
        <v>737052992785</v>
      </c>
      <c r="C49" s="16" t="s">
        <v>13</v>
      </c>
      <c r="D49" s="16" t="s">
        <v>21</v>
      </c>
      <c r="E49" s="16" t="s">
        <v>34</v>
      </c>
      <c r="F49" s="16" t="s">
        <v>16</v>
      </c>
      <c r="G49" s="37">
        <v>150</v>
      </c>
      <c r="H49" s="38">
        <v>12.612</v>
      </c>
      <c r="I49" s="38">
        <v>12.955046400000001</v>
      </c>
      <c r="J49" s="14"/>
      <c r="K49" s="38">
        <f t="shared" si="0"/>
        <v>0</v>
      </c>
      <c r="M49" s="23">
        <f t="shared" si="1"/>
        <v>15.027853823999999</v>
      </c>
      <c r="N49" s="23">
        <f t="shared" si="2"/>
        <v>17.027853823999997</v>
      </c>
      <c r="O49" s="23"/>
      <c r="P49" s="1"/>
    </row>
    <row r="50" spans="1:16" x14ac:dyDescent="0.25">
      <c r="A50" s="3">
        <v>1516858</v>
      </c>
      <c r="B50" s="11">
        <v>3614228832915</v>
      </c>
      <c r="C50" s="3" t="s">
        <v>13</v>
      </c>
      <c r="D50" s="3" t="s">
        <v>24</v>
      </c>
      <c r="E50" s="3" t="s">
        <v>34</v>
      </c>
      <c r="F50" s="3" t="s">
        <v>35</v>
      </c>
      <c r="G50" s="21">
        <v>1</v>
      </c>
      <c r="H50" s="8">
        <v>48.72</v>
      </c>
      <c r="I50" s="8">
        <v>50.045184000000006</v>
      </c>
      <c r="J50" s="14"/>
      <c r="K50" s="8">
        <f t="shared" si="0"/>
        <v>0</v>
      </c>
      <c r="M50" s="23">
        <f t="shared" si="1"/>
        <v>58.052413440000002</v>
      </c>
      <c r="N50" s="23">
        <f t="shared" si="2"/>
        <v>60.052413440000002</v>
      </c>
      <c r="O50" s="23"/>
      <c r="P50" s="1"/>
    </row>
    <row r="51" spans="1:16" x14ac:dyDescent="0.25">
      <c r="A51" s="3">
        <v>1672506</v>
      </c>
      <c r="B51" s="11">
        <v>3616305629838</v>
      </c>
      <c r="C51" s="3" t="s">
        <v>13</v>
      </c>
      <c r="D51" s="3" t="s">
        <v>24</v>
      </c>
      <c r="E51" s="3" t="s">
        <v>34</v>
      </c>
      <c r="F51" s="16" t="s">
        <v>37</v>
      </c>
      <c r="G51" s="21">
        <v>1</v>
      </c>
      <c r="H51" s="8">
        <v>52.188000000000002</v>
      </c>
      <c r="I51" s="8">
        <v>53.607513599999997</v>
      </c>
      <c r="J51" s="14"/>
      <c r="K51" s="8">
        <f t="shared" si="0"/>
        <v>0</v>
      </c>
      <c r="M51" s="23">
        <f t="shared" si="1"/>
        <v>62.18471577599999</v>
      </c>
      <c r="N51" s="23">
        <f t="shared" si="2"/>
        <v>64.18471577599999</v>
      </c>
      <c r="O51" s="23"/>
      <c r="P51" s="1"/>
    </row>
    <row r="52" spans="1:16" x14ac:dyDescent="0.25">
      <c r="A52" s="3">
        <v>1646558</v>
      </c>
      <c r="B52" s="11">
        <v>3616305439550</v>
      </c>
      <c r="C52" s="3" t="s">
        <v>13</v>
      </c>
      <c r="D52" s="3" t="s">
        <v>24</v>
      </c>
      <c r="E52" s="3" t="s">
        <v>34</v>
      </c>
      <c r="F52" s="3" t="s">
        <v>36</v>
      </c>
      <c r="G52" s="21">
        <v>1</v>
      </c>
      <c r="H52" s="8">
        <v>59.759999999999991</v>
      </c>
      <c r="I52" s="8">
        <v>61.385471999999993</v>
      </c>
      <c r="J52" s="14"/>
      <c r="K52" s="8">
        <f t="shared" si="0"/>
        <v>0</v>
      </c>
      <c r="M52" s="23">
        <f t="shared" si="1"/>
        <v>71.207147519999992</v>
      </c>
      <c r="N52" s="23">
        <f t="shared" si="2"/>
        <v>73.207147519999992</v>
      </c>
      <c r="O52" s="23"/>
      <c r="P52" s="1"/>
    </row>
    <row r="53" spans="1:16" x14ac:dyDescent="0.25">
      <c r="A53" s="5">
        <v>798605</v>
      </c>
      <c r="B53" s="12">
        <v>7640372090037</v>
      </c>
      <c r="C53" s="5" t="s">
        <v>278</v>
      </c>
      <c r="D53" s="17"/>
      <c r="E53" s="5" t="s">
        <v>279</v>
      </c>
      <c r="F53" s="5" t="s">
        <v>216</v>
      </c>
      <c r="G53" s="20">
        <v>100</v>
      </c>
      <c r="H53" s="9">
        <v>13.476000000000001</v>
      </c>
      <c r="I53" s="8">
        <v>13.842547200000002</v>
      </c>
      <c r="J53" s="14"/>
      <c r="K53" s="8">
        <f t="shared" si="0"/>
        <v>0</v>
      </c>
      <c r="M53" s="23">
        <f t="shared" si="1"/>
        <v>16.057354752000002</v>
      </c>
      <c r="N53" s="23">
        <f t="shared" si="2"/>
        <v>18.057354752000002</v>
      </c>
      <c r="O53" s="23"/>
      <c r="P53" s="1"/>
    </row>
    <row r="54" spans="1:16" x14ac:dyDescent="0.25">
      <c r="A54" s="5">
        <v>1051600</v>
      </c>
      <c r="B54" s="12">
        <v>3614226905253</v>
      </c>
      <c r="C54" s="5" t="s">
        <v>38</v>
      </c>
      <c r="D54" s="17"/>
      <c r="E54" s="5" t="s">
        <v>331</v>
      </c>
      <c r="F54" s="5" t="s">
        <v>223</v>
      </c>
      <c r="G54" s="20">
        <v>100</v>
      </c>
      <c r="H54" s="9">
        <v>24.731999999999999</v>
      </c>
      <c r="I54" s="8">
        <v>25.404710399999999</v>
      </c>
      <c r="J54" s="14"/>
      <c r="K54" s="8">
        <f t="shared" si="0"/>
        <v>0</v>
      </c>
      <c r="M54" s="23">
        <f t="shared" si="1"/>
        <v>29.469464063999997</v>
      </c>
      <c r="N54" s="23">
        <f t="shared" si="2"/>
        <v>31.469464063999997</v>
      </c>
      <c r="O54" s="23"/>
      <c r="P54" s="1"/>
    </row>
    <row r="55" spans="1:16" x14ac:dyDescent="0.25">
      <c r="A55" s="3">
        <v>1517741</v>
      </c>
      <c r="B55" s="11">
        <v>3614229820829</v>
      </c>
      <c r="C55" s="3" t="s">
        <v>38</v>
      </c>
      <c r="D55" s="3" t="s">
        <v>21</v>
      </c>
      <c r="E55" s="3" t="s">
        <v>39</v>
      </c>
      <c r="F55" s="16" t="s">
        <v>23</v>
      </c>
      <c r="G55" s="21">
        <v>75</v>
      </c>
      <c r="H55" s="8">
        <v>16.98</v>
      </c>
      <c r="I55" s="8">
        <v>17.441856000000001</v>
      </c>
      <c r="J55" s="14"/>
      <c r="K55" s="8">
        <f t="shared" si="0"/>
        <v>0</v>
      </c>
      <c r="M55" s="23">
        <f t="shared" si="1"/>
        <v>20.23255296</v>
      </c>
      <c r="N55" s="23">
        <f t="shared" si="2"/>
        <v>22.23255296</v>
      </c>
      <c r="O55" s="23"/>
      <c r="P55" s="1"/>
    </row>
    <row r="56" spans="1:16" x14ac:dyDescent="0.25">
      <c r="A56" s="5">
        <v>1416364</v>
      </c>
      <c r="B56" s="12">
        <v>3614227748323</v>
      </c>
      <c r="C56" s="5" t="s">
        <v>38</v>
      </c>
      <c r="D56" s="17"/>
      <c r="E56" s="5" t="s">
        <v>280</v>
      </c>
      <c r="F56" s="5" t="s">
        <v>216</v>
      </c>
      <c r="G56" s="20">
        <v>50</v>
      </c>
      <c r="H56" s="9">
        <v>14.375999999999999</v>
      </c>
      <c r="I56" s="8">
        <v>14.767027199999999</v>
      </c>
      <c r="J56" s="14"/>
      <c r="K56" s="8">
        <f t="shared" si="0"/>
        <v>0</v>
      </c>
      <c r="M56" s="23">
        <f t="shared" si="1"/>
        <v>17.129751551999998</v>
      </c>
      <c r="N56" s="23">
        <f t="shared" si="2"/>
        <v>19.129751551999998</v>
      </c>
      <c r="O56" s="23"/>
      <c r="P56" s="1"/>
    </row>
    <row r="57" spans="1:16" x14ac:dyDescent="0.25">
      <c r="A57" s="5">
        <v>1542184</v>
      </c>
      <c r="B57" s="12">
        <v>3614227748484</v>
      </c>
      <c r="C57" s="5" t="s">
        <v>38</v>
      </c>
      <c r="D57" s="17"/>
      <c r="E57" s="5" t="s">
        <v>280</v>
      </c>
      <c r="F57" s="5" t="s">
        <v>223</v>
      </c>
      <c r="G57" s="20">
        <v>50</v>
      </c>
      <c r="H57" s="9">
        <v>14.375999999999999</v>
      </c>
      <c r="I57" s="8">
        <v>14.767027199999999</v>
      </c>
      <c r="J57" s="14"/>
      <c r="K57" s="8">
        <f t="shared" si="0"/>
        <v>0</v>
      </c>
      <c r="M57" s="23">
        <f t="shared" si="1"/>
        <v>17.129751551999998</v>
      </c>
      <c r="N57" s="23">
        <f t="shared" si="2"/>
        <v>19.129751551999998</v>
      </c>
      <c r="O57" s="23"/>
      <c r="P57" s="1"/>
    </row>
    <row r="58" spans="1:16" x14ac:dyDescent="0.25">
      <c r="A58" s="3">
        <v>1631590</v>
      </c>
      <c r="B58" s="11">
        <v>783320422447</v>
      </c>
      <c r="C58" s="3" t="s">
        <v>40</v>
      </c>
      <c r="D58" s="3" t="s">
        <v>8</v>
      </c>
      <c r="E58" s="3" t="s">
        <v>9</v>
      </c>
      <c r="F58" s="3" t="s">
        <v>41</v>
      </c>
      <c r="G58" s="21">
        <v>1</v>
      </c>
      <c r="H58" s="8">
        <v>31.212</v>
      </c>
      <c r="I58" s="8">
        <v>32.060966399999998</v>
      </c>
      <c r="J58" s="14"/>
      <c r="K58" s="8">
        <f t="shared" si="0"/>
        <v>0</v>
      </c>
      <c r="M58" s="23">
        <f t="shared" si="1"/>
        <v>37.190721023999998</v>
      </c>
      <c r="N58" s="23">
        <f t="shared" si="2"/>
        <v>39.190721023999998</v>
      </c>
      <c r="O58" s="23"/>
      <c r="P58" s="1"/>
    </row>
    <row r="59" spans="1:16" x14ac:dyDescent="0.25">
      <c r="A59" s="3">
        <v>1631591</v>
      </c>
      <c r="B59" s="11">
        <v>783320422454</v>
      </c>
      <c r="C59" s="3" t="s">
        <v>40</v>
      </c>
      <c r="D59" s="3" t="s">
        <v>24</v>
      </c>
      <c r="E59" s="3" t="s">
        <v>9</v>
      </c>
      <c r="F59" s="3" t="s">
        <v>42</v>
      </c>
      <c r="G59" s="21">
        <v>1</v>
      </c>
      <c r="H59" s="8">
        <v>31.212</v>
      </c>
      <c r="I59" s="8">
        <v>32.060966399999998</v>
      </c>
      <c r="J59" s="14"/>
      <c r="K59" s="8">
        <f t="shared" si="0"/>
        <v>0</v>
      </c>
      <c r="M59" s="23">
        <f t="shared" si="1"/>
        <v>37.190721023999998</v>
      </c>
      <c r="N59" s="23">
        <f t="shared" si="2"/>
        <v>39.190721023999998</v>
      </c>
      <c r="O59" s="23"/>
      <c r="P59" s="1"/>
    </row>
    <row r="60" spans="1:16" x14ac:dyDescent="0.25">
      <c r="A60" s="3">
        <v>1582409</v>
      </c>
      <c r="B60" s="11">
        <v>783320421006</v>
      </c>
      <c r="C60" s="3" t="s">
        <v>40</v>
      </c>
      <c r="D60" s="3" t="s">
        <v>24</v>
      </c>
      <c r="E60" s="3" t="s">
        <v>43</v>
      </c>
      <c r="F60" s="3" t="s">
        <v>44</v>
      </c>
      <c r="G60" s="21">
        <v>1</v>
      </c>
      <c r="H60" s="8">
        <v>68.388000000000005</v>
      </c>
      <c r="I60" s="8">
        <v>70.248153599999995</v>
      </c>
      <c r="J60" s="14"/>
      <c r="K60" s="8">
        <f t="shared" si="0"/>
        <v>0</v>
      </c>
      <c r="M60" s="23">
        <f t="shared" si="1"/>
        <v>81.487858175999989</v>
      </c>
      <c r="N60" s="23">
        <f t="shared" si="2"/>
        <v>83.487858175999989</v>
      </c>
      <c r="O60" s="23"/>
      <c r="P60" s="1"/>
    </row>
    <row r="61" spans="1:16" x14ac:dyDescent="0.25">
      <c r="A61" s="3">
        <v>1373246</v>
      </c>
      <c r="B61" s="11">
        <v>783320400810</v>
      </c>
      <c r="C61" s="3" t="s">
        <v>40</v>
      </c>
      <c r="D61" s="3" t="s">
        <v>24</v>
      </c>
      <c r="E61" s="3" t="s">
        <v>45</v>
      </c>
      <c r="F61" s="3" t="s">
        <v>46</v>
      </c>
      <c r="G61" s="21">
        <v>120</v>
      </c>
      <c r="H61" s="8">
        <v>68.388000000000005</v>
      </c>
      <c r="I61" s="8">
        <v>70.248153599999995</v>
      </c>
      <c r="J61" s="14"/>
      <c r="K61" s="8">
        <f t="shared" si="0"/>
        <v>0</v>
      </c>
      <c r="M61" s="23">
        <f t="shared" si="1"/>
        <v>81.487858175999989</v>
      </c>
      <c r="N61" s="23">
        <f t="shared" si="2"/>
        <v>83.487858175999989</v>
      </c>
      <c r="O61" s="23"/>
      <c r="P61" s="1"/>
    </row>
    <row r="62" spans="1:16" x14ac:dyDescent="0.25">
      <c r="A62" s="3">
        <v>651716</v>
      </c>
      <c r="B62" s="11">
        <v>3616301783848</v>
      </c>
      <c r="C62" s="3" t="s">
        <v>47</v>
      </c>
      <c r="D62" s="3" t="s">
        <v>14</v>
      </c>
      <c r="E62" s="3" t="s">
        <v>48</v>
      </c>
      <c r="F62" s="16" t="s">
        <v>23</v>
      </c>
      <c r="G62" s="21">
        <v>75</v>
      </c>
      <c r="H62" s="8">
        <v>8.16</v>
      </c>
      <c r="I62" s="8">
        <v>8.3819520000000001</v>
      </c>
      <c r="J62" s="14"/>
      <c r="K62" s="8">
        <f t="shared" si="0"/>
        <v>0</v>
      </c>
      <c r="M62" s="23">
        <f t="shared" si="1"/>
        <v>9.7230643199999989</v>
      </c>
      <c r="N62" s="23">
        <f t="shared" si="2"/>
        <v>11.723064319999999</v>
      </c>
      <c r="O62" s="23"/>
      <c r="P62" s="1"/>
    </row>
    <row r="63" spans="1:16" x14ac:dyDescent="0.25">
      <c r="A63" s="3">
        <v>214437</v>
      </c>
      <c r="B63" s="11">
        <v>3607342020849</v>
      </c>
      <c r="C63" s="3" t="s">
        <v>47</v>
      </c>
      <c r="D63" s="3" t="s">
        <v>21</v>
      </c>
      <c r="E63" s="3" t="s">
        <v>51</v>
      </c>
      <c r="F63" s="16" t="s">
        <v>23</v>
      </c>
      <c r="G63" s="21">
        <v>75</v>
      </c>
      <c r="H63" s="8">
        <v>8.16</v>
      </c>
      <c r="I63" s="8">
        <v>8.3819520000000001</v>
      </c>
      <c r="J63" s="14"/>
      <c r="K63" s="8">
        <f t="shared" si="0"/>
        <v>0</v>
      </c>
      <c r="M63" s="23">
        <f t="shared" si="1"/>
        <v>9.7230643199999989</v>
      </c>
      <c r="N63" s="23">
        <f t="shared" si="2"/>
        <v>11.723064319999999</v>
      </c>
      <c r="O63" s="23"/>
      <c r="P63" s="1"/>
    </row>
    <row r="64" spans="1:16" x14ac:dyDescent="0.25">
      <c r="A64" s="5">
        <v>214435</v>
      </c>
      <c r="B64" s="12">
        <v>3616302015580</v>
      </c>
      <c r="C64" s="5" t="s">
        <v>47</v>
      </c>
      <c r="D64" s="17"/>
      <c r="E64" s="5" t="s">
        <v>51</v>
      </c>
      <c r="F64" s="5" t="s">
        <v>223</v>
      </c>
      <c r="G64" s="20">
        <v>100</v>
      </c>
      <c r="H64" s="9">
        <v>14.375999999999999</v>
      </c>
      <c r="I64" s="8">
        <v>14.767027199999999</v>
      </c>
      <c r="J64" s="14"/>
      <c r="K64" s="8">
        <f t="shared" si="0"/>
        <v>0</v>
      </c>
      <c r="M64" s="23">
        <f t="shared" si="1"/>
        <v>17.129751551999998</v>
      </c>
      <c r="N64" s="23">
        <f t="shared" si="2"/>
        <v>19.129751551999998</v>
      </c>
      <c r="O64" s="23"/>
      <c r="P64" s="1"/>
    </row>
    <row r="65" spans="1:18" x14ac:dyDescent="0.25">
      <c r="A65" s="5">
        <v>866603</v>
      </c>
      <c r="B65" s="12">
        <v>88300196814</v>
      </c>
      <c r="C65" s="5" t="s">
        <v>47</v>
      </c>
      <c r="D65" s="17"/>
      <c r="E65" s="5" t="s">
        <v>284</v>
      </c>
      <c r="F65" s="5" t="s">
        <v>223</v>
      </c>
      <c r="G65" s="20">
        <v>100</v>
      </c>
      <c r="H65" s="9">
        <v>14.375999999999999</v>
      </c>
      <c r="I65" s="8">
        <v>14.767027199999999</v>
      </c>
      <c r="J65" s="14"/>
      <c r="K65" s="8">
        <f t="shared" si="0"/>
        <v>0</v>
      </c>
      <c r="M65" s="23">
        <f t="shared" si="1"/>
        <v>17.129751551999998</v>
      </c>
      <c r="N65" s="23">
        <f t="shared" si="2"/>
        <v>19.129751551999998</v>
      </c>
      <c r="O65" s="23"/>
      <c r="P65" s="1"/>
    </row>
    <row r="66" spans="1:18" x14ac:dyDescent="0.25">
      <c r="A66" s="5">
        <v>867618</v>
      </c>
      <c r="B66" s="47">
        <v>88300196876</v>
      </c>
      <c r="C66" s="46" t="s">
        <v>47</v>
      </c>
      <c r="D66" s="17"/>
      <c r="E66" s="46" t="s">
        <v>284</v>
      </c>
      <c r="F66" s="46" t="s">
        <v>223</v>
      </c>
      <c r="G66" s="48">
        <v>150</v>
      </c>
      <c r="H66" s="49">
        <v>19.175999999999998</v>
      </c>
      <c r="I66" s="38">
        <v>19.697587199999997</v>
      </c>
      <c r="J66" s="14"/>
      <c r="K66" s="38">
        <f t="shared" ref="K66:K129" si="3">I66*J66</f>
        <v>0</v>
      </c>
      <c r="M66" s="23">
        <f t="shared" si="1"/>
        <v>22.849201151999996</v>
      </c>
      <c r="N66" s="23">
        <f t="shared" si="2"/>
        <v>24.849201151999996</v>
      </c>
      <c r="O66" s="23"/>
      <c r="P66" s="1"/>
    </row>
    <row r="67" spans="1:18" x14ac:dyDescent="0.25">
      <c r="A67" s="5">
        <v>866607</v>
      </c>
      <c r="B67" s="47">
        <v>88300196890</v>
      </c>
      <c r="C67" s="46" t="s">
        <v>47</v>
      </c>
      <c r="D67" s="17"/>
      <c r="E67" s="46" t="s">
        <v>288</v>
      </c>
      <c r="F67" s="46" t="s">
        <v>223</v>
      </c>
      <c r="G67" s="48">
        <v>100</v>
      </c>
      <c r="H67" s="49">
        <v>14.375999999999999</v>
      </c>
      <c r="I67" s="38">
        <v>14.767027199999999</v>
      </c>
      <c r="J67" s="14"/>
      <c r="K67" s="38">
        <f t="shared" si="3"/>
        <v>0</v>
      </c>
      <c r="M67" s="23">
        <f t="shared" ref="M67:M130" si="4">I67*$M$1</f>
        <v>17.129751551999998</v>
      </c>
      <c r="N67" s="23">
        <f t="shared" ref="N67:N130" si="5">M67+$N$1</f>
        <v>19.129751551999998</v>
      </c>
      <c r="O67" s="23"/>
      <c r="P67" s="1"/>
    </row>
    <row r="68" spans="1:18" x14ac:dyDescent="0.25">
      <c r="A68" s="3">
        <v>651706</v>
      </c>
      <c r="B68" s="36">
        <v>88300108978</v>
      </c>
      <c r="C68" s="16" t="s">
        <v>47</v>
      </c>
      <c r="D68" s="16" t="s">
        <v>14</v>
      </c>
      <c r="E68" s="16" t="s">
        <v>49</v>
      </c>
      <c r="F68" s="16" t="s">
        <v>23</v>
      </c>
      <c r="G68" s="37">
        <v>75</v>
      </c>
      <c r="H68" s="38">
        <v>8.16</v>
      </c>
      <c r="I68" s="38">
        <v>8.3819520000000001</v>
      </c>
      <c r="J68" s="14"/>
      <c r="K68" s="38">
        <f t="shared" si="3"/>
        <v>0</v>
      </c>
      <c r="M68" s="23">
        <f t="shared" si="4"/>
        <v>9.7230643199999989</v>
      </c>
      <c r="N68" s="23">
        <f t="shared" si="5"/>
        <v>11.723064319999999</v>
      </c>
      <c r="O68" s="23"/>
      <c r="P68" s="1"/>
    </row>
    <row r="69" spans="1:18" x14ac:dyDescent="0.25">
      <c r="A69" s="5">
        <v>621120</v>
      </c>
      <c r="B69" s="47">
        <v>88300107681</v>
      </c>
      <c r="C69" s="46" t="s">
        <v>47</v>
      </c>
      <c r="D69" s="17"/>
      <c r="E69" s="46" t="s">
        <v>49</v>
      </c>
      <c r="F69" s="46" t="s">
        <v>223</v>
      </c>
      <c r="G69" s="48">
        <v>50</v>
      </c>
      <c r="H69" s="49">
        <v>10.476000000000001</v>
      </c>
      <c r="I69" s="38">
        <v>10.7609472</v>
      </c>
      <c r="J69" s="14"/>
      <c r="K69" s="38">
        <f t="shared" si="3"/>
        <v>0</v>
      </c>
      <c r="M69" s="23">
        <f t="shared" si="4"/>
        <v>12.482698751999999</v>
      </c>
      <c r="N69" s="23">
        <f t="shared" si="5"/>
        <v>14.482698751999999</v>
      </c>
      <c r="O69" s="23"/>
      <c r="P69" s="1"/>
    </row>
    <row r="70" spans="1:18" x14ac:dyDescent="0.25">
      <c r="A70" s="31">
        <v>38336</v>
      </c>
      <c r="B70" s="47">
        <v>88300107407</v>
      </c>
      <c r="C70" s="46" t="s">
        <v>47</v>
      </c>
      <c r="D70" s="17"/>
      <c r="E70" s="46" t="s">
        <v>49</v>
      </c>
      <c r="F70" s="46" t="s">
        <v>223</v>
      </c>
      <c r="G70" s="48">
        <v>100</v>
      </c>
      <c r="H70" s="49">
        <v>15.719999999999999</v>
      </c>
      <c r="I70" s="38">
        <v>16.147583999999998</v>
      </c>
      <c r="J70" s="14"/>
      <c r="K70" s="38">
        <f t="shared" si="3"/>
        <v>0</v>
      </c>
      <c r="M70" s="23">
        <f t="shared" si="4"/>
        <v>18.731197439999995</v>
      </c>
      <c r="N70" s="23">
        <f t="shared" si="5"/>
        <v>20.731197439999995</v>
      </c>
      <c r="O70" s="23"/>
      <c r="R70" s="1">
        <v>18.510000000000002</v>
      </c>
    </row>
    <row r="71" spans="1:18" x14ac:dyDescent="0.25">
      <c r="A71" s="5">
        <v>1550466</v>
      </c>
      <c r="B71" s="47">
        <v>3616303463359</v>
      </c>
      <c r="C71" s="46" t="s">
        <v>47</v>
      </c>
      <c r="D71" s="17"/>
      <c r="E71" s="46" t="s">
        <v>49</v>
      </c>
      <c r="F71" s="46" t="s">
        <v>285</v>
      </c>
      <c r="G71" s="48">
        <v>100</v>
      </c>
      <c r="H71" s="49">
        <v>15.719999999999999</v>
      </c>
      <c r="I71" s="38">
        <v>16.147583999999998</v>
      </c>
      <c r="J71" s="14"/>
      <c r="K71" s="38">
        <f t="shared" si="3"/>
        <v>0</v>
      </c>
      <c r="M71" s="23">
        <f t="shared" si="4"/>
        <v>18.731197439999995</v>
      </c>
      <c r="N71" s="23">
        <f t="shared" si="5"/>
        <v>20.731197439999995</v>
      </c>
      <c r="O71" s="23"/>
      <c r="P71" s="1"/>
    </row>
    <row r="72" spans="1:18" x14ac:dyDescent="0.25">
      <c r="A72" s="5">
        <v>38326</v>
      </c>
      <c r="B72" s="47">
        <v>88300107438</v>
      </c>
      <c r="C72" s="46" t="s">
        <v>47</v>
      </c>
      <c r="D72" s="17"/>
      <c r="E72" s="46" t="s">
        <v>49</v>
      </c>
      <c r="F72" s="46" t="s">
        <v>223</v>
      </c>
      <c r="G72" s="48">
        <v>200</v>
      </c>
      <c r="H72" s="49">
        <v>20.975999999999999</v>
      </c>
      <c r="I72" s="38">
        <v>21.546547199999999</v>
      </c>
      <c r="J72" s="14"/>
      <c r="K72" s="38">
        <f t="shared" si="3"/>
        <v>0</v>
      </c>
      <c r="M72" s="23">
        <f t="shared" si="4"/>
        <v>24.993994751999999</v>
      </c>
      <c r="N72" s="23">
        <f t="shared" si="5"/>
        <v>26.993994751999999</v>
      </c>
      <c r="O72" s="23"/>
      <c r="P72" s="1"/>
    </row>
    <row r="73" spans="1:18" x14ac:dyDescent="0.25">
      <c r="A73" s="3">
        <v>1490674</v>
      </c>
      <c r="B73" s="36">
        <v>3616301296645</v>
      </c>
      <c r="C73" s="16" t="s">
        <v>47</v>
      </c>
      <c r="D73" s="16" t="s">
        <v>21</v>
      </c>
      <c r="E73" s="16" t="s">
        <v>52</v>
      </c>
      <c r="F73" s="16" t="s">
        <v>23</v>
      </c>
      <c r="G73" s="37">
        <v>75</v>
      </c>
      <c r="H73" s="38">
        <v>11.568</v>
      </c>
      <c r="I73" s="38">
        <v>11.882649599999999</v>
      </c>
      <c r="J73" s="14"/>
      <c r="K73" s="38">
        <f t="shared" si="3"/>
        <v>0</v>
      </c>
      <c r="M73" s="23">
        <f t="shared" si="4"/>
        <v>13.783873535999998</v>
      </c>
      <c r="N73" s="23">
        <f t="shared" si="5"/>
        <v>15.783873535999998</v>
      </c>
      <c r="O73" s="23"/>
      <c r="P73" s="1"/>
    </row>
    <row r="74" spans="1:18" x14ac:dyDescent="0.25">
      <c r="A74" s="3">
        <v>11044</v>
      </c>
      <c r="B74" s="36">
        <v>88300605705</v>
      </c>
      <c r="C74" s="16" t="s">
        <v>47</v>
      </c>
      <c r="D74" s="16" t="s">
        <v>21</v>
      </c>
      <c r="E74" s="16" t="s">
        <v>53</v>
      </c>
      <c r="F74" s="16" t="s">
        <v>23</v>
      </c>
      <c r="G74" s="37">
        <v>75</v>
      </c>
      <c r="H74" s="38">
        <v>11.568</v>
      </c>
      <c r="I74" s="38">
        <v>11.882649599999999</v>
      </c>
      <c r="J74" s="14"/>
      <c r="K74" s="38">
        <f t="shared" si="3"/>
        <v>0</v>
      </c>
      <c r="M74" s="23">
        <f t="shared" si="4"/>
        <v>13.783873535999998</v>
      </c>
      <c r="N74" s="23">
        <f t="shared" si="5"/>
        <v>15.783873535999998</v>
      </c>
      <c r="O74" s="23"/>
      <c r="P74" s="1"/>
    </row>
    <row r="75" spans="1:18" x14ac:dyDescent="0.25">
      <c r="A75" s="5">
        <v>718290</v>
      </c>
      <c r="B75" s="47">
        <v>88300139484</v>
      </c>
      <c r="C75" s="46" t="s">
        <v>47</v>
      </c>
      <c r="D75" s="17"/>
      <c r="E75" s="46" t="s">
        <v>286</v>
      </c>
      <c r="F75" s="46" t="s">
        <v>216</v>
      </c>
      <c r="G75" s="48">
        <v>50</v>
      </c>
      <c r="H75" s="49">
        <v>13.476000000000001</v>
      </c>
      <c r="I75" s="38">
        <v>13.842547200000002</v>
      </c>
      <c r="J75" s="14"/>
      <c r="K75" s="38">
        <f t="shared" si="3"/>
        <v>0</v>
      </c>
      <c r="M75" s="23">
        <f t="shared" si="4"/>
        <v>16.057354752000002</v>
      </c>
      <c r="N75" s="23">
        <f t="shared" si="5"/>
        <v>18.057354752000002</v>
      </c>
      <c r="O75" s="23"/>
      <c r="P75" s="1"/>
    </row>
    <row r="76" spans="1:18" x14ac:dyDescent="0.25">
      <c r="A76" s="3">
        <v>1672525</v>
      </c>
      <c r="B76" s="36">
        <v>3616305881113</v>
      </c>
      <c r="C76" s="16" t="s">
        <v>47</v>
      </c>
      <c r="D76" s="16" t="s">
        <v>8</v>
      </c>
      <c r="E76" s="16" t="s">
        <v>32</v>
      </c>
      <c r="F76" s="16" t="s">
        <v>50</v>
      </c>
      <c r="G76" s="37">
        <v>1</v>
      </c>
      <c r="H76" s="38">
        <v>26.279999999999998</v>
      </c>
      <c r="I76" s="38">
        <v>26.994815999999997</v>
      </c>
      <c r="J76" s="14"/>
      <c r="K76" s="38">
        <f t="shared" si="3"/>
        <v>0</v>
      </c>
      <c r="M76" s="23">
        <f t="shared" si="4"/>
        <v>31.313986559999993</v>
      </c>
      <c r="N76" s="23">
        <f t="shared" si="5"/>
        <v>33.313986559999989</v>
      </c>
      <c r="O76" s="23"/>
      <c r="P76" s="1"/>
    </row>
    <row r="77" spans="1:18" x14ac:dyDescent="0.25">
      <c r="A77" s="3">
        <v>1619987</v>
      </c>
      <c r="B77" s="36">
        <v>3616304966750</v>
      </c>
      <c r="C77" s="16" t="s">
        <v>47</v>
      </c>
      <c r="D77" s="16" t="s">
        <v>24</v>
      </c>
      <c r="E77" s="16" t="s">
        <v>32</v>
      </c>
      <c r="F77" s="16" t="s">
        <v>54</v>
      </c>
      <c r="G77" s="37">
        <v>1</v>
      </c>
      <c r="H77" s="38">
        <v>26.279999999999998</v>
      </c>
      <c r="I77" s="38">
        <v>26.994815999999997</v>
      </c>
      <c r="J77" s="14"/>
      <c r="K77" s="38">
        <f t="shared" si="3"/>
        <v>0</v>
      </c>
      <c r="M77" s="23">
        <f t="shared" si="4"/>
        <v>31.313986559999993</v>
      </c>
      <c r="N77" s="23">
        <f t="shared" si="5"/>
        <v>33.313986559999989</v>
      </c>
      <c r="O77" s="23"/>
      <c r="P77" s="1"/>
    </row>
    <row r="78" spans="1:18" x14ac:dyDescent="0.25">
      <c r="A78" s="5">
        <v>69683</v>
      </c>
      <c r="B78" s="47">
        <v>88300606511</v>
      </c>
      <c r="C78" s="46" t="s">
        <v>47</v>
      </c>
      <c r="D78" s="17"/>
      <c r="E78" s="46" t="s">
        <v>289</v>
      </c>
      <c r="F78" s="46" t="s">
        <v>223</v>
      </c>
      <c r="G78" s="48">
        <v>125</v>
      </c>
      <c r="H78" s="49">
        <v>13.92</v>
      </c>
      <c r="I78" s="38">
        <v>14.298624</v>
      </c>
      <c r="J78" s="14"/>
      <c r="K78" s="38">
        <f t="shared" si="3"/>
        <v>0</v>
      </c>
      <c r="M78" s="23">
        <f t="shared" si="4"/>
        <v>16.586403839999999</v>
      </c>
      <c r="N78" s="23">
        <f t="shared" si="5"/>
        <v>18.586403839999999</v>
      </c>
      <c r="O78" s="23"/>
      <c r="P78" s="1"/>
    </row>
    <row r="79" spans="1:18" x14ac:dyDescent="0.25">
      <c r="A79" s="5">
        <v>69633</v>
      </c>
      <c r="B79" s="47">
        <v>88300603404</v>
      </c>
      <c r="C79" s="46" t="s">
        <v>47</v>
      </c>
      <c r="D79" s="17"/>
      <c r="E79" s="46" t="s">
        <v>287</v>
      </c>
      <c r="F79" s="46" t="s">
        <v>216</v>
      </c>
      <c r="G79" s="48">
        <v>100</v>
      </c>
      <c r="H79" s="49">
        <v>13.92</v>
      </c>
      <c r="I79" s="38">
        <v>14.298624</v>
      </c>
      <c r="J79" s="14"/>
      <c r="K79" s="38">
        <f t="shared" si="3"/>
        <v>0</v>
      </c>
      <c r="M79" s="23">
        <f t="shared" si="4"/>
        <v>16.586403839999999</v>
      </c>
      <c r="N79" s="23">
        <f t="shared" si="5"/>
        <v>18.586403839999999</v>
      </c>
      <c r="O79" s="23"/>
      <c r="P79" s="1"/>
    </row>
    <row r="80" spans="1:18" x14ac:dyDescent="0.25">
      <c r="A80" s="31">
        <v>33385</v>
      </c>
      <c r="B80" s="47">
        <v>5050456522729</v>
      </c>
      <c r="C80" s="46" t="s">
        <v>232</v>
      </c>
      <c r="D80" s="17"/>
      <c r="E80" s="46" t="s">
        <v>233</v>
      </c>
      <c r="F80" s="46" t="s">
        <v>223</v>
      </c>
      <c r="G80" s="48">
        <v>50</v>
      </c>
      <c r="H80" s="49">
        <v>8.9760000000000009</v>
      </c>
      <c r="I80" s="38">
        <v>9.2201472000000013</v>
      </c>
      <c r="J80" s="14"/>
      <c r="K80" s="38">
        <f t="shared" si="3"/>
        <v>0</v>
      </c>
      <c r="M80" s="23">
        <f t="shared" si="4"/>
        <v>10.695370752000001</v>
      </c>
      <c r="N80" s="23">
        <f t="shared" si="5"/>
        <v>12.695370752000001</v>
      </c>
      <c r="O80" s="23"/>
      <c r="Q80" s="1">
        <v>12.53</v>
      </c>
      <c r="R80" s="1">
        <v>15</v>
      </c>
    </row>
    <row r="81" spans="1:16" x14ac:dyDescent="0.25">
      <c r="A81" s="5">
        <v>1687405</v>
      </c>
      <c r="B81" s="47">
        <v>5050456005437</v>
      </c>
      <c r="C81" s="46" t="s">
        <v>232</v>
      </c>
      <c r="D81" s="17"/>
      <c r="E81" s="46" t="s">
        <v>290</v>
      </c>
      <c r="F81" s="46" t="s">
        <v>223</v>
      </c>
      <c r="G81" s="48">
        <v>100</v>
      </c>
      <c r="H81" s="49">
        <v>13.476000000000001</v>
      </c>
      <c r="I81" s="38">
        <v>13.842547200000002</v>
      </c>
      <c r="J81" s="14"/>
      <c r="K81" s="38">
        <f t="shared" si="3"/>
        <v>0</v>
      </c>
      <c r="M81" s="23">
        <f t="shared" si="4"/>
        <v>16.057354752000002</v>
      </c>
      <c r="N81" s="23">
        <f t="shared" si="5"/>
        <v>18.057354752000002</v>
      </c>
      <c r="O81" s="23"/>
      <c r="P81" s="1"/>
    </row>
    <row r="82" spans="1:16" x14ac:dyDescent="0.25">
      <c r="A82" s="3">
        <v>1619996</v>
      </c>
      <c r="B82" s="36">
        <v>3616305187208</v>
      </c>
      <c r="C82" s="16" t="s">
        <v>55</v>
      </c>
      <c r="D82" s="16" t="s">
        <v>8</v>
      </c>
      <c r="E82" s="16" t="s">
        <v>56</v>
      </c>
      <c r="F82" s="16" t="s">
        <v>57</v>
      </c>
      <c r="G82" s="37">
        <v>1</v>
      </c>
      <c r="H82" s="38">
        <v>55.188000000000002</v>
      </c>
      <c r="I82" s="38">
        <v>56.689113600000006</v>
      </c>
      <c r="J82" s="14"/>
      <c r="K82" s="38">
        <f t="shared" si="3"/>
        <v>0</v>
      </c>
      <c r="M82" s="23">
        <f t="shared" si="4"/>
        <v>65.759371776000009</v>
      </c>
      <c r="N82" s="23">
        <f t="shared" si="5"/>
        <v>67.759371776000009</v>
      </c>
      <c r="O82" s="23"/>
      <c r="P82" s="1"/>
    </row>
    <row r="83" spans="1:16" x14ac:dyDescent="0.25">
      <c r="A83" s="3">
        <v>1311499</v>
      </c>
      <c r="B83" s="36">
        <v>3614223111527</v>
      </c>
      <c r="C83" s="16" t="s">
        <v>55</v>
      </c>
      <c r="D83" s="16" t="s">
        <v>14</v>
      </c>
      <c r="E83" s="16" t="s">
        <v>58</v>
      </c>
      <c r="F83" s="16" t="s">
        <v>16</v>
      </c>
      <c r="G83" s="37">
        <v>100</v>
      </c>
      <c r="H83" s="38">
        <v>19.331999999999997</v>
      </c>
      <c r="I83" s="38">
        <v>19.857830399999997</v>
      </c>
      <c r="J83" s="14"/>
      <c r="K83" s="38">
        <f t="shared" si="3"/>
        <v>0</v>
      </c>
      <c r="M83" s="23">
        <f t="shared" si="4"/>
        <v>23.035083263999997</v>
      </c>
      <c r="N83" s="23">
        <f t="shared" si="5"/>
        <v>25.035083263999997</v>
      </c>
      <c r="O83" s="23"/>
      <c r="P83" s="1"/>
    </row>
    <row r="84" spans="1:16" x14ac:dyDescent="0.25">
      <c r="A84" s="5">
        <v>1683697</v>
      </c>
      <c r="B84" s="47">
        <v>719346218405</v>
      </c>
      <c r="C84" s="46" t="s">
        <v>234</v>
      </c>
      <c r="D84" s="17"/>
      <c r="E84" s="46" t="s">
        <v>234</v>
      </c>
      <c r="F84" s="46" t="s">
        <v>235</v>
      </c>
      <c r="G84" s="48">
        <v>50</v>
      </c>
      <c r="H84" s="49">
        <v>8.9760000000000009</v>
      </c>
      <c r="I84" s="38">
        <v>9.2201472000000013</v>
      </c>
      <c r="J84" s="14"/>
      <c r="K84" s="38">
        <f t="shared" si="3"/>
        <v>0</v>
      </c>
      <c r="M84" s="23">
        <f t="shared" si="4"/>
        <v>10.695370752000001</v>
      </c>
      <c r="N84" s="23">
        <f t="shared" si="5"/>
        <v>12.695370752000001</v>
      </c>
      <c r="O84" s="23"/>
      <c r="P84" s="1"/>
    </row>
    <row r="85" spans="1:16" x14ac:dyDescent="0.25">
      <c r="A85" s="5">
        <v>1485066</v>
      </c>
      <c r="B85" s="12">
        <v>3380810469585</v>
      </c>
      <c r="C85" s="5" t="s">
        <v>59</v>
      </c>
      <c r="D85" s="17"/>
      <c r="E85" s="5" t="s">
        <v>220</v>
      </c>
      <c r="F85" s="5" t="s">
        <v>236</v>
      </c>
      <c r="G85" s="20">
        <v>100</v>
      </c>
      <c r="H85" s="9">
        <v>8.9760000000000009</v>
      </c>
      <c r="I85" s="8">
        <v>9.2201472000000013</v>
      </c>
      <c r="J85" s="14"/>
      <c r="K85" s="8">
        <f t="shared" si="3"/>
        <v>0</v>
      </c>
      <c r="M85" s="23">
        <f t="shared" si="4"/>
        <v>10.695370752000001</v>
      </c>
      <c r="N85" s="23">
        <f t="shared" si="5"/>
        <v>12.695370752000001</v>
      </c>
      <c r="O85" s="23"/>
      <c r="P85" s="1"/>
    </row>
    <row r="86" spans="1:16" x14ac:dyDescent="0.25">
      <c r="A86" s="5">
        <v>32199</v>
      </c>
      <c r="B86" s="12">
        <v>20714052959</v>
      </c>
      <c r="C86" s="5" t="s">
        <v>60</v>
      </c>
      <c r="D86" s="17"/>
      <c r="E86" s="5" t="s">
        <v>291</v>
      </c>
      <c r="F86" s="5" t="s">
        <v>216</v>
      </c>
      <c r="G86" s="20">
        <v>50</v>
      </c>
      <c r="H86" s="9">
        <v>13.476000000000001</v>
      </c>
      <c r="I86" s="8">
        <v>13.842547200000002</v>
      </c>
      <c r="J86" s="14"/>
      <c r="K86" s="8">
        <f t="shared" si="3"/>
        <v>0</v>
      </c>
      <c r="M86" s="23">
        <f t="shared" si="4"/>
        <v>16.057354752000002</v>
      </c>
      <c r="N86" s="23">
        <f t="shared" si="5"/>
        <v>18.057354752000002</v>
      </c>
      <c r="O86" s="23"/>
      <c r="P86" s="1"/>
    </row>
    <row r="87" spans="1:16" x14ac:dyDescent="0.25">
      <c r="A87" s="5">
        <v>32189</v>
      </c>
      <c r="B87" s="12">
        <v>20714156893</v>
      </c>
      <c r="C87" s="5" t="s">
        <v>60</v>
      </c>
      <c r="D87" s="17"/>
      <c r="E87" s="5" t="s">
        <v>291</v>
      </c>
      <c r="F87" s="5" t="s">
        <v>216</v>
      </c>
      <c r="G87" s="20">
        <v>100</v>
      </c>
      <c r="H87" s="9">
        <v>22.475999999999999</v>
      </c>
      <c r="I87" s="8">
        <v>23.0873472</v>
      </c>
      <c r="J87" s="14"/>
      <c r="K87" s="8">
        <f t="shared" si="3"/>
        <v>0</v>
      </c>
      <c r="M87" s="23">
        <f t="shared" si="4"/>
        <v>26.781322751999998</v>
      </c>
      <c r="N87" s="23">
        <f t="shared" si="5"/>
        <v>28.781322751999998</v>
      </c>
      <c r="O87" s="23"/>
      <c r="P87" s="1"/>
    </row>
    <row r="88" spans="1:16" x14ac:dyDescent="0.25">
      <c r="A88" s="5">
        <v>68689</v>
      </c>
      <c r="B88" s="12">
        <v>20714080303</v>
      </c>
      <c r="C88" s="5" t="s">
        <v>60</v>
      </c>
      <c r="D88" s="17"/>
      <c r="E88" s="5" t="s">
        <v>292</v>
      </c>
      <c r="F88" s="5" t="s">
        <v>293</v>
      </c>
      <c r="G88" s="20">
        <v>50</v>
      </c>
      <c r="H88" s="9">
        <v>13.476000000000001</v>
      </c>
      <c r="I88" s="8">
        <v>13.842547200000002</v>
      </c>
      <c r="J88" s="14"/>
      <c r="K88" s="8">
        <f t="shared" si="3"/>
        <v>0</v>
      </c>
      <c r="M88" s="23">
        <f t="shared" si="4"/>
        <v>16.057354752000002</v>
      </c>
      <c r="N88" s="23">
        <f t="shared" si="5"/>
        <v>18.057354752000002</v>
      </c>
      <c r="O88" s="23"/>
      <c r="P88" s="1"/>
    </row>
    <row r="89" spans="1:16" x14ac:dyDescent="0.25">
      <c r="A89" s="5">
        <v>68679</v>
      </c>
      <c r="B89" s="12">
        <v>20714080310</v>
      </c>
      <c r="C89" s="5" t="s">
        <v>60</v>
      </c>
      <c r="D89" s="17"/>
      <c r="E89" s="5" t="s">
        <v>292</v>
      </c>
      <c r="F89" s="5" t="s">
        <v>293</v>
      </c>
      <c r="G89" s="20">
        <v>100</v>
      </c>
      <c r="H89" s="9">
        <v>22.475999999999999</v>
      </c>
      <c r="I89" s="8">
        <v>23.0873472</v>
      </c>
      <c r="J89" s="14"/>
      <c r="K89" s="8">
        <f t="shared" si="3"/>
        <v>0</v>
      </c>
      <c r="M89" s="23">
        <f t="shared" si="4"/>
        <v>26.781322751999998</v>
      </c>
      <c r="N89" s="23">
        <f t="shared" si="5"/>
        <v>28.781322751999998</v>
      </c>
      <c r="O89" s="23"/>
      <c r="P89" s="1"/>
    </row>
    <row r="90" spans="1:16" x14ac:dyDescent="0.25">
      <c r="A90" s="5">
        <v>1576033</v>
      </c>
      <c r="B90" s="12">
        <v>850008614354</v>
      </c>
      <c r="C90" s="5" t="s">
        <v>281</v>
      </c>
      <c r="D90" s="17"/>
      <c r="E90" s="5" t="s">
        <v>282</v>
      </c>
      <c r="F90" s="5" t="s">
        <v>283</v>
      </c>
      <c r="G90" s="20">
        <v>50</v>
      </c>
      <c r="H90" s="9">
        <v>13.476000000000001</v>
      </c>
      <c r="I90" s="8">
        <v>13.842547200000002</v>
      </c>
      <c r="J90" s="14"/>
      <c r="K90" s="8">
        <f t="shared" si="3"/>
        <v>0</v>
      </c>
      <c r="M90" s="23">
        <f t="shared" si="4"/>
        <v>16.057354752000002</v>
      </c>
      <c r="N90" s="23">
        <f t="shared" si="5"/>
        <v>18.057354752000002</v>
      </c>
      <c r="O90" s="23"/>
      <c r="P90" s="1"/>
    </row>
    <row r="91" spans="1:16" x14ac:dyDescent="0.25">
      <c r="A91" s="3">
        <v>98591</v>
      </c>
      <c r="B91" s="11">
        <v>3607342727120</v>
      </c>
      <c r="C91" s="3" t="s">
        <v>67</v>
      </c>
      <c r="D91" s="3" t="s">
        <v>21</v>
      </c>
      <c r="E91" s="3" t="s">
        <v>68</v>
      </c>
      <c r="F91" s="16" t="s">
        <v>23</v>
      </c>
      <c r="G91" s="21">
        <v>75</v>
      </c>
      <c r="H91" s="8">
        <v>10.728</v>
      </c>
      <c r="I91" s="8">
        <v>11.019801599999999</v>
      </c>
      <c r="J91" s="14"/>
      <c r="K91" s="8">
        <f t="shared" si="3"/>
        <v>0</v>
      </c>
      <c r="M91" s="23">
        <f t="shared" si="4"/>
        <v>12.782969855999998</v>
      </c>
      <c r="N91" s="23">
        <f t="shared" si="5"/>
        <v>14.782969855999998</v>
      </c>
      <c r="O91" s="23"/>
      <c r="P91" s="1"/>
    </row>
    <row r="92" spans="1:16" x14ac:dyDescent="0.25">
      <c r="A92" s="5">
        <v>59935</v>
      </c>
      <c r="B92" s="12">
        <v>3414202000510</v>
      </c>
      <c r="C92" s="5" t="s">
        <v>67</v>
      </c>
      <c r="D92" s="17"/>
      <c r="E92" s="5" t="s">
        <v>68</v>
      </c>
      <c r="F92" s="5" t="s">
        <v>223</v>
      </c>
      <c r="G92" s="20">
        <v>40</v>
      </c>
      <c r="H92" s="9">
        <v>10.476000000000001</v>
      </c>
      <c r="I92" s="8">
        <v>10.7609472</v>
      </c>
      <c r="J92" s="14"/>
      <c r="K92" s="8">
        <f t="shared" si="3"/>
        <v>0</v>
      </c>
      <c r="M92" s="23">
        <f t="shared" si="4"/>
        <v>12.482698751999999</v>
      </c>
      <c r="N92" s="23">
        <f t="shared" si="5"/>
        <v>14.482698751999999</v>
      </c>
      <c r="O92" s="23"/>
      <c r="P92" s="1"/>
    </row>
    <row r="93" spans="1:16" x14ac:dyDescent="0.25">
      <c r="A93" s="5">
        <v>98561</v>
      </c>
      <c r="B93" s="12">
        <v>3414202000565</v>
      </c>
      <c r="C93" s="5" t="s">
        <v>67</v>
      </c>
      <c r="D93" s="17"/>
      <c r="E93" s="5" t="s">
        <v>68</v>
      </c>
      <c r="F93" s="5" t="s">
        <v>223</v>
      </c>
      <c r="G93" s="20">
        <v>75</v>
      </c>
      <c r="H93" s="9">
        <v>14.375999999999999</v>
      </c>
      <c r="I93" s="8">
        <v>14.767027199999999</v>
      </c>
      <c r="J93" s="14"/>
      <c r="K93" s="8">
        <f t="shared" si="3"/>
        <v>0</v>
      </c>
      <c r="M93" s="23">
        <f t="shared" si="4"/>
        <v>17.129751551999998</v>
      </c>
      <c r="N93" s="23">
        <f t="shared" si="5"/>
        <v>19.129751551999998</v>
      </c>
      <c r="O93" s="23"/>
      <c r="P93" s="1"/>
    </row>
    <row r="94" spans="1:16" x14ac:dyDescent="0.25">
      <c r="A94" s="5">
        <v>58328</v>
      </c>
      <c r="B94" s="12">
        <v>3414202011820</v>
      </c>
      <c r="C94" s="5" t="s">
        <v>67</v>
      </c>
      <c r="D94" s="17"/>
      <c r="E94" s="5" t="s">
        <v>237</v>
      </c>
      <c r="F94" s="5" t="s">
        <v>223</v>
      </c>
      <c r="G94" s="20">
        <v>30</v>
      </c>
      <c r="H94" s="9">
        <v>10.476000000000001</v>
      </c>
      <c r="I94" s="8">
        <v>10.7609472</v>
      </c>
      <c r="J94" s="14"/>
      <c r="K94" s="8">
        <f t="shared" si="3"/>
        <v>0</v>
      </c>
      <c r="M94" s="23">
        <f t="shared" si="4"/>
        <v>12.482698751999999</v>
      </c>
      <c r="N94" s="23">
        <f t="shared" si="5"/>
        <v>14.482698751999999</v>
      </c>
      <c r="O94" s="23"/>
      <c r="P94" s="1"/>
    </row>
    <row r="95" spans="1:16" x14ac:dyDescent="0.25">
      <c r="A95" s="5">
        <v>72806</v>
      </c>
      <c r="B95" s="12">
        <v>3414202011769</v>
      </c>
      <c r="C95" s="5" t="s">
        <v>67</v>
      </c>
      <c r="D95" s="17"/>
      <c r="E95" s="5" t="s">
        <v>237</v>
      </c>
      <c r="F95" s="5" t="s">
        <v>223</v>
      </c>
      <c r="G95" s="20">
        <v>50</v>
      </c>
      <c r="H95" s="9">
        <v>14.375999999999999</v>
      </c>
      <c r="I95" s="8">
        <v>14.767027199999999</v>
      </c>
      <c r="J95" s="14"/>
      <c r="K95" s="8">
        <f t="shared" si="3"/>
        <v>0</v>
      </c>
      <c r="M95" s="23">
        <f t="shared" si="4"/>
        <v>17.129751551999998</v>
      </c>
      <c r="N95" s="23">
        <f t="shared" si="5"/>
        <v>19.129751551999998</v>
      </c>
      <c r="O95" s="23"/>
      <c r="P95" s="1"/>
    </row>
    <row r="96" spans="1:16" x14ac:dyDescent="0.25">
      <c r="A96" s="5">
        <v>1016141</v>
      </c>
      <c r="B96" s="12">
        <v>3607341186805</v>
      </c>
      <c r="C96" s="5" t="s">
        <v>67</v>
      </c>
      <c r="D96" s="17"/>
      <c r="E96" s="5" t="s">
        <v>297</v>
      </c>
      <c r="F96" s="5" t="s">
        <v>223</v>
      </c>
      <c r="G96" s="20">
        <v>100</v>
      </c>
      <c r="H96" s="9">
        <v>13.476000000000001</v>
      </c>
      <c r="I96" s="8">
        <v>13.842547200000002</v>
      </c>
      <c r="J96" s="14"/>
      <c r="K96" s="8">
        <f t="shared" si="3"/>
        <v>0</v>
      </c>
      <c r="M96" s="23">
        <f t="shared" si="4"/>
        <v>16.057354752000002</v>
      </c>
      <c r="N96" s="23">
        <f t="shared" si="5"/>
        <v>18.057354752000002</v>
      </c>
      <c r="O96" s="23"/>
      <c r="P96" s="1"/>
    </row>
    <row r="97" spans="1:16" x14ac:dyDescent="0.25">
      <c r="A97" s="3">
        <v>1630451</v>
      </c>
      <c r="B97" s="11">
        <v>85715952196</v>
      </c>
      <c r="C97" s="3" t="s">
        <v>62</v>
      </c>
      <c r="D97" s="3" t="s">
        <v>8</v>
      </c>
      <c r="E97" s="3" t="s">
        <v>63</v>
      </c>
      <c r="F97" s="3" t="s">
        <v>64</v>
      </c>
      <c r="G97" s="21">
        <v>1</v>
      </c>
      <c r="H97" s="8">
        <v>23.555999999999997</v>
      </c>
      <c r="I97" s="8">
        <v>24.196723199999997</v>
      </c>
      <c r="J97" s="14"/>
      <c r="K97" s="8">
        <f t="shared" si="3"/>
        <v>0</v>
      </c>
      <c r="M97" s="23">
        <f t="shared" si="4"/>
        <v>28.068198911999996</v>
      </c>
      <c r="N97" s="23">
        <f t="shared" si="5"/>
        <v>30.068198911999996</v>
      </c>
      <c r="O97" s="23"/>
      <c r="P97" s="1"/>
    </row>
    <row r="98" spans="1:16" x14ac:dyDescent="0.25">
      <c r="A98" s="5">
        <v>1634096</v>
      </c>
      <c r="B98" s="12">
        <v>85715950376</v>
      </c>
      <c r="C98" s="5" t="s">
        <v>62</v>
      </c>
      <c r="D98" s="17"/>
      <c r="E98" s="5" t="s">
        <v>63</v>
      </c>
      <c r="F98" s="5" t="s">
        <v>294</v>
      </c>
      <c r="G98" s="20">
        <v>50</v>
      </c>
      <c r="H98" s="9">
        <v>13.476000000000001</v>
      </c>
      <c r="I98" s="8">
        <v>13.842547200000002</v>
      </c>
      <c r="J98" s="14"/>
      <c r="K98" s="8">
        <f t="shared" si="3"/>
        <v>0</v>
      </c>
      <c r="M98" s="23">
        <f t="shared" si="4"/>
        <v>16.057354752000002</v>
      </c>
      <c r="N98" s="23">
        <f t="shared" si="5"/>
        <v>18.057354752000002</v>
      </c>
      <c r="O98" s="23"/>
      <c r="P98" s="1"/>
    </row>
    <row r="99" spans="1:16" x14ac:dyDescent="0.25">
      <c r="A99" s="5">
        <v>1646909</v>
      </c>
      <c r="B99" s="12">
        <v>85715950345</v>
      </c>
      <c r="C99" s="5" t="s">
        <v>62</v>
      </c>
      <c r="D99" s="17"/>
      <c r="E99" s="5" t="s">
        <v>63</v>
      </c>
      <c r="F99" s="5" t="s">
        <v>295</v>
      </c>
      <c r="G99" s="20">
        <v>50</v>
      </c>
      <c r="H99" s="9">
        <v>13.476000000000001</v>
      </c>
      <c r="I99" s="8">
        <v>13.842547200000002</v>
      </c>
      <c r="J99" s="14"/>
      <c r="K99" s="8">
        <f t="shared" si="3"/>
        <v>0</v>
      </c>
      <c r="M99" s="23">
        <f t="shared" si="4"/>
        <v>16.057354752000002</v>
      </c>
      <c r="N99" s="23">
        <f t="shared" si="5"/>
        <v>18.057354752000002</v>
      </c>
      <c r="O99" s="23"/>
      <c r="P99" s="1"/>
    </row>
    <row r="100" spans="1:16" x14ac:dyDescent="0.25">
      <c r="A100" s="5">
        <v>493044</v>
      </c>
      <c r="B100" s="12">
        <v>85715950284</v>
      </c>
      <c r="C100" s="5" t="s">
        <v>62</v>
      </c>
      <c r="D100" s="17"/>
      <c r="E100" s="5" t="s">
        <v>62</v>
      </c>
      <c r="F100" s="5" t="s">
        <v>223</v>
      </c>
      <c r="G100" s="20">
        <v>100</v>
      </c>
      <c r="H100" s="9">
        <v>17.975999999999999</v>
      </c>
      <c r="I100" s="8">
        <v>18.464947200000001</v>
      </c>
      <c r="J100" s="14"/>
      <c r="K100" s="8">
        <f t="shared" si="3"/>
        <v>0</v>
      </c>
      <c r="M100" s="23">
        <f t="shared" si="4"/>
        <v>21.419338751999998</v>
      </c>
      <c r="N100" s="23">
        <f t="shared" si="5"/>
        <v>23.419338751999998</v>
      </c>
      <c r="O100" s="23"/>
      <c r="P100" s="1"/>
    </row>
    <row r="101" spans="1:16" x14ac:dyDescent="0.25">
      <c r="A101" s="3">
        <v>177114</v>
      </c>
      <c r="B101" s="11">
        <v>85715952172</v>
      </c>
      <c r="C101" s="3" t="s">
        <v>62</v>
      </c>
      <c r="D101" s="3" t="s">
        <v>8</v>
      </c>
      <c r="E101" s="3" t="s">
        <v>65</v>
      </c>
      <c r="F101" s="3" t="s">
        <v>66</v>
      </c>
      <c r="G101" s="21">
        <v>1</v>
      </c>
      <c r="H101" s="8">
        <v>17.975999999999999</v>
      </c>
      <c r="I101" s="8">
        <v>18.464947200000001</v>
      </c>
      <c r="J101" s="14"/>
      <c r="K101" s="8">
        <f t="shared" si="3"/>
        <v>0</v>
      </c>
      <c r="M101" s="23">
        <f t="shared" si="4"/>
        <v>21.419338751999998</v>
      </c>
      <c r="N101" s="23">
        <f t="shared" si="5"/>
        <v>23.419338751999998</v>
      </c>
      <c r="O101" s="23"/>
      <c r="P101" s="1"/>
    </row>
    <row r="102" spans="1:16" x14ac:dyDescent="0.25">
      <c r="A102" s="5">
        <v>168119</v>
      </c>
      <c r="B102" s="12">
        <v>85715004222</v>
      </c>
      <c r="C102" s="5" t="s">
        <v>62</v>
      </c>
      <c r="D102" s="17"/>
      <c r="E102" s="5" t="s">
        <v>65</v>
      </c>
      <c r="F102" s="5" t="s">
        <v>216</v>
      </c>
      <c r="G102" s="20">
        <v>100</v>
      </c>
      <c r="H102" s="9">
        <v>17.975999999999999</v>
      </c>
      <c r="I102" s="8">
        <v>18.464947200000001</v>
      </c>
      <c r="J102" s="14"/>
      <c r="K102" s="8">
        <f t="shared" si="3"/>
        <v>0</v>
      </c>
      <c r="M102" s="23">
        <f t="shared" si="4"/>
        <v>21.419338751999998</v>
      </c>
      <c r="N102" s="23">
        <f t="shared" si="5"/>
        <v>23.419338751999998</v>
      </c>
      <c r="O102" s="23"/>
      <c r="P102" s="1"/>
    </row>
    <row r="103" spans="1:16" x14ac:dyDescent="0.25">
      <c r="A103" s="5">
        <v>515504</v>
      </c>
      <c r="B103" s="12">
        <v>22548228562</v>
      </c>
      <c r="C103" s="5" t="s">
        <v>62</v>
      </c>
      <c r="D103" s="17"/>
      <c r="E103" s="5" t="s">
        <v>296</v>
      </c>
      <c r="F103" s="5" t="s">
        <v>216</v>
      </c>
      <c r="G103" s="20">
        <v>50</v>
      </c>
      <c r="H103" s="9">
        <v>13.476000000000001</v>
      </c>
      <c r="I103" s="8">
        <v>13.842547200000002</v>
      </c>
      <c r="J103" s="14"/>
      <c r="K103" s="8">
        <f t="shared" si="3"/>
        <v>0</v>
      </c>
      <c r="M103" s="23">
        <f t="shared" si="4"/>
        <v>16.057354752000002</v>
      </c>
      <c r="N103" s="23">
        <f t="shared" si="5"/>
        <v>18.057354752000002</v>
      </c>
      <c r="O103" s="23"/>
      <c r="P103" s="1"/>
    </row>
    <row r="104" spans="1:16" x14ac:dyDescent="0.25">
      <c r="A104" s="3">
        <v>1652682</v>
      </c>
      <c r="B104" s="11">
        <v>8054754400786</v>
      </c>
      <c r="C104" s="3" t="s">
        <v>69</v>
      </c>
      <c r="D104" s="3" t="s">
        <v>8</v>
      </c>
      <c r="E104" s="3" t="s">
        <v>70</v>
      </c>
      <c r="F104" s="3" t="s">
        <v>71</v>
      </c>
      <c r="G104" s="21">
        <v>1</v>
      </c>
      <c r="H104" s="8">
        <v>62.279999999999994</v>
      </c>
      <c r="I104" s="8">
        <v>63.974015999999999</v>
      </c>
      <c r="J104" s="14"/>
      <c r="K104" s="8">
        <f t="shared" si="3"/>
        <v>0</v>
      </c>
      <c r="M104" s="23">
        <f t="shared" si="4"/>
        <v>74.209858559999986</v>
      </c>
      <c r="N104" s="23">
        <f t="shared" si="5"/>
        <v>76.209858559999986</v>
      </c>
      <c r="O104" s="23"/>
      <c r="P104" s="1"/>
    </row>
    <row r="105" spans="1:16" x14ac:dyDescent="0.25">
      <c r="A105" s="3">
        <v>1652683</v>
      </c>
      <c r="B105" s="11">
        <v>8054754400816</v>
      </c>
      <c r="C105" s="3" t="s">
        <v>69</v>
      </c>
      <c r="D105" s="3" t="s">
        <v>24</v>
      </c>
      <c r="E105" s="3" t="s">
        <v>76</v>
      </c>
      <c r="F105" s="3" t="s">
        <v>77</v>
      </c>
      <c r="G105" s="21">
        <v>1</v>
      </c>
      <c r="H105" s="8">
        <v>52.595999999999997</v>
      </c>
      <c r="I105" s="8">
        <v>54.026611199999991</v>
      </c>
      <c r="J105" s="14"/>
      <c r="K105" s="8">
        <f t="shared" si="3"/>
        <v>0</v>
      </c>
      <c r="M105" s="23">
        <f t="shared" si="4"/>
        <v>62.670868991999988</v>
      </c>
      <c r="N105" s="23">
        <f t="shared" si="5"/>
        <v>64.670868991999981</v>
      </c>
      <c r="O105" s="23"/>
      <c r="P105" s="1"/>
    </row>
    <row r="106" spans="1:16" x14ac:dyDescent="0.25">
      <c r="A106" s="3">
        <v>1356638</v>
      </c>
      <c r="B106" s="11">
        <v>8054754400892</v>
      </c>
      <c r="C106" s="3" t="s">
        <v>69</v>
      </c>
      <c r="D106" s="3" t="s">
        <v>8</v>
      </c>
      <c r="E106" s="3" t="s">
        <v>72</v>
      </c>
      <c r="F106" s="3" t="s">
        <v>73</v>
      </c>
      <c r="G106" s="21">
        <v>1</v>
      </c>
      <c r="H106" s="8">
        <v>53.616</v>
      </c>
      <c r="I106" s="8">
        <v>55.074355199999999</v>
      </c>
      <c r="J106" s="14"/>
      <c r="K106" s="8">
        <f t="shared" si="3"/>
        <v>0</v>
      </c>
      <c r="M106" s="23">
        <f t="shared" si="4"/>
        <v>63.886252031999994</v>
      </c>
      <c r="N106" s="23">
        <f t="shared" si="5"/>
        <v>65.886252031999987</v>
      </c>
      <c r="O106" s="23"/>
      <c r="P106" s="1"/>
    </row>
    <row r="107" spans="1:16" x14ac:dyDescent="0.25">
      <c r="A107" s="31">
        <v>1457313</v>
      </c>
      <c r="B107" s="32">
        <v>8057971182053</v>
      </c>
      <c r="C107" s="31" t="s">
        <v>69</v>
      </c>
      <c r="D107" s="33"/>
      <c r="E107" s="31" t="s">
        <v>332</v>
      </c>
      <c r="F107" s="31" t="s">
        <v>223</v>
      </c>
      <c r="G107" s="34">
        <v>100</v>
      </c>
      <c r="H107" s="35">
        <v>19.175999999999998</v>
      </c>
      <c r="I107" s="27">
        <v>19.697587199999997</v>
      </c>
      <c r="J107" s="28"/>
      <c r="K107" s="27">
        <f t="shared" si="3"/>
        <v>0</v>
      </c>
      <c r="L107" s="29"/>
      <c r="M107" s="30">
        <f t="shared" si="4"/>
        <v>22.849201151999996</v>
      </c>
      <c r="N107" s="23">
        <f t="shared" si="5"/>
        <v>24.849201151999996</v>
      </c>
      <c r="O107" s="23"/>
      <c r="P107" s="23">
        <v>24.25</v>
      </c>
    </row>
    <row r="108" spans="1:16" x14ac:dyDescent="0.25">
      <c r="A108" s="3">
        <v>1613861</v>
      </c>
      <c r="B108" s="11">
        <v>8057971185542</v>
      </c>
      <c r="C108" s="3" t="s">
        <v>69</v>
      </c>
      <c r="D108" s="3" t="s">
        <v>8</v>
      </c>
      <c r="E108" s="3" t="s">
        <v>74</v>
      </c>
      <c r="F108" s="3" t="s">
        <v>75</v>
      </c>
      <c r="G108" s="21">
        <v>1</v>
      </c>
      <c r="H108" s="8">
        <v>64.319999999999993</v>
      </c>
      <c r="I108" s="8">
        <v>66.069503999999995</v>
      </c>
      <c r="J108" s="14"/>
      <c r="K108" s="8">
        <f t="shared" si="3"/>
        <v>0</v>
      </c>
      <c r="M108" s="23">
        <f t="shared" si="4"/>
        <v>76.640624639999984</v>
      </c>
      <c r="N108" s="23">
        <f t="shared" si="5"/>
        <v>78.640624639999984</v>
      </c>
      <c r="O108" s="23"/>
      <c r="P108" s="1"/>
    </row>
    <row r="109" spans="1:16" x14ac:dyDescent="0.25">
      <c r="A109" s="3">
        <v>1433294</v>
      </c>
      <c r="B109" s="11">
        <v>8011003853151</v>
      </c>
      <c r="C109" s="3" t="s">
        <v>78</v>
      </c>
      <c r="D109" s="3" t="s">
        <v>21</v>
      </c>
      <c r="E109" s="3" t="s">
        <v>79</v>
      </c>
      <c r="F109" s="16" t="s">
        <v>23</v>
      </c>
      <c r="G109" s="21">
        <v>75</v>
      </c>
      <c r="H109" s="8">
        <v>10.212</v>
      </c>
      <c r="I109" s="8">
        <v>10.489766399999999</v>
      </c>
      <c r="J109" s="14"/>
      <c r="K109" s="8">
        <f t="shared" si="3"/>
        <v>0</v>
      </c>
      <c r="M109" s="23">
        <f t="shared" si="4"/>
        <v>12.168129023999997</v>
      </c>
      <c r="N109" s="23">
        <f t="shared" si="5"/>
        <v>14.168129023999997</v>
      </c>
      <c r="O109" s="23"/>
      <c r="P109" s="1"/>
    </row>
    <row r="110" spans="1:16" x14ac:dyDescent="0.25">
      <c r="A110" s="5">
        <v>1433289</v>
      </c>
      <c r="B110" s="12">
        <v>8011003852680</v>
      </c>
      <c r="C110" s="5" t="s">
        <v>78</v>
      </c>
      <c r="D110" s="17"/>
      <c r="E110" s="5" t="s">
        <v>238</v>
      </c>
      <c r="F110" s="5" t="s">
        <v>223</v>
      </c>
      <c r="G110" s="20">
        <v>50</v>
      </c>
      <c r="H110" s="9">
        <v>8.411999999999999</v>
      </c>
      <c r="I110" s="8">
        <v>8.6408063999999989</v>
      </c>
      <c r="J110" s="14"/>
      <c r="K110" s="8">
        <f t="shared" si="3"/>
        <v>0</v>
      </c>
      <c r="M110" s="23">
        <f t="shared" si="4"/>
        <v>10.023335423999997</v>
      </c>
      <c r="N110" s="23">
        <f t="shared" si="5"/>
        <v>12.023335423999997</v>
      </c>
      <c r="O110" s="23"/>
      <c r="P110" s="1"/>
    </row>
    <row r="111" spans="1:16" x14ac:dyDescent="0.25">
      <c r="A111" s="3">
        <v>1361253</v>
      </c>
      <c r="B111" s="11">
        <v>8011003847174</v>
      </c>
      <c r="C111" s="3" t="s">
        <v>78</v>
      </c>
      <c r="D111" s="3" t="s">
        <v>21</v>
      </c>
      <c r="E111" s="3" t="s">
        <v>80</v>
      </c>
      <c r="F111" s="16" t="s">
        <v>23</v>
      </c>
      <c r="G111" s="21">
        <v>75</v>
      </c>
      <c r="H111" s="8">
        <v>10.212</v>
      </c>
      <c r="I111" s="8">
        <v>10.489766399999999</v>
      </c>
      <c r="J111" s="14"/>
      <c r="K111" s="8">
        <f t="shared" si="3"/>
        <v>0</v>
      </c>
      <c r="M111" s="23">
        <f t="shared" si="4"/>
        <v>12.168129023999997</v>
      </c>
      <c r="N111" s="23">
        <f t="shared" si="5"/>
        <v>14.168129023999997</v>
      </c>
      <c r="O111" s="23"/>
      <c r="P111" s="1"/>
    </row>
    <row r="112" spans="1:16" x14ac:dyDescent="0.25">
      <c r="A112" s="3">
        <v>1667700</v>
      </c>
      <c r="B112" s="11">
        <v>85805377397</v>
      </c>
      <c r="C112" s="3" t="s">
        <v>81</v>
      </c>
      <c r="D112" s="3" t="s">
        <v>8</v>
      </c>
      <c r="E112" s="3" t="s">
        <v>82</v>
      </c>
      <c r="F112" s="3" t="s">
        <v>83</v>
      </c>
      <c r="G112" s="21">
        <v>1</v>
      </c>
      <c r="H112" s="8">
        <v>25.787999999999997</v>
      </c>
      <c r="I112" s="8">
        <v>26.489433599999998</v>
      </c>
      <c r="J112" s="14"/>
      <c r="K112" s="8">
        <f t="shared" si="3"/>
        <v>0</v>
      </c>
      <c r="M112" s="23">
        <f t="shared" si="4"/>
        <v>30.727742975999995</v>
      </c>
      <c r="N112" s="23">
        <f t="shared" si="5"/>
        <v>32.727742975999995</v>
      </c>
      <c r="O112" s="23"/>
      <c r="P112" s="1"/>
    </row>
    <row r="113" spans="1:16" x14ac:dyDescent="0.25">
      <c r="A113" s="5">
        <v>1015925</v>
      </c>
      <c r="B113" s="12">
        <v>85805156596</v>
      </c>
      <c r="C113" s="5" t="s">
        <v>81</v>
      </c>
      <c r="D113" s="17"/>
      <c r="E113" s="5" t="s">
        <v>82</v>
      </c>
      <c r="F113" s="5" t="s">
        <v>239</v>
      </c>
      <c r="G113" s="20">
        <v>75</v>
      </c>
      <c r="H113" s="9">
        <v>8.9760000000000009</v>
      </c>
      <c r="I113" s="8">
        <v>9.2201472000000013</v>
      </c>
      <c r="J113" s="14"/>
      <c r="K113" s="8">
        <f t="shared" si="3"/>
        <v>0</v>
      </c>
      <c r="M113" s="23">
        <f t="shared" si="4"/>
        <v>10.695370752000001</v>
      </c>
      <c r="N113" s="23">
        <f t="shared" si="5"/>
        <v>12.695370752000001</v>
      </c>
      <c r="O113" s="23"/>
      <c r="P113" s="1"/>
    </row>
    <row r="114" spans="1:16" x14ac:dyDescent="0.25">
      <c r="A114" s="5">
        <v>1234871</v>
      </c>
      <c r="B114" s="12">
        <v>85805556877</v>
      </c>
      <c r="C114" s="5" t="s">
        <v>81</v>
      </c>
      <c r="D114" s="17"/>
      <c r="E114" s="5" t="s">
        <v>82</v>
      </c>
      <c r="F114" s="5" t="s">
        <v>240</v>
      </c>
      <c r="G114" s="20">
        <v>75</v>
      </c>
      <c r="H114" s="9">
        <v>8.9760000000000009</v>
      </c>
      <c r="I114" s="8">
        <v>9.2201472000000013</v>
      </c>
      <c r="J114" s="14"/>
      <c r="K114" s="8">
        <f t="shared" si="3"/>
        <v>0</v>
      </c>
      <c r="M114" s="23">
        <f t="shared" si="4"/>
        <v>10.695370752000001</v>
      </c>
      <c r="N114" s="23">
        <f t="shared" si="5"/>
        <v>12.695370752000001</v>
      </c>
      <c r="O114" s="23"/>
      <c r="P114" s="1"/>
    </row>
    <row r="115" spans="1:16" x14ac:dyDescent="0.25">
      <c r="A115" s="5">
        <v>1510155</v>
      </c>
      <c r="B115" s="12">
        <v>85805210618</v>
      </c>
      <c r="C115" s="5" t="s">
        <v>81</v>
      </c>
      <c r="D115" s="17"/>
      <c r="E115" s="5" t="s">
        <v>82</v>
      </c>
      <c r="F115" s="5" t="s">
        <v>241</v>
      </c>
      <c r="G115" s="20">
        <v>75</v>
      </c>
      <c r="H115" s="9">
        <v>8.9760000000000009</v>
      </c>
      <c r="I115" s="8">
        <v>9.2201472000000013</v>
      </c>
      <c r="J115" s="14"/>
      <c r="K115" s="8">
        <f t="shared" si="3"/>
        <v>0</v>
      </c>
      <c r="M115" s="23">
        <f t="shared" si="4"/>
        <v>10.695370752000001</v>
      </c>
      <c r="N115" s="23">
        <f t="shared" si="5"/>
        <v>12.695370752000001</v>
      </c>
      <c r="O115" s="23"/>
      <c r="P115" s="1"/>
    </row>
    <row r="116" spans="1:16" x14ac:dyDescent="0.25">
      <c r="A116" s="5">
        <v>18807</v>
      </c>
      <c r="B116" s="12">
        <v>85805390600</v>
      </c>
      <c r="C116" s="5" t="s">
        <v>81</v>
      </c>
      <c r="D116" s="17"/>
      <c r="E116" s="5" t="s">
        <v>82</v>
      </c>
      <c r="F116" s="5" t="s">
        <v>216</v>
      </c>
      <c r="G116" s="20">
        <v>125</v>
      </c>
      <c r="H116" s="9">
        <v>13.476000000000001</v>
      </c>
      <c r="I116" s="8">
        <v>13.842547200000002</v>
      </c>
      <c r="J116" s="14"/>
      <c r="K116" s="8">
        <f t="shared" si="3"/>
        <v>0</v>
      </c>
      <c r="M116" s="23">
        <f t="shared" si="4"/>
        <v>16.057354752000002</v>
      </c>
      <c r="N116" s="23">
        <f t="shared" si="5"/>
        <v>18.057354752000002</v>
      </c>
      <c r="O116" s="23"/>
      <c r="P116" s="1"/>
    </row>
    <row r="117" spans="1:16" x14ac:dyDescent="0.25">
      <c r="A117" s="3">
        <v>653401</v>
      </c>
      <c r="B117" s="11">
        <v>85805445713</v>
      </c>
      <c r="C117" s="3" t="s">
        <v>81</v>
      </c>
      <c r="D117" s="3" t="s">
        <v>14</v>
      </c>
      <c r="E117" s="3" t="s">
        <v>84</v>
      </c>
      <c r="F117" s="3" t="s">
        <v>85</v>
      </c>
      <c r="G117" s="21">
        <v>40</v>
      </c>
      <c r="H117" s="8">
        <v>7.8599999999999994</v>
      </c>
      <c r="I117" s="8">
        <v>8.0737919999999992</v>
      </c>
      <c r="J117" s="14"/>
      <c r="K117" s="8">
        <f t="shared" si="3"/>
        <v>0</v>
      </c>
      <c r="M117" s="23">
        <f t="shared" si="4"/>
        <v>9.3655987199999977</v>
      </c>
      <c r="N117" s="23">
        <f t="shared" si="5"/>
        <v>11.365598719999998</v>
      </c>
      <c r="O117" s="23"/>
      <c r="P117" s="1"/>
    </row>
    <row r="118" spans="1:16" x14ac:dyDescent="0.25">
      <c r="A118" s="5">
        <v>626770</v>
      </c>
      <c r="B118" s="12">
        <v>85805268848</v>
      </c>
      <c r="C118" s="5" t="s">
        <v>81</v>
      </c>
      <c r="D118" s="17"/>
      <c r="E118" s="5" t="s">
        <v>84</v>
      </c>
      <c r="F118" s="5" t="s">
        <v>223</v>
      </c>
      <c r="G118" s="20">
        <v>100</v>
      </c>
      <c r="H118" s="9">
        <v>8.9760000000000009</v>
      </c>
      <c r="I118" s="8">
        <v>9.2201472000000013</v>
      </c>
      <c r="J118" s="14"/>
      <c r="K118" s="8">
        <f t="shared" si="3"/>
        <v>0</v>
      </c>
      <c r="M118" s="23">
        <f t="shared" si="4"/>
        <v>10.695370752000001</v>
      </c>
      <c r="N118" s="23">
        <f t="shared" si="5"/>
        <v>12.695370752000001</v>
      </c>
      <c r="O118" s="23"/>
      <c r="P118" s="1"/>
    </row>
    <row r="119" spans="1:16" x14ac:dyDescent="0.25">
      <c r="A119" s="5">
        <v>1613920</v>
      </c>
      <c r="B119" s="12">
        <v>85805260101</v>
      </c>
      <c r="C119" s="5" t="s">
        <v>81</v>
      </c>
      <c r="D119" s="17"/>
      <c r="E119" s="5" t="s">
        <v>84</v>
      </c>
      <c r="F119" s="5" t="s">
        <v>242</v>
      </c>
      <c r="G119" s="20">
        <v>100</v>
      </c>
      <c r="H119" s="9">
        <v>8.9760000000000009</v>
      </c>
      <c r="I119" s="8">
        <v>9.2201472000000013</v>
      </c>
      <c r="J119" s="14"/>
      <c r="K119" s="8">
        <f t="shared" si="3"/>
        <v>0</v>
      </c>
      <c r="M119" s="23">
        <f t="shared" si="4"/>
        <v>10.695370752000001</v>
      </c>
      <c r="N119" s="23">
        <f t="shared" si="5"/>
        <v>12.695370752000001</v>
      </c>
      <c r="O119" s="23"/>
      <c r="P119" s="1"/>
    </row>
    <row r="120" spans="1:16" x14ac:dyDescent="0.25">
      <c r="A120" s="5">
        <v>1634259</v>
      </c>
      <c r="B120" s="12">
        <v>85805261078</v>
      </c>
      <c r="C120" s="5" t="s">
        <v>81</v>
      </c>
      <c r="D120" s="17"/>
      <c r="E120" s="5" t="s">
        <v>311</v>
      </c>
      <c r="F120" s="5" t="s">
        <v>312</v>
      </c>
      <c r="G120" s="20">
        <v>100</v>
      </c>
      <c r="H120" s="9">
        <v>17.975999999999999</v>
      </c>
      <c r="I120" s="8">
        <v>18.464947200000001</v>
      </c>
      <c r="J120" s="14"/>
      <c r="K120" s="8">
        <f t="shared" si="3"/>
        <v>0</v>
      </c>
      <c r="M120" s="23">
        <f t="shared" si="4"/>
        <v>21.419338751999998</v>
      </c>
      <c r="N120" s="23">
        <f t="shared" si="5"/>
        <v>23.419338751999998</v>
      </c>
      <c r="O120" s="23"/>
      <c r="P120" s="1"/>
    </row>
    <row r="121" spans="1:16" x14ac:dyDescent="0.25">
      <c r="A121" s="5">
        <v>1634260</v>
      </c>
      <c r="B121" s="12">
        <v>85805261085</v>
      </c>
      <c r="C121" s="5" t="s">
        <v>81</v>
      </c>
      <c r="D121" s="17"/>
      <c r="E121" s="5" t="s">
        <v>311</v>
      </c>
      <c r="F121" s="5" t="s">
        <v>313</v>
      </c>
      <c r="G121" s="20">
        <v>100</v>
      </c>
      <c r="H121" s="9">
        <v>17.975999999999999</v>
      </c>
      <c r="I121" s="8">
        <v>18.464947200000001</v>
      </c>
      <c r="J121" s="14"/>
      <c r="K121" s="8">
        <f t="shared" si="3"/>
        <v>0</v>
      </c>
      <c r="M121" s="23">
        <f t="shared" si="4"/>
        <v>21.419338751999998</v>
      </c>
      <c r="N121" s="23">
        <f t="shared" si="5"/>
        <v>23.419338751999998</v>
      </c>
      <c r="O121" s="23"/>
      <c r="P121" s="1"/>
    </row>
    <row r="122" spans="1:16" x14ac:dyDescent="0.25">
      <c r="A122" s="5">
        <v>46824</v>
      </c>
      <c r="B122" s="12">
        <v>85805757748</v>
      </c>
      <c r="C122" s="5" t="s">
        <v>81</v>
      </c>
      <c r="D122" s="17"/>
      <c r="E122" s="5" t="s">
        <v>243</v>
      </c>
      <c r="F122" s="5" t="s">
        <v>223</v>
      </c>
      <c r="G122" s="20">
        <v>100</v>
      </c>
      <c r="H122" s="9">
        <v>8.9760000000000009</v>
      </c>
      <c r="I122" s="8">
        <v>9.2201472000000013</v>
      </c>
      <c r="J122" s="14"/>
      <c r="K122" s="8">
        <f t="shared" si="3"/>
        <v>0</v>
      </c>
      <c r="M122" s="23">
        <f t="shared" si="4"/>
        <v>10.695370752000001</v>
      </c>
      <c r="N122" s="23">
        <f t="shared" si="5"/>
        <v>12.695370752000001</v>
      </c>
      <c r="O122" s="23"/>
      <c r="P122" s="1"/>
    </row>
    <row r="123" spans="1:16" x14ac:dyDescent="0.25">
      <c r="A123" s="5">
        <v>1561115</v>
      </c>
      <c r="B123" s="12">
        <v>85805256364</v>
      </c>
      <c r="C123" s="5" t="s">
        <v>81</v>
      </c>
      <c r="D123" s="17"/>
      <c r="E123" s="5" t="s">
        <v>243</v>
      </c>
      <c r="F123" s="5" t="s">
        <v>244</v>
      </c>
      <c r="G123" s="20">
        <v>100</v>
      </c>
      <c r="H123" s="9">
        <v>8.9760000000000009</v>
      </c>
      <c r="I123" s="8">
        <v>9.2201472000000013</v>
      </c>
      <c r="J123" s="14"/>
      <c r="K123" s="8">
        <f t="shared" si="3"/>
        <v>0</v>
      </c>
      <c r="M123" s="23">
        <f t="shared" si="4"/>
        <v>10.695370752000001</v>
      </c>
      <c r="N123" s="23">
        <f t="shared" si="5"/>
        <v>12.695370752000001</v>
      </c>
      <c r="O123" s="23"/>
      <c r="P123" s="1"/>
    </row>
    <row r="124" spans="1:16" x14ac:dyDescent="0.25">
      <c r="A124" s="3">
        <v>1247738</v>
      </c>
      <c r="B124" s="11">
        <v>85805577407</v>
      </c>
      <c r="C124" s="3" t="s">
        <v>81</v>
      </c>
      <c r="D124" s="3" t="s">
        <v>14</v>
      </c>
      <c r="E124" s="3" t="s">
        <v>86</v>
      </c>
      <c r="F124" s="3" t="s">
        <v>85</v>
      </c>
      <c r="G124" s="21">
        <v>40</v>
      </c>
      <c r="H124" s="8">
        <v>7.8599999999999994</v>
      </c>
      <c r="I124" s="8">
        <v>8.0737919999999992</v>
      </c>
      <c r="J124" s="14"/>
      <c r="K124" s="8">
        <f t="shared" si="3"/>
        <v>0</v>
      </c>
      <c r="M124" s="23">
        <f t="shared" si="4"/>
        <v>9.3655987199999977</v>
      </c>
      <c r="N124" s="23">
        <f t="shared" si="5"/>
        <v>11.365598719999998</v>
      </c>
      <c r="O124" s="23"/>
      <c r="P124" s="1"/>
    </row>
    <row r="125" spans="1:16" x14ac:dyDescent="0.25">
      <c r="A125" s="3">
        <v>1657300</v>
      </c>
      <c r="B125" s="11">
        <v>3253581867853</v>
      </c>
      <c r="C125" s="3" t="s">
        <v>87</v>
      </c>
      <c r="D125" s="3" t="s">
        <v>61</v>
      </c>
      <c r="E125" s="3" t="s">
        <v>32</v>
      </c>
      <c r="F125" s="3" t="s">
        <v>88</v>
      </c>
      <c r="G125" s="21">
        <v>1</v>
      </c>
      <c r="H125" s="8">
        <v>18.311999999999998</v>
      </c>
      <c r="I125" s="8">
        <v>18.810086399999999</v>
      </c>
      <c r="J125" s="14"/>
      <c r="K125" s="8">
        <f t="shared" si="3"/>
        <v>0</v>
      </c>
      <c r="M125" s="23">
        <f t="shared" si="4"/>
        <v>21.819700223999998</v>
      </c>
      <c r="N125" s="23">
        <f t="shared" si="5"/>
        <v>23.819700223999998</v>
      </c>
      <c r="O125" s="23"/>
      <c r="P125" s="1"/>
    </row>
    <row r="126" spans="1:16" x14ac:dyDescent="0.25">
      <c r="A126" s="5">
        <v>1418385</v>
      </c>
      <c r="B126" s="12">
        <v>8005610516073</v>
      </c>
      <c r="C126" s="5" t="s">
        <v>245</v>
      </c>
      <c r="D126" s="17"/>
      <c r="E126" s="5" t="s">
        <v>246</v>
      </c>
      <c r="F126" s="5" t="s">
        <v>216</v>
      </c>
      <c r="G126" s="20">
        <v>30</v>
      </c>
      <c r="H126" s="9">
        <v>9.5760000000000005</v>
      </c>
      <c r="I126" s="8">
        <v>9.8364671999999995</v>
      </c>
      <c r="J126" s="14"/>
      <c r="K126" s="8">
        <f t="shared" si="3"/>
        <v>0</v>
      </c>
      <c r="M126" s="23">
        <f t="shared" si="4"/>
        <v>11.410301951999999</v>
      </c>
      <c r="N126" s="23">
        <f t="shared" si="5"/>
        <v>13.410301951999999</v>
      </c>
      <c r="O126" s="23"/>
      <c r="P126" s="1"/>
    </row>
    <row r="127" spans="1:16" x14ac:dyDescent="0.25">
      <c r="A127" s="5">
        <v>515304</v>
      </c>
      <c r="B127" s="12">
        <v>737052430515</v>
      </c>
      <c r="C127" s="5" t="s">
        <v>245</v>
      </c>
      <c r="D127" s="17"/>
      <c r="E127" s="5" t="s">
        <v>314</v>
      </c>
      <c r="F127" s="5" t="s">
        <v>216</v>
      </c>
      <c r="G127" s="20">
        <v>50</v>
      </c>
      <c r="H127" s="9">
        <v>19.175999999999998</v>
      </c>
      <c r="I127" s="8">
        <v>19.697587199999997</v>
      </c>
      <c r="J127" s="14"/>
      <c r="K127" s="8">
        <f t="shared" si="3"/>
        <v>0</v>
      </c>
      <c r="M127" s="23">
        <f t="shared" si="4"/>
        <v>22.849201151999996</v>
      </c>
      <c r="N127" s="23">
        <f t="shared" si="5"/>
        <v>24.849201151999996</v>
      </c>
      <c r="O127" s="23"/>
      <c r="P127" s="1"/>
    </row>
    <row r="128" spans="1:16" x14ac:dyDescent="0.25">
      <c r="A128" s="5">
        <v>1612018</v>
      </c>
      <c r="B128" s="12">
        <v>3616304668777</v>
      </c>
      <c r="C128" s="5" t="s">
        <v>245</v>
      </c>
      <c r="E128" s="5" t="s">
        <v>315</v>
      </c>
      <c r="F128" s="5" t="s">
        <v>216</v>
      </c>
      <c r="G128" s="20">
        <v>30</v>
      </c>
      <c r="H128" s="9">
        <v>19.175999999999998</v>
      </c>
      <c r="I128" s="8">
        <v>19.697587199999997</v>
      </c>
      <c r="J128" s="14"/>
      <c r="K128" s="8">
        <f t="shared" si="3"/>
        <v>0</v>
      </c>
      <c r="M128" s="23">
        <f t="shared" si="4"/>
        <v>22.849201151999996</v>
      </c>
      <c r="N128" s="23">
        <f t="shared" si="5"/>
        <v>24.849201151999996</v>
      </c>
      <c r="O128" s="23"/>
      <c r="P128" s="1"/>
    </row>
    <row r="129" spans="1:16" x14ac:dyDescent="0.25">
      <c r="A129" s="3">
        <v>1486908</v>
      </c>
      <c r="B129" s="11">
        <v>887167555396</v>
      </c>
      <c r="C129" s="3" t="s">
        <v>89</v>
      </c>
      <c r="D129" s="18" t="s">
        <v>6</v>
      </c>
      <c r="E129" s="3" t="s">
        <v>12</v>
      </c>
      <c r="F129" s="3" t="s">
        <v>93</v>
      </c>
      <c r="G129" s="21">
        <v>1</v>
      </c>
      <c r="H129" s="8">
        <v>25.236000000000001</v>
      </c>
      <c r="I129" s="8">
        <v>25.9224192</v>
      </c>
      <c r="J129" s="14"/>
      <c r="K129" s="8">
        <f t="shared" si="3"/>
        <v>0</v>
      </c>
      <c r="M129" s="23">
        <f t="shared" si="4"/>
        <v>30.070006271999997</v>
      </c>
      <c r="N129" s="23">
        <f t="shared" si="5"/>
        <v>32.070006272000001</v>
      </c>
      <c r="O129" s="23"/>
      <c r="P129" s="1"/>
    </row>
    <row r="130" spans="1:16" x14ac:dyDescent="0.25">
      <c r="A130" s="3">
        <v>1664970</v>
      </c>
      <c r="B130" s="11">
        <v>887167738287</v>
      </c>
      <c r="C130" s="3" t="s">
        <v>89</v>
      </c>
      <c r="D130" s="18" t="s">
        <v>8</v>
      </c>
      <c r="E130" s="3" t="s">
        <v>32</v>
      </c>
      <c r="F130" s="3" t="s">
        <v>90</v>
      </c>
      <c r="G130" s="21">
        <v>1</v>
      </c>
      <c r="H130" s="8">
        <v>25.02</v>
      </c>
      <c r="I130" s="8">
        <v>25.700544000000001</v>
      </c>
      <c r="J130" s="14"/>
      <c r="K130" s="8">
        <f t="shared" ref="K130:K193" si="6">I130*J130</f>
        <v>0</v>
      </c>
      <c r="M130" s="23">
        <f t="shared" si="4"/>
        <v>29.812631039999999</v>
      </c>
      <c r="N130" s="23">
        <f t="shared" si="5"/>
        <v>31.812631039999999</v>
      </c>
      <c r="O130" s="23"/>
      <c r="P130" s="1"/>
    </row>
    <row r="131" spans="1:16" x14ac:dyDescent="0.25">
      <c r="A131" s="5">
        <v>1051531</v>
      </c>
      <c r="B131" s="12">
        <v>27131261612</v>
      </c>
      <c r="C131" s="5" t="s">
        <v>89</v>
      </c>
      <c r="E131" s="5" t="s">
        <v>333</v>
      </c>
      <c r="F131" s="5" t="s">
        <v>216</v>
      </c>
      <c r="G131" s="20">
        <v>50</v>
      </c>
      <c r="H131" s="9">
        <v>22.475999999999999</v>
      </c>
      <c r="I131" s="8">
        <v>23.0873472</v>
      </c>
      <c r="J131" s="14"/>
      <c r="K131" s="8">
        <f t="shared" si="6"/>
        <v>0</v>
      </c>
      <c r="M131" s="23">
        <f t="shared" ref="M131:M194" si="7">I131*$M$1</f>
        <v>26.781322751999998</v>
      </c>
      <c r="N131" s="23">
        <f t="shared" ref="N131:N194" si="8">M131+$N$1</f>
        <v>28.781322751999998</v>
      </c>
      <c r="O131" s="23"/>
      <c r="P131" s="1"/>
    </row>
    <row r="132" spans="1:16" x14ac:dyDescent="0.25">
      <c r="A132" s="3">
        <v>658603</v>
      </c>
      <c r="B132" s="11">
        <v>27131248095</v>
      </c>
      <c r="C132" s="3" t="s">
        <v>89</v>
      </c>
      <c r="D132" s="18" t="s">
        <v>8</v>
      </c>
      <c r="E132" s="3" t="s">
        <v>91</v>
      </c>
      <c r="F132" s="3" t="s">
        <v>92</v>
      </c>
      <c r="G132" s="21">
        <v>1</v>
      </c>
      <c r="H132" s="8">
        <v>48.347999999999999</v>
      </c>
      <c r="I132" s="8">
        <v>49.663065600000003</v>
      </c>
      <c r="J132" s="14"/>
      <c r="K132" s="8">
        <f t="shared" si="6"/>
        <v>0</v>
      </c>
      <c r="M132" s="23">
        <f t="shared" si="7"/>
        <v>57.609156096</v>
      </c>
      <c r="N132" s="23">
        <f t="shared" si="8"/>
        <v>59.609156096</v>
      </c>
      <c r="O132" s="23"/>
      <c r="P132" s="1"/>
    </row>
    <row r="133" spans="1:16" x14ac:dyDescent="0.25">
      <c r="A133" s="5">
        <v>56826</v>
      </c>
      <c r="B133" s="12">
        <v>27131043294</v>
      </c>
      <c r="C133" s="5" t="s">
        <v>89</v>
      </c>
      <c r="E133" s="5" t="s">
        <v>91</v>
      </c>
      <c r="F133" s="5" t="s">
        <v>216</v>
      </c>
      <c r="G133" s="20">
        <v>50</v>
      </c>
      <c r="H133" s="9">
        <v>17.975999999999999</v>
      </c>
      <c r="I133" s="8">
        <v>18.464947200000001</v>
      </c>
      <c r="J133" s="14"/>
      <c r="K133" s="8">
        <f t="shared" si="6"/>
        <v>0</v>
      </c>
      <c r="M133" s="23">
        <f t="shared" si="7"/>
        <v>21.419338751999998</v>
      </c>
      <c r="N133" s="23">
        <f t="shared" si="8"/>
        <v>23.419338751999998</v>
      </c>
      <c r="O133" s="23"/>
      <c r="P133" s="1"/>
    </row>
    <row r="134" spans="1:16" x14ac:dyDescent="0.25">
      <c r="A134" s="5">
        <v>22062</v>
      </c>
      <c r="B134" s="12">
        <v>27131017752</v>
      </c>
      <c r="C134" s="5" t="s">
        <v>89</v>
      </c>
      <c r="E134" s="5" t="s">
        <v>334</v>
      </c>
      <c r="F134" s="5" t="s">
        <v>216</v>
      </c>
      <c r="G134" s="20">
        <v>67</v>
      </c>
      <c r="H134" s="9">
        <v>22.475999999999999</v>
      </c>
      <c r="I134" s="8">
        <v>23.0873472</v>
      </c>
      <c r="J134" s="14"/>
      <c r="K134" s="8">
        <f t="shared" si="6"/>
        <v>0</v>
      </c>
      <c r="M134" s="23">
        <f t="shared" si="7"/>
        <v>26.781322751999998</v>
      </c>
      <c r="N134" s="23">
        <f t="shared" si="8"/>
        <v>28.781322751999998</v>
      </c>
      <c r="O134" s="23"/>
      <c r="P134" s="1"/>
    </row>
    <row r="135" spans="1:16" x14ac:dyDescent="0.25">
      <c r="A135" s="3">
        <v>1610568</v>
      </c>
      <c r="B135" s="11">
        <v>7640164030753</v>
      </c>
      <c r="C135" s="3" t="s">
        <v>94</v>
      </c>
      <c r="D135" s="18" t="s">
        <v>8</v>
      </c>
      <c r="E135" s="3" t="s">
        <v>95</v>
      </c>
      <c r="F135" s="3" t="s">
        <v>96</v>
      </c>
      <c r="G135" s="21">
        <v>1</v>
      </c>
      <c r="H135" s="8">
        <v>32.436</v>
      </c>
      <c r="I135" s="8">
        <v>33.3182592</v>
      </c>
      <c r="J135" s="14"/>
      <c r="K135" s="8">
        <f t="shared" si="6"/>
        <v>0</v>
      </c>
      <c r="M135" s="23">
        <f t="shared" si="7"/>
        <v>38.649180672</v>
      </c>
      <c r="N135" s="23">
        <f t="shared" si="8"/>
        <v>40.649180672</v>
      </c>
      <c r="O135" s="23"/>
      <c r="P135" s="1"/>
    </row>
    <row r="136" spans="1:16" x14ac:dyDescent="0.25">
      <c r="A136" s="3">
        <v>1610569</v>
      </c>
      <c r="B136" s="11">
        <v>7640164030609</v>
      </c>
      <c r="C136" s="3" t="s">
        <v>94</v>
      </c>
      <c r="D136" s="18" t="s">
        <v>24</v>
      </c>
      <c r="E136" s="3" t="s">
        <v>95</v>
      </c>
      <c r="F136" s="3" t="s">
        <v>97</v>
      </c>
      <c r="G136" s="21">
        <v>1</v>
      </c>
      <c r="H136" s="8">
        <v>32.436</v>
      </c>
      <c r="I136" s="8">
        <v>33.3182592</v>
      </c>
      <c r="J136" s="14"/>
      <c r="K136" s="8">
        <f t="shared" si="6"/>
        <v>0</v>
      </c>
      <c r="M136" s="23">
        <f t="shared" si="7"/>
        <v>38.649180672</v>
      </c>
      <c r="N136" s="23">
        <f t="shared" si="8"/>
        <v>40.649180672</v>
      </c>
      <c r="O136" s="23"/>
      <c r="P136" s="1"/>
    </row>
    <row r="137" spans="1:16" x14ac:dyDescent="0.25">
      <c r="A137" s="3">
        <v>1610572</v>
      </c>
      <c r="B137" s="11">
        <v>7640164031071</v>
      </c>
      <c r="C137" s="3" t="s">
        <v>94</v>
      </c>
      <c r="D137" s="18" t="s">
        <v>24</v>
      </c>
      <c r="E137" s="3" t="s">
        <v>95</v>
      </c>
      <c r="F137" s="3" t="s">
        <v>98</v>
      </c>
      <c r="G137" s="21">
        <v>1</v>
      </c>
      <c r="H137" s="8">
        <v>35.735999999999997</v>
      </c>
      <c r="I137" s="8">
        <v>36.708019200000003</v>
      </c>
      <c r="J137" s="14"/>
      <c r="K137" s="8">
        <f t="shared" si="6"/>
        <v>0</v>
      </c>
      <c r="M137" s="23">
        <f t="shared" si="7"/>
        <v>42.581302272000002</v>
      </c>
      <c r="N137" s="23">
        <f t="shared" si="8"/>
        <v>44.581302272000002</v>
      </c>
      <c r="O137" s="23"/>
      <c r="P137" s="1"/>
    </row>
    <row r="138" spans="1:16" x14ac:dyDescent="0.25">
      <c r="A138" s="5">
        <v>10823</v>
      </c>
      <c r="B138" s="12">
        <v>3274878122554</v>
      </c>
      <c r="C138" s="5" t="s">
        <v>99</v>
      </c>
      <c r="E138" s="5" t="s">
        <v>316</v>
      </c>
      <c r="F138" s="5" t="s">
        <v>223</v>
      </c>
      <c r="G138" s="20">
        <v>50</v>
      </c>
      <c r="H138" s="9">
        <v>17.975999999999999</v>
      </c>
      <c r="I138" s="8">
        <v>18.464947200000001</v>
      </c>
      <c r="J138" s="14"/>
      <c r="K138" s="8">
        <f t="shared" si="6"/>
        <v>0</v>
      </c>
      <c r="M138" s="23">
        <f t="shared" si="7"/>
        <v>21.419338751999998</v>
      </c>
      <c r="N138" s="23">
        <f t="shared" si="8"/>
        <v>23.419338751999998</v>
      </c>
      <c r="O138" s="23"/>
      <c r="P138" s="1"/>
    </row>
    <row r="139" spans="1:16" x14ac:dyDescent="0.25">
      <c r="A139" s="3">
        <v>1630954</v>
      </c>
      <c r="B139" s="11">
        <v>3274872473041</v>
      </c>
      <c r="C139" s="3" t="s">
        <v>99</v>
      </c>
      <c r="D139" s="18" t="s">
        <v>8</v>
      </c>
      <c r="E139" s="3" t="s">
        <v>9</v>
      </c>
      <c r="F139" s="3" t="s">
        <v>100</v>
      </c>
      <c r="G139" s="21">
        <v>1</v>
      </c>
      <c r="H139" s="8">
        <v>33.936</v>
      </c>
      <c r="I139" s="8">
        <v>34.859059199999997</v>
      </c>
      <c r="J139" s="14"/>
      <c r="K139" s="8">
        <f t="shared" si="6"/>
        <v>0</v>
      </c>
      <c r="M139" s="23">
        <f t="shared" si="7"/>
        <v>40.436508671999995</v>
      </c>
      <c r="N139" s="23">
        <f t="shared" si="8"/>
        <v>42.436508671999995</v>
      </c>
      <c r="O139" s="23"/>
      <c r="P139" s="1"/>
    </row>
    <row r="140" spans="1:16" x14ac:dyDescent="0.25">
      <c r="A140" s="3">
        <v>1557455</v>
      </c>
      <c r="B140" s="11">
        <v>3274872450646</v>
      </c>
      <c r="C140" s="3" t="s">
        <v>99</v>
      </c>
      <c r="D140" s="18" t="s">
        <v>21</v>
      </c>
      <c r="E140" s="3" t="s">
        <v>103</v>
      </c>
      <c r="F140" s="16" t="s">
        <v>104</v>
      </c>
      <c r="G140" s="21">
        <v>75</v>
      </c>
      <c r="H140" s="8">
        <v>17.352</v>
      </c>
      <c r="I140" s="8">
        <v>17.823974400000001</v>
      </c>
      <c r="J140" s="14"/>
      <c r="K140" s="8">
        <f t="shared" si="6"/>
        <v>0</v>
      </c>
      <c r="M140" s="23">
        <f t="shared" si="7"/>
        <v>20.675810303999999</v>
      </c>
      <c r="N140" s="23">
        <f t="shared" si="8"/>
        <v>22.675810303999999</v>
      </c>
      <c r="O140" s="23"/>
      <c r="P140" s="1"/>
    </row>
    <row r="141" spans="1:16" x14ac:dyDescent="0.25">
      <c r="A141" s="5">
        <v>1678395</v>
      </c>
      <c r="B141" s="12">
        <v>3274872487383</v>
      </c>
      <c r="C141" s="5" t="s">
        <v>99</v>
      </c>
      <c r="E141" s="5" t="s">
        <v>103</v>
      </c>
      <c r="F141" s="5" t="s">
        <v>335</v>
      </c>
      <c r="G141" s="20">
        <v>100</v>
      </c>
      <c r="H141" s="9">
        <v>22.475999999999999</v>
      </c>
      <c r="I141" s="8">
        <v>23.0873472</v>
      </c>
      <c r="J141" s="14"/>
      <c r="K141" s="8">
        <f t="shared" si="6"/>
        <v>0</v>
      </c>
      <c r="M141" s="23">
        <f t="shared" si="7"/>
        <v>26.781322751999998</v>
      </c>
      <c r="N141" s="23">
        <f t="shared" si="8"/>
        <v>28.781322751999998</v>
      </c>
      <c r="O141" s="23"/>
      <c r="P141" s="1"/>
    </row>
    <row r="142" spans="1:16" x14ac:dyDescent="0.25">
      <c r="A142" s="3">
        <v>1630953</v>
      </c>
      <c r="B142" s="11">
        <v>3274872473232</v>
      </c>
      <c r="C142" s="3" t="s">
        <v>99</v>
      </c>
      <c r="D142" s="18" t="s">
        <v>24</v>
      </c>
      <c r="E142" s="3" t="s">
        <v>105</v>
      </c>
      <c r="F142" s="3" t="s">
        <v>106</v>
      </c>
      <c r="G142" s="21">
        <v>1</v>
      </c>
      <c r="H142" s="8">
        <v>57.24</v>
      </c>
      <c r="I142" s="8">
        <v>58.796928000000008</v>
      </c>
      <c r="J142" s="14"/>
      <c r="K142" s="8">
        <f t="shared" si="6"/>
        <v>0</v>
      </c>
      <c r="M142" s="23">
        <f t="shared" si="7"/>
        <v>68.204436479999998</v>
      </c>
      <c r="N142" s="23">
        <f t="shared" si="8"/>
        <v>70.204436479999998</v>
      </c>
      <c r="O142" s="23"/>
      <c r="P142" s="1"/>
    </row>
    <row r="143" spans="1:16" x14ac:dyDescent="0.25">
      <c r="A143" s="3">
        <v>1542799</v>
      </c>
      <c r="B143" s="11">
        <v>3274872442160</v>
      </c>
      <c r="C143" s="3" t="s">
        <v>99</v>
      </c>
      <c r="D143" s="18" t="s">
        <v>8</v>
      </c>
      <c r="E143" s="3" t="s">
        <v>101</v>
      </c>
      <c r="F143" s="3" t="s">
        <v>102</v>
      </c>
      <c r="G143" s="21">
        <v>1</v>
      </c>
      <c r="H143" s="8">
        <v>59.58</v>
      </c>
      <c r="I143" s="8">
        <v>61.200575999999998</v>
      </c>
      <c r="J143" s="14"/>
      <c r="K143" s="8">
        <f t="shared" si="6"/>
        <v>0</v>
      </c>
      <c r="M143" s="23">
        <f t="shared" si="7"/>
        <v>70.992668159999994</v>
      </c>
      <c r="N143" s="23">
        <f t="shared" si="8"/>
        <v>72.992668159999994</v>
      </c>
      <c r="O143" s="23"/>
      <c r="P143" s="1"/>
    </row>
    <row r="144" spans="1:16" x14ac:dyDescent="0.25">
      <c r="A144" s="3">
        <v>1596866</v>
      </c>
      <c r="B144" s="11">
        <v>3274872457959</v>
      </c>
      <c r="C144" s="3" t="s">
        <v>99</v>
      </c>
      <c r="D144" s="18" t="s">
        <v>6</v>
      </c>
      <c r="E144" s="3" t="s">
        <v>11</v>
      </c>
      <c r="F144" s="3" t="s">
        <v>107</v>
      </c>
      <c r="G144" s="21">
        <v>1</v>
      </c>
      <c r="H144" s="8">
        <v>38.591999999999992</v>
      </c>
      <c r="I144" s="8">
        <v>39.641702399999993</v>
      </c>
      <c r="J144" s="14"/>
      <c r="K144" s="8">
        <f t="shared" si="6"/>
        <v>0</v>
      </c>
      <c r="M144" s="23">
        <f t="shared" si="7"/>
        <v>45.984374783999989</v>
      </c>
      <c r="N144" s="23">
        <f t="shared" si="8"/>
        <v>47.984374783999989</v>
      </c>
      <c r="O144" s="23"/>
      <c r="P144" s="1"/>
    </row>
    <row r="145" spans="1:20" x14ac:dyDescent="0.25">
      <c r="A145" s="31">
        <v>1136207</v>
      </c>
      <c r="B145" s="32">
        <v>737052925073</v>
      </c>
      <c r="C145" s="31" t="s">
        <v>108</v>
      </c>
      <c r="D145" s="29"/>
      <c r="E145" s="31" t="s">
        <v>336</v>
      </c>
      <c r="F145" s="31" t="s">
        <v>216</v>
      </c>
      <c r="G145" s="40">
        <v>50</v>
      </c>
      <c r="H145" s="41">
        <v>23.987999999999996</v>
      </c>
      <c r="I145" s="42">
        <v>24.640473599999996</v>
      </c>
      <c r="J145" s="28"/>
      <c r="K145" s="27">
        <f t="shared" si="6"/>
        <v>0</v>
      </c>
      <c r="L145" s="43"/>
      <c r="M145" s="44">
        <f t="shared" si="7"/>
        <v>28.582949375999995</v>
      </c>
      <c r="N145" s="23">
        <f t="shared" si="8"/>
        <v>30.582949375999995</v>
      </c>
      <c r="O145" s="23"/>
      <c r="P145" s="23">
        <v>38</v>
      </c>
    </row>
    <row r="146" spans="1:20" x14ac:dyDescent="0.25">
      <c r="A146" s="3">
        <v>1502856</v>
      </c>
      <c r="B146" s="11">
        <v>3616302033683</v>
      </c>
      <c r="C146" s="3" t="s">
        <v>108</v>
      </c>
      <c r="D146" s="18" t="s">
        <v>21</v>
      </c>
      <c r="E146" s="3" t="s">
        <v>109</v>
      </c>
      <c r="F146" s="16" t="s">
        <v>23</v>
      </c>
      <c r="G146" s="21">
        <v>75</v>
      </c>
      <c r="H146" s="8">
        <v>16.919999999999998</v>
      </c>
      <c r="I146" s="8">
        <v>17.380223999999998</v>
      </c>
      <c r="J146" s="14"/>
      <c r="K146" s="8">
        <f t="shared" si="6"/>
        <v>0</v>
      </c>
      <c r="M146" s="23">
        <f t="shared" si="7"/>
        <v>20.161059839999997</v>
      </c>
      <c r="N146" s="23">
        <f t="shared" si="8"/>
        <v>22.161059839999997</v>
      </c>
      <c r="O146" s="23"/>
      <c r="P146" s="1"/>
    </row>
    <row r="147" spans="1:20" x14ac:dyDescent="0.25">
      <c r="A147" s="31">
        <v>68649</v>
      </c>
      <c r="B147" s="32">
        <v>8005610328799</v>
      </c>
      <c r="C147" s="31" t="s">
        <v>108</v>
      </c>
      <c r="D147" s="29"/>
      <c r="E147" s="31" t="s">
        <v>337</v>
      </c>
      <c r="F147" s="31" t="s">
        <v>223</v>
      </c>
      <c r="G147" s="34">
        <v>75</v>
      </c>
      <c r="H147" s="35">
        <v>24.731999999999999</v>
      </c>
      <c r="I147" s="27">
        <v>25.404710399999999</v>
      </c>
      <c r="J147" s="28"/>
      <c r="K147" s="27">
        <f t="shared" si="6"/>
        <v>0</v>
      </c>
      <c r="L147" s="29"/>
      <c r="M147" s="30">
        <f t="shared" si="7"/>
        <v>29.469464063999997</v>
      </c>
      <c r="N147" s="23">
        <f t="shared" si="8"/>
        <v>31.469464063999997</v>
      </c>
      <c r="O147" s="23"/>
      <c r="P147" s="23">
        <v>30</v>
      </c>
    </row>
    <row r="148" spans="1:20" x14ac:dyDescent="0.25">
      <c r="A148" s="3">
        <v>1503896</v>
      </c>
      <c r="B148" s="11">
        <v>3346470143760</v>
      </c>
      <c r="C148" s="3" t="s">
        <v>110</v>
      </c>
      <c r="D148" s="18" t="s">
        <v>8</v>
      </c>
      <c r="E148" s="3" t="s">
        <v>111</v>
      </c>
      <c r="F148" s="3" t="s">
        <v>113</v>
      </c>
      <c r="G148" s="21">
        <v>1</v>
      </c>
      <c r="H148" s="8">
        <v>36.756</v>
      </c>
      <c r="I148" s="8">
        <v>37.755763199999997</v>
      </c>
      <c r="J148" s="14"/>
      <c r="K148" s="8">
        <f t="shared" si="6"/>
        <v>0</v>
      </c>
      <c r="M148" s="23">
        <f t="shared" si="7"/>
        <v>43.796685311999994</v>
      </c>
      <c r="N148" s="23">
        <f t="shared" si="8"/>
        <v>45.796685311999994</v>
      </c>
      <c r="O148" s="23"/>
      <c r="P148" s="1"/>
    </row>
    <row r="149" spans="1:20" x14ac:dyDescent="0.25">
      <c r="A149" s="3">
        <v>1613623</v>
      </c>
      <c r="B149" s="11">
        <v>3346470148123</v>
      </c>
      <c r="C149" s="3" t="s">
        <v>110</v>
      </c>
      <c r="D149" s="18" t="s">
        <v>8</v>
      </c>
      <c r="E149" s="3" t="s">
        <v>111</v>
      </c>
      <c r="F149" s="3" t="s">
        <v>112</v>
      </c>
      <c r="G149" s="21">
        <v>1</v>
      </c>
      <c r="H149" s="8">
        <v>74.375999999999991</v>
      </c>
      <c r="I149" s="8">
        <v>76.399027199999992</v>
      </c>
      <c r="J149" s="14"/>
      <c r="K149" s="8">
        <f t="shared" si="6"/>
        <v>0</v>
      </c>
      <c r="M149" s="23">
        <f t="shared" si="7"/>
        <v>88.622871551999978</v>
      </c>
      <c r="N149" s="23">
        <f t="shared" si="8"/>
        <v>90.622871551999978</v>
      </c>
      <c r="O149" s="23"/>
      <c r="P149" s="1"/>
    </row>
    <row r="150" spans="1:20" x14ac:dyDescent="0.25">
      <c r="A150" s="3">
        <v>1613622</v>
      </c>
      <c r="B150" s="11">
        <v>3346470148024</v>
      </c>
      <c r="C150" s="3" t="s">
        <v>110</v>
      </c>
      <c r="D150" s="18" t="s">
        <v>8</v>
      </c>
      <c r="E150" s="3" t="s">
        <v>9</v>
      </c>
      <c r="F150" s="3" t="s">
        <v>114</v>
      </c>
      <c r="G150" s="21">
        <v>1</v>
      </c>
      <c r="H150" s="8">
        <v>37.847999999999999</v>
      </c>
      <c r="I150" s="8">
        <v>38.877465600000001</v>
      </c>
      <c r="J150" s="14"/>
      <c r="K150" s="8">
        <f t="shared" si="6"/>
        <v>0</v>
      </c>
      <c r="M150" s="23">
        <f t="shared" si="7"/>
        <v>45.097860095999998</v>
      </c>
      <c r="N150" s="23">
        <f t="shared" si="8"/>
        <v>47.097860095999998</v>
      </c>
      <c r="O150" s="23"/>
      <c r="P150" s="1"/>
    </row>
    <row r="151" spans="1:20" x14ac:dyDescent="0.25">
      <c r="A151" s="3">
        <v>1557142</v>
      </c>
      <c r="B151" s="11">
        <v>3346470146686</v>
      </c>
      <c r="C151" s="3" t="s">
        <v>110</v>
      </c>
      <c r="D151" s="18" t="s">
        <v>8</v>
      </c>
      <c r="E151" s="3" t="s">
        <v>115</v>
      </c>
      <c r="F151" s="3" t="s">
        <v>116</v>
      </c>
      <c r="G151" s="21">
        <v>1</v>
      </c>
      <c r="H151" s="8">
        <v>72.647999999999996</v>
      </c>
      <c r="I151" s="8">
        <v>74.624025599999996</v>
      </c>
      <c r="J151" s="14"/>
      <c r="K151" s="8">
        <f t="shared" si="6"/>
        <v>0</v>
      </c>
      <c r="M151" s="23">
        <f t="shared" si="7"/>
        <v>86.563869695999983</v>
      </c>
      <c r="N151" s="23">
        <f t="shared" si="8"/>
        <v>88.563869695999983</v>
      </c>
      <c r="O151" s="23"/>
      <c r="P151" s="1"/>
    </row>
    <row r="152" spans="1:20" x14ac:dyDescent="0.25">
      <c r="A152" s="3">
        <v>1644781</v>
      </c>
      <c r="B152" s="11">
        <v>3346470149151</v>
      </c>
      <c r="C152" s="3" t="s">
        <v>110</v>
      </c>
      <c r="D152" s="18" t="s">
        <v>8</v>
      </c>
      <c r="E152" s="3" t="s">
        <v>32</v>
      </c>
      <c r="F152" s="3" t="s">
        <v>117</v>
      </c>
      <c r="G152" s="21">
        <v>1</v>
      </c>
      <c r="H152" s="8">
        <v>55.5</v>
      </c>
      <c r="I152" s="8">
        <v>57.009600000000006</v>
      </c>
      <c r="J152" s="14"/>
      <c r="K152" s="8">
        <f t="shared" si="6"/>
        <v>0</v>
      </c>
      <c r="M152" s="23">
        <f t="shared" si="7"/>
        <v>66.131135999999998</v>
      </c>
      <c r="N152" s="23">
        <f t="shared" si="8"/>
        <v>68.131135999999998</v>
      </c>
      <c r="O152" s="23"/>
      <c r="P152" s="1"/>
    </row>
    <row r="153" spans="1:20" x14ac:dyDescent="0.25">
      <c r="A153" s="5">
        <v>1623388</v>
      </c>
      <c r="B153" s="12">
        <v>85715320124</v>
      </c>
      <c r="C153" s="5" t="s">
        <v>247</v>
      </c>
      <c r="E153" s="5" t="s">
        <v>248</v>
      </c>
      <c r="F153" s="5" t="s">
        <v>249</v>
      </c>
      <c r="G153" s="20">
        <v>50</v>
      </c>
      <c r="H153" s="9">
        <v>8.9760000000000009</v>
      </c>
      <c r="I153" s="8">
        <v>9.2201472000000013</v>
      </c>
      <c r="J153" s="14"/>
      <c r="K153" s="8">
        <f t="shared" si="6"/>
        <v>0</v>
      </c>
      <c r="M153" s="23">
        <f t="shared" si="7"/>
        <v>10.695370752000001</v>
      </c>
      <c r="N153" s="23">
        <f t="shared" si="8"/>
        <v>12.695370752000001</v>
      </c>
      <c r="O153" s="23"/>
      <c r="P153" s="1"/>
    </row>
    <row r="154" spans="1:20" x14ac:dyDescent="0.25">
      <c r="A154" s="5">
        <v>1623600</v>
      </c>
      <c r="B154" s="12">
        <v>85715320322</v>
      </c>
      <c r="C154" s="5" t="s">
        <v>247</v>
      </c>
      <c r="E154" s="5" t="s">
        <v>248</v>
      </c>
      <c r="F154" s="5" t="s">
        <v>223</v>
      </c>
      <c r="G154" s="20">
        <v>50</v>
      </c>
      <c r="H154" s="9">
        <v>8.9760000000000009</v>
      </c>
      <c r="I154" s="8">
        <v>9.2201472000000013</v>
      </c>
      <c r="J154" s="14"/>
      <c r="K154" s="8">
        <f t="shared" si="6"/>
        <v>0</v>
      </c>
      <c r="M154" s="23">
        <f t="shared" si="7"/>
        <v>10.695370752000001</v>
      </c>
      <c r="N154" s="23">
        <f t="shared" si="8"/>
        <v>12.695370752000001</v>
      </c>
      <c r="O154" s="23"/>
      <c r="P154" s="1"/>
    </row>
    <row r="155" spans="1:20" x14ac:dyDescent="0.25">
      <c r="A155" s="3">
        <v>1484276</v>
      </c>
      <c r="B155" s="11">
        <v>3346130010586</v>
      </c>
      <c r="C155" s="3" t="s">
        <v>118</v>
      </c>
      <c r="D155" s="18" t="s">
        <v>8</v>
      </c>
      <c r="E155" s="3" t="s">
        <v>9</v>
      </c>
      <c r="F155" s="3" t="s">
        <v>119</v>
      </c>
      <c r="G155" s="21">
        <v>1</v>
      </c>
      <c r="H155" s="8">
        <v>29.22</v>
      </c>
      <c r="I155" s="8">
        <v>30.014783999999999</v>
      </c>
      <c r="J155" s="14"/>
      <c r="K155" s="8">
        <f t="shared" si="6"/>
        <v>0</v>
      </c>
      <c r="M155" s="23">
        <f t="shared" si="7"/>
        <v>34.817149439999994</v>
      </c>
      <c r="N155" s="23">
        <f t="shared" si="8"/>
        <v>36.817149439999994</v>
      </c>
      <c r="O155" s="23"/>
      <c r="P155" s="1"/>
    </row>
    <row r="156" spans="1:20" x14ac:dyDescent="0.25">
      <c r="A156" s="3">
        <v>1564649</v>
      </c>
      <c r="B156" s="11">
        <v>3346130417354</v>
      </c>
      <c r="C156" s="3" t="s">
        <v>118</v>
      </c>
      <c r="D156" s="18" t="s">
        <v>8</v>
      </c>
      <c r="E156" s="3" t="s">
        <v>120</v>
      </c>
      <c r="F156" s="3" t="s">
        <v>124</v>
      </c>
      <c r="G156" s="21">
        <v>1</v>
      </c>
      <c r="H156" s="8">
        <v>29.22</v>
      </c>
      <c r="I156" s="8">
        <v>30.014783999999999</v>
      </c>
      <c r="J156" s="14"/>
      <c r="K156" s="8">
        <f t="shared" si="6"/>
        <v>0</v>
      </c>
      <c r="M156" s="23">
        <f t="shared" si="7"/>
        <v>34.817149439999994</v>
      </c>
      <c r="N156" s="23">
        <f t="shared" si="8"/>
        <v>36.817149439999994</v>
      </c>
      <c r="O156" s="23"/>
      <c r="P156" s="1"/>
    </row>
    <row r="157" spans="1:20" x14ac:dyDescent="0.25">
      <c r="A157" s="3">
        <v>1299701</v>
      </c>
      <c r="B157" s="11">
        <v>3346131102761</v>
      </c>
      <c r="C157" s="3" t="s">
        <v>118</v>
      </c>
      <c r="D157" s="18" t="s">
        <v>8</v>
      </c>
      <c r="E157" s="3" t="s">
        <v>120</v>
      </c>
      <c r="F157" s="3" t="s">
        <v>122</v>
      </c>
      <c r="G157" s="21">
        <v>1</v>
      </c>
      <c r="H157" s="8">
        <v>38.448</v>
      </c>
      <c r="I157" s="8">
        <v>39.493785600000002</v>
      </c>
      <c r="J157" s="14"/>
      <c r="K157" s="8">
        <f t="shared" si="6"/>
        <v>0</v>
      </c>
      <c r="M157" s="23">
        <f t="shared" si="7"/>
        <v>45.812791296</v>
      </c>
      <c r="N157" s="23">
        <f t="shared" si="8"/>
        <v>47.812791296</v>
      </c>
      <c r="O157" s="23"/>
      <c r="P157" s="1"/>
    </row>
    <row r="158" spans="1:20" x14ac:dyDescent="0.25">
      <c r="A158" s="3">
        <v>492635</v>
      </c>
      <c r="B158" s="11">
        <v>3346131101368</v>
      </c>
      <c r="C158" s="3" t="s">
        <v>118</v>
      </c>
      <c r="D158" s="18" t="s">
        <v>8</v>
      </c>
      <c r="E158" s="3" t="s">
        <v>120</v>
      </c>
      <c r="F158" s="3" t="s">
        <v>121</v>
      </c>
      <c r="G158" s="21">
        <v>1</v>
      </c>
      <c r="H158" s="8">
        <v>49.967999999999996</v>
      </c>
      <c r="I158" s="8">
        <v>51.327129599999999</v>
      </c>
      <c r="J158" s="14"/>
      <c r="K158" s="8">
        <f t="shared" si="6"/>
        <v>0</v>
      </c>
      <c r="M158" s="23">
        <f t="shared" si="7"/>
        <v>59.539470335999994</v>
      </c>
      <c r="N158" s="23">
        <f t="shared" si="8"/>
        <v>61.539470335999994</v>
      </c>
      <c r="O158" s="23"/>
      <c r="P158" s="1"/>
    </row>
    <row r="159" spans="1:20" x14ac:dyDescent="0.25">
      <c r="A159" s="3">
        <v>1560117</v>
      </c>
      <c r="B159" s="11">
        <v>3346130417286</v>
      </c>
      <c r="C159" s="3" t="s">
        <v>118</v>
      </c>
      <c r="D159" s="18" t="s">
        <v>8</v>
      </c>
      <c r="E159" s="3" t="s">
        <v>120</v>
      </c>
      <c r="F159" s="3" t="s">
        <v>123</v>
      </c>
      <c r="G159" s="21">
        <v>1</v>
      </c>
      <c r="H159" s="8">
        <v>58.427999999999997</v>
      </c>
      <c r="I159" s="8">
        <v>60.017241599999998</v>
      </c>
      <c r="J159" s="14"/>
      <c r="K159" s="8">
        <f t="shared" si="6"/>
        <v>0</v>
      </c>
      <c r="M159" s="23">
        <f t="shared" si="7"/>
        <v>69.620000255999997</v>
      </c>
      <c r="N159" s="23">
        <f t="shared" si="8"/>
        <v>71.620000255999997</v>
      </c>
      <c r="O159" s="23"/>
      <c r="P159" s="1"/>
    </row>
    <row r="160" spans="1:20" x14ac:dyDescent="0.25">
      <c r="A160" s="16">
        <v>1485060</v>
      </c>
      <c r="B160" s="36">
        <v>3346130010630</v>
      </c>
      <c r="C160" s="16" t="s">
        <v>118</v>
      </c>
      <c r="D160" s="45" t="s">
        <v>24</v>
      </c>
      <c r="E160" s="16" t="s">
        <v>127</v>
      </c>
      <c r="F160" s="16" t="s">
        <v>131</v>
      </c>
      <c r="G160" s="37">
        <v>1</v>
      </c>
      <c r="H160" s="38">
        <v>48.431999999999995</v>
      </c>
      <c r="I160" s="38">
        <v>49.749350399999997</v>
      </c>
      <c r="J160" s="14"/>
      <c r="K160" s="38">
        <f t="shared" si="6"/>
        <v>0</v>
      </c>
      <c r="M160" s="23">
        <f t="shared" si="7"/>
        <v>57.709246463999996</v>
      </c>
      <c r="N160" s="23">
        <f t="shared" si="8"/>
        <v>59.709246463999996</v>
      </c>
      <c r="O160" s="23"/>
      <c r="S160" s="1">
        <v>49.55</v>
      </c>
      <c r="T160" s="1">
        <v>58</v>
      </c>
    </row>
    <row r="161" spans="1:17" x14ac:dyDescent="0.25">
      <c r="A161" s="3">
        <v>1481794</v>
      </c>
      <c r="B161" s="11">
        <v>3346130013440</v>
      </c>
      <c r="C161" s="3" t="s">
        <v>118</v>
      </c>
      <c r="D161" s="18" t="s">
        <v>24</v>
      </c>
      <c r="E161" s="3" t="s">
        <v>127</v>
      </c>
      <c r="F161" s="3" t="s">
        <v>130</v>
      </c>
      <c r="G161" s="21">
        <v>1</v>
      </c>
      <c r="H161" s="8">
        <v>55.74</v>
      </c>
      <c r="I161" s="8">
        <v>57.256127999999997</v>
      </c>
      <c r="J161" s="14"/>
      <c r="K161" s="8">
        <f t="shared" si="6"/>
        <v>0</v>
      </c>
      <c r="M161" s="23">
        <f t="shared" si="7"/>
        <v>66.417108479999996</v>
      </c>
      <c r="N161" s="23">
        <f t="shared" si="8"/>
        <v>68.417108479999996</v>
      </c>
      <c r="O161" s="23"/>
      <c r="P161" s="1"/>
    </row>
    <row r="162" spans="1:17" x14ac:dyDescent="0.25">
      <c r="A162" s="3">
        <v>1481767</v>
      </c>
      <c r="B162" s="11">
        <v>3346130010647</v>
      </c>
      <c r="C162" s="3" t="s">
        <v>118</v>
      </c>
      <c r="D162" s="18" t="s">
        <v>24</v>
      </c>
      <c r="E162" s="3" t="s">
        <v>127</v>
      </c>
      <c r="F162" s="3" t="s">
        <v>128</v>
      </c>
      <c r="G162" s="21">
        <v>1</v>
      </c>
      <c r="H162" s="8">
        <v>62.268000000000001</v>
      </c>
      <c r="I162" s="8">
        <v>63.9616896</v>
      </c>
      <c r="J162" s="14"/>
      <c r="K162" s="8">
        <f t="shared" si="6"/>
        <v>0</v>
      </c>
      <c r="M162" s="23">
        <f t="shared" si="7"/>
        <v>74.195559935999995</v>
      </c>
      <c r="N162" s="23">
        <f t="shared" si="8"/>
        <v>76.195559935999995</v>
      </c>
      <c r="O162" s="23"/>
      <c r="P162" s="1"/>
      <c r="Q162" s="1" t="s">
        <v>352</v>
      </c>
    </row>
    <row r="163" spans="1:17" x14ac:dyDescent="0.25">
      <c r="A163" s="3">
        <v>1481742</v>
      </c>
      <c r="B163" s="11">
        <v>3346130009849</v>
      </c>
      <c r="C163" s="3" t="s">
        <v>118</v>
      </c>
      <c r="D163" s="18" t="s">
        <v>24</v>
      </c>
      <c r="E163" s="3" t="s">
        <v>127</v>
      </c>
      <c r="F163" s="3" t="s">
        <v>129</v>
      </c>
      <c r="G163" s="21">
        <v>1</v>
      </c>
      <c r="H163" s="8">
        <v>69.191999999999993</v>
      </c>
      <c r="I163" s="8">
        <v>71.074022400000004</v>
      </c>
      <c r="J163" s="14"/>
      <c r="K163" s="8">
        <f t="shared" si="6"/>
        <v>0</v>
      </c>
      <c r="M163" s="23">
        <f t="shared" si="7"/>
        <v>82.445865983999994</v>
      </c>
      <c r="N163" s="23">
        <f t="shared" si="8"/>
        <v>84.445865983999994</v>
      </c>
      <c r="O163" s="23"/>
      <c r="P163" s="1"/>
    </row>
    <row r="164" spans="1:17" x14ac:dyDescent="0.25">
      <c r="A164" s="3">
        <v>1619120</v>
      </c>
      <c r="B164" s="11">
        <v>3346130438250</v>
      </c>
      <c r="C164" s="3" t="s">
        <v>118</v>
      </c>
      <c r="D164" s="18" t="s">
        <v>8</v>
      </c>
      <c r="E164" s="3" t="s">
        <v>125</v>
      </c>
      <c r="F164" s="3" t="s">
        <v>126</v>
      </c>
      <c r="G164" s="21">
        <v>1</v>
      </c>
      <c r="H164" s="8">
        <v>63.3</v>
      </c>
      <c r="I164" s="8">
        <v>65.02176</v>
      </c>
      <c r="J164" s="14"/>
      <c r="K164" s="8">
        <f t="shared" si="6"/>
        <v>0</v>
      </c>
      <c r="M164" s="23">
        <f t="shared" si="7"/>
        <v>75.425241599999993</v>
      </c>
      <c r="N164" s="23">
        <f t="shared" si="8"/>
        <v>77.425241599999993</v>
      </c>
      <c r="O164" s="23"/>
      <c r="P164" s="1"/>
    </row>
    <row r="165" spans="1:17" x14ac:dyDescent="0.25">
      <c r="A165" s="3">
        <v>1356630</v>
      </c>
      <c r="B165" s="11">
        <v>3423478501850</v>
      </c>
      <c r="C165" s="3" t="s">
        <v>132</v>
      </c>
      <c r="D165" s="18" t="s">
        <v>8</v>
      </c>
      <c r="E165" s="3" t="s">
        <v>133</v>
      </c>
      <c r="F165" s="3" t="s">
        <v>134</v>
      </c>
      <c r="G165" s="21">
        <v>1</v>
      </c>
      <c r="H165" s="8">
        <v>35.207999999999998</v>
      </c>
      <c r="I165" s="8">
        <v>36.165657599999996</v>
      </c>
      <c r="J165" s="14"/>
      <c r="K165" s="8">
        <f t="shared" si="6"/>
        <v>0</v>
      </c>
      <c r="M165" s="23">
        <f t="shared" si="7"/>
        <v>41.952162815999991</v>
      </c>
      <c r="N165" s="23">
        <f t="shared" si="8"/>
        <v>43.952162815999991</v>
      </c>
      <c r="O165" s="23"/>
      <c r="P165" s="1"/>
    </row>
    <row r="166" spans="1:17" x14ac:dyDescent="0.25">
      <c r="A166" s="5">
        <v>894698</v>
      </c>
      <c r="B166" s="12">
        <v>3423470486025</v>
      </c>
      <c r="C166" s="5" t="s">
        <v>132</v>
      </c>
      <c r="E166" s="5" t="s">
        <v>133</v>
      </c>
      <c r="F166" s="5" t="s">
        <v>299</v>
      </c>
      <c r="G166" s="20">
        <v>75</v>
      </c>
      <c r="H166" s="9">
        <v>13.476000000000001</v>
      </c>
      <c r="I166" s="8">
        <v>13.842547200000002</v>
      </c>
      <c r="J166" s="14"/>
      <c r="K166" s="8">
        <f t="shared" si="6"/>
        <v>0</v>
      </c>
      <c r="M166" s="23">
        <f t="shared" si="7"/>
        <v>16.057354752000002</v>
      </c>
      <c r="N166" s="23">
        <f t="shared" si="8"/>
        <v>18.057354752000002</v>
      </c>
      <c r="O166" s="23"/>
      <c r="P166" s="1"/>
    </row>
    <row r="167" spans="1:17" x14ac:dyDescent="0.25">
      <c r="A167" s="3">
        <v>28315</v>
      </c>
      <c r="B167" s="11">
        <v>3423470311518</v>
      </c>
      <c r="C167" s="3" t="s">
        <v>132</v>
      </c>
      <c r="D167" s="18" t="s">
        <v>21</v>
      </c>
      <c r="E167" s="3" t="s">
        <v>135</v>
      </c>
      <c r="F167" s="16" t="s">
        <v>23</v>
      </c>
      <c r="G167" s="21">
        <v>75</v>
      </c>
      <c r="H167" s="8">
        <v>13.668000000000001</v>
      </c>
      <c r="I167" s="8">
        <v>14.039769600000001</v>
      </c>
      <c r="J167" s="14"/>
      <c r="K167" s="8">
        <f t="shared" si="6"/>
        <v>0</v>
      </c>
      <c r="M167" s="23">
        <f t="shared" si="7"/>
        <v>16.286132735999999</v>
      </c>
      <c r="N167" s="23">
        <f t="shared" si="8"/>
        <v>18.286132735999999</v>
      </c>
      <c r="O167" s="23"/>
      <c r="P167" s="1"/>
    </row>
    <row r="168" spans="1:17" x14ac:dyDescent="0.25">
      <c r="A168" s="5">
        <v>538110</v>
      </c>
      <c r="B168" s="12">
        <v>3423474867059</v>
      </c>
      <c r="C168" s="5" t="s">
        <v>132</v>
      </c>
      <c r="E168" s="5" t="s">
        <v>300</v>
      </c>
      <c r="F168" s="5" t="s">
        <v>223</v>
      </c>
      <c r="G168" s="20">
        <v>50</v>
      </c>
      <c r="H168" s="9">
        <v>13.476000000000001</v>
      </c>
      <c r="I168" s="8">
        <v>13.842547200000002</v>
      </c>
      <c r="J168" s="14"/>
      <c r="K168" s="8">
        <f t="shared" si="6"/>
        <v>0</v>
      </c>
      <c r="M168" s="23">
        <f t="shared" si="7"/>
        <v>16.057354752000002</v>
      </c>
      <c r="N168" s="23">
        <f t="shared" si="8"/>
        <v>18.057354752000002</v>
      </c>
      <c r="O168" s="23"/>
      <c r="P168" s="1"/>
    </row>
    <row r="169" spans="1:17" x14ac:dyDescent="0.25">
      <c r="A169" s="5">
        <v>1356650</v>
      </c>
      <c r="B169" s="12">
        <v>3423478753754</v>
      </c>
      <c r="C169" s="5" t="s">
        <v>132</v>
      </c>
      <c r="E169" s="5" t="s">
        <v>298</v>
      </c>
      <c r="F169" s="5" t="s">
        <v>223</v>
      </c>
      <c r="G169" s="20">
        <v>50</v>
      </c>
      <c r="H169" s="9">
        <v>13.476000000000001</v>
      </c>
      <c r="I169" s="8">
        <v>13.842547200000002</v>
      </c>
      <c r="J169" s="14"/>
      <c r="K169" s="8">
        <f t="shared" si="6"/>
        <v>0</v>
      </c>
      <c r="M169" s="23">
        <f t="shared" si="7"/>
        <v>16.057354752000002</v>
      </c>
      <c r="N169" s="23">
        <f t="shared" si="8"/>
        <v>18.057354752000002</v>
      </c>
      <c r="O169" s="23"/>
      <c r="P169" s="1"/>
    </row>
    <row r="170" spans="1:17" x14ac:dyDescent="0.25">
      <c r="A170" s="3">
        <v>1617949</v>
      </c>
      <c r="B170" s="11">
        <v>8435415092067</v>
      </c>
      <c r="C170" s="3" t="s">
        <v>136</v>
      </c>
      <c r="D170" s="18" t="s">
        <v>8</v>
      </c>
      <c r="E170" s="3" t="s">
        <v>137</v>
      </c>
      <c r="F170" s="3" t="s">
        <v>138</v>
      </c>
      <c r="G170" s="21">
        <v>1</v>
      </c>
      <c r="H170" s="8">
        <v>61.152000000000001</v>
      </c>
      <c r="I170" s="8">
        <v>62.815334400000005</v>
      </c>
      <c r="J170" s="14"/>
      <c r="K170" s="8">
        <f t="shared" si="6"/>
        <v>0</v>
      </c>
      <c r="M170" s="23">
        <f t="shared" si="7"/>
        <v>72.865787904000001</v>
      </c>
      <c r="N170" s="23">
        <f t="shared" si="8"/>
        <v>74.865787904000001</v>
      </c>
      <c r="O170" s="23"/>
      <c r="P170" s="1"/>
    </row>
    <row r="171" spans="1:17" x14ac:dyDescent="0.25">
      <c r="A171" s="5">
        <v>56295</v>
      </c>
      <c r="B171" s="12">
        <v>3414201021028</v>
      </c>
      <c r="C171" s="5" t="s">
        <v>250</v>
      </c>
      <c r="E171" s="5" t="s">
        <v>251</v>
      </c>
      <c r="F171" s="5" t="s">
        <v>216</v>
      </c>
      <c r="G171" s="20">
        <v>30</v>
      </c>
      <c r="H171" s="9">
        <v>10.476000000000001</v>
      </c>
      <c r="I171" s="8">
        <v>10.7609472</v>
      </c>
      <c r="J171" s="14"/>
      <c r="K171" s="8">
        <f t="shared" si="6"/>
        <v>0</v>
      </c>
      <c r="M171" s="23">
        <f t="shared" si="7"/>
        <v>12.482698751999999</v>
      </c>
      <c r="N171" s="23">
        <f t="shared" si="8"/>
        <v>14.482698751999999</v>
      </c>
      <c r="O171" s="23"/>
      <c r="P171" s="1"/>
    </row>
    <row r="172" spans="1:17" x14ac:dyDescent="0.25">
      <c r="A172" s="46">
        <v>677604</v>
      </c>
      <c r="B172" s="47">
        <v>3414201002683</v>
      </c>
      <c r="C172" s="46" t="s">
        <v>250</v>
      </c>
      <c r="E172" s="46" t="s">
        <v>252</v>
      </c>
      <c r="F172" s="46" t="s">
        <v>223</v>
      </c>
      <c r="G172" s="48">
        <v>75</v>
      </c>
      <c r="H172" s="49">
        <v>10.476000000000001</v>
      </c>
      <c r="I172" s="38">
        <v>10.7609472</v>
      </c>
      <c r="J172" s="14"/>
      <c r="K172" s="38">
        <f t="shared" si="6"/>
        <v>0</v>
      </c>
      <c r="M172" s="23">
        <f t="shared" si="7"/>
        <v>12.482698751999999</v>
      </c>
      <c r="N172" s="23">
        <f t="shared" si="8"/>
        <v>14.482698751999999</v>
      </c>
      <c r="O172" s="23"/>
      <c r="P172" s="1"/>
      <c r="Q172" s="1">
        <v>12.26</v>
      </c>
    </row>
    <row r="173" spans="1:17" x14ac:dyDescent="0.25">
      <c r="A173" s="46">
        <v>629714</v>
      </c>
      <c r="B173" s="47">
        <v>3414200802192</v>
      </c>
      <c r="C173" s="46" t="s">
        <v>250</v>
      </c>
      <c r="E173" s="46" t="s">
        <v>253</v>
      </c>
      <c r="F173" s="46" t="s">
        <v>223</v>
      </c>
      <c r="G173" s="48">
        <v>75</v>
      </c>
      <c r="H173" s="49">
        <v>10.476000000000001</v>
      </c>
      <c r="I173" s="38">
        <v>10.7609472</v>
      </c>
      <c r="J173" s="14"/>
      <c r="K173" s="38">
        <f t="shared" si="6"/>
        <v>0</v>
      </c>
      <c r="M173" s="23">
        <f t="shared" si="7"/>
        <v>12.482698751999999</v>
      </c>
      <c r="N173" s="23">
        <f t="shared" si="8"/>
        <v>14.482698751999999</v>
      </c>
      <c r="O173" s="23"/>
      <c r="P173" s="1"/>
      <c r="Q173" s="1">
        <v>12.26</v>
      </c>
    </row>
    <row r="174" spans="1:17" x14ac:dyDescent="0.25">
      <c r="A174" s="3">
        <v>1639931</v>
      </c>
      <c r="B174" s="11">
        <v>3386460149778</v>
      </c>
      <c r="C174" s="3" t="s">
        <v>139</v>
      </c>
      <c r="D174" s="18" t="s">
        <v>8</v>
      </c>
      <c r="E174" s="3" t="s">
        <v>32</v>
      </c>
      <c r="F174" s="3" t="s">
        <v>140</v>
      </c>
      <c r="G174" s="21">
        <v>1</v>
      </c>
      <c r="H174" s="8">
        <v>29.795999999999996</v>
      </c>
      <c r="I174" s="8">
        <v>30.606451199999999</v>
      </c>
      <c r="J174" s="14"/>
      <c r="K174" s="8">
        <f t="shared" si="6"/>
        <v>0</v>
      </c>
      <c r="M174" s="23">
        <f t="shared" si="7"/>
        <v>35.503483391999993</v>
      </c>
      <c r="N174" s="23">
        <f t="shared" si="8"/>
        <v>37.503483391999993</v>
      </c>
      <c r="O174" s="23"/>
      <c r="P174" s="1"/>
    </row>
    <row r="175" spans="1:17" x14ac:dyDescent="0.25">
      <c r="A175" s="5">
        <v>1625450</v>
      </c>
      <c r="B175" s="12">
        <v>3616305258441</v>
      </c>
      <c r="C175" s="5" t="s">
        <v>301</v>
      </c>
      <c r="E175" s="5" t="s">
        <v>302</v>
      </c>
      <c r="F175" s="5" t="s">
        <v>303</v>
      </c>
      <c r="G175" s="20">
        <v>75</v>
      </c>
      <c r="H175" s="9">
        <v>14.375999999999999</v>
      </c>
      <c r="I175" s="8">
        <v>14.767027199999999</v>
      </c>
      <c r="J175" s="14"/>
      <c r="K175" s="8">
        <f t="shared" si="6"/>
        <v>0</v>
      </c>
      <c r="M175" s="23">
        <f t="shared" si="7"/>
        <v>17.129751551999998</v>
      </c>
      <c r="N175" s="23">
        <f t="shared" si="8"/>
        <v>19.129751551999998</v>
      </c>
      <c r="O175" s="23"/>
      <c r="P175" s="1"/>
      <c r="Q175" s="1">
        <v>12.26</v>
      </c>
    </row>
    <row r="176" spans="1:17" x14ac:dyDescent="0.25">
      <c r="A176" s="5">
        <v>1080294</v>
      </c>
      <c r="B176" s="12">
        <v>3607345809915</v>
      </c>
      <c r="C176" s="5" t="s">
        <v>301</v>
      </c>
      <c r="E176" s="5" t="s">
        <v>302</v>
      </c>
      <c r="F176" s="5" t="s">
        <v>223</v>
      </c>
      <c r="G176" s="20">
        <v>200</v>
      </c>
      <c r="H176" s="9">
        <v>19.175999999999998</v>
      </c>
      <c r="I176" s="8">
        <v>19.697587199999997</v>
      </c>
      <c r="J176" s="14"/>
      <c r="K176" s="8">
        <f t="shared" si="6"/>
        <v>0</v>
      </c>
      <c r="M176" s="23">
        <f t="shared" si="7"/>
        <v>22.849201151999996</v>
      </c>
      <c r="N176" s="23">
        <f t="shared" si="8"/>
        <v>24.849201151999996</v>
      </c>
      <c r="O176" s="23"/>
      <c r="P176" s="1"/>
    </row>
    <row r="177" spans="1:19" x14ac:dyDescent="0.25">
      <c r="A177" s="5">
        <v>159647</v>
      </c>
      <c r="B177" s="12">
        <v>98691047695</v>
      </c>
      <c r="C177" s="5" t="s">
        <v>317</v>
      </c>
      <c r="E177" s="5" t="s">
        <v>318</v>
      </c>
      <c r="F177" s="5" t="s">
        <v>216</v>
      </c>
      <c r="G177" s="20">
        <v>50</v>
      </c>
      <c r="H177" s="9">
        <v>17.975999999999999</v>
      </c>
      <c r="I177" s="8">
        <v>18.464947200000001</v>
      </c>
      <c r="J177" s="14"/>
      <c r="K177" s="8">
        <f t="shared" si="6"/>
        <v>0</v>
      </c>
      <c r="M177" s="23">
        <f t="shared" si="7"/>
        <v>21.419338751999998</v>
      </c>
      <c r="N177" s="23">
        <f t="shared" si="8"/>
        <v>23.419338751999998</v>
      </c>
      <c r="O177" s="23"/>
      <c r="P177" s="1"/>
    </row>
    <row r="178" spans="1:19" x14ac:dyDescent="0.25">
      <c r="A178" s="5">
        <v>1071415</v>
      </c>
      <c r="B178" s="12">
        <v>3386460058407</v>
      </c>
      <c r="C178" s="5" t="s">
        <v>254</v>
      </c>
      <c r="E178" s="5" t="s">
        <v>255</v>
      </c>
      <c r="F178" s="5" t="s">
        <v>223</v>
      </c>
      <c r="G178" s="20">
        <v>50</v>
      </c>
      <c r="H178" s="9">
        <v>8.9760000000000009</v>
      </c>
      <c r="I178" s="8">
        <v>9.2201472000000013</v>
      </c>
      <c r="J178" s="14"/>
      <c r="K178" s="8">
        <f t="shared" si="6"/>
        <v>0</v>
      </c>
      <c r="M178" s="23">
        <f t="shared" si="7"/>
        <v>10.695370752000001</v>
      </c>
      <c r="N178" s="23">
        <f t="shared" si="8"/>
        <v>12.695370752000001</v>
      </c>
      <c r="O178" s="23"/>
      <c r="P178" s="1"/>
    </row>
    <row r="179" spans="1:19" x14ac:dyDescent="0.25">
      <c r="A179" s="5">
        <v>1071414</v>
      </c>
      <c r="B179" s="12">
        <v>3386460058391</v>
      </c>
      <c r="C179" s="5" t="s">
        <v>254</v>
      </c>
      <c r="E179" s="5" t="s">
        <v>255</v>
      </c>
      <c r="F179" s="5" t="s">
        <v>223</v>
      </c>
      <c r="G179" s="20">
        <v>100</v>
      </c>
      <c r="H179" s="9">
        <v>13.476000000000001</v>
      </c>
      <c r="I179" s="8">
        <v>13.842547200000002</v>
      </c>
      <c r="J179" s="14"/>
      <c r="K179" s="8">
        <f t="shared" si="6"/>
        <v>0</v>
      </c>
      <c r="M179" s="23">
        <f t="shared" si="7"/>
        <v>16.057354752000002</v>
      </c>
      <c r="N179" s="23">
        <f t="shared" si="8"/>
        <v>18.057354752000002</v>
      </c>
      <c r="O179" s="23"/>
      <c r="P179" s="1"/>
    </row>
    <row r="180" spans="1:19" x14ac:dyDescent="0.25">
      <c r="A180" s="5">
        <v>830790</v>
      </c>
      <c r="B180" s="12">
        <v>3274872420618</v>
      </c>
      <c r="C180" s="5" t="s">
        <v>319</v>
      </c>
      <c r="E180" s="5" t="s">
        <v>320</v>
      </c>
      <c r="F180" s="5" t="s">
        <v>216</v>
      </c>
      <c r="G180" s="20">
        <v>50</v>
      </c>
      <c r="H180" s="9">
        <v>17.975999999999999</v>
      </c>
      <c r="I180" s="8">
        <v>18.464947200000001</v>
      </c>
      <c r="J180" s="14"/>
      <c r="K180" s="8">
        <f t="shared" si="6"/>
        <v>0</v>
      </c>
      <c r="M180" s="23">
        <f t="shared" si="7"/>
        <v>21.419338751999998</v>
      </c>
      <c r="N180" s="23">
        <f t="shared" si="8"/>
        <v>23.419338751999998</v>
      </c>
      <c r="O180" s="23"/>
      <c r="P180" s="1"/>
    </row>
    <row r="181" spans="1:19" x14ac:dyDescent="0.25">
      <c r="A181" s="5">
        <v>1081046</v>
      </c>
      <c r="B181" s="12">
        <v>3274872404328</v>
      </c>
      <c r="C181" s="5" t="s">
        <v>319</v>
      </c>
      <c r="E181" s="5" t="s">
        <v>321</v>
      </c>
      <c r="F181" s="5" t="s">
        <v>322</v>
      </c>
      <c r="G181" s="20">
        <v>30</v>
      </c>
      <c r="H181" s="9">
        <v>16.175999999999998</v>
      </c>
      <c r="I181" s="8">
        <v>16.615987199999999</v>
      </c>
      <c r="J181" s="14"/>
      <c r="K181" s="8">
        <f t="shared" si="6"/>
        <v>0</v>
      </c>
      <c r="M181" s="23">
        <f t="shared" si="7"/>
        <v>19.274545151999998</v>
      </c>
      <c r="N181" s="23">
        <f t="shared" si="8"/>
        <v>21.274545151999998</v>
      </c>
      <c r="O181" s="23"/>
      <c r="P181" s="1"/>
    </row>
    <row r="182" spans="1:19" x14ac:dyDescent="0.25">
      <c r="A182" s="5">
        <v>1436723</v>
      </c>
      <c r="B182" s="12">
        <v>3274872407268</v>
      </c>
      <c r="C182" s="5" t="s">
        <v>319</v>
      </c>
      <c r="E182" s="5" t="s">
        <v>323</v>
      </c>
      <c r="F182" s="5" t="s">
        <v>324</v>
      </c>
      <c r="G182" s="20">
        <v>100</v>
      </c>
      <c r="H182" s="9">
        <v>17.975999999999999</v>
      </c>
      <c r="I182" s="8">
        <v>18.464947200000001</v>
      </c>
      <c r="J182" s="14"/>
      <c r="K182" s="8">
        <f t="shared" si="6"/>
        <v>0</v>
      </c>
      <c r="M182" s="23">
        <f t="shared" si="7"/>
        <v>21.419338751999998</v>
      </c>
      <c r="N182" s="23">
        <f t="shared" si="8"/>
        <v>23.419338751999998</v>
      </c>
      <c r="O182" s="23"/>
      <c r="P182" s="1"/>
    </row>
    <row r="183" spans="1:19" x14ac:dyDescent="0.25">
      <c r="A183" s="3">
        <v>1664468</v>
      </c>
      <c r="B183" s="11">
        <v>4064941116233</v>
      </c>
      <c r="C183" s="3" t="s">
        <v>141</v>
      </c>
      <c r="D183" s="18" t="s">
        <v>8</v>
      </c>
      <c r="E183" s="3" t="s">
        <v>142</v>
      </c>
      <c r="F183" s="3" t="s">
        <v>143</v>
      </c>
      <c r="G183" s="21">
        <v>1</v>
      </c>
      <c r="H183" s="8">
        <v>23.555999999999997</v>
      </c>
      <c r="I183" s="8">
        <v>24.196723199999997</v>
      </c>
      <c r="J183" s="14"/>
      <c r="K183" s="8">
        <f t="shared" si="6"/>
        <v>0</v>
      </c>
      <c r="M183" s="23">
        <f t="shared" si="7"/>
        <v>28.068198911999996</v>
      </c>
      <c r="N183" s="23">
        <f t="shared" si="8"/>
        <v>30.068198911999996</v>
      </c>
      <c r="O183" s="23"/>
      <c r="P183" s="1"/>
    </row>
    <row r="184" spans="1:19" x14ac:dyDescent="0.25">
      <c r="A184" s="5">
        <v>763543</v>
      </c>
      <c r="B184" s="12">
        <v>3386460149303</v>
      </c>
      <c r="C184" s="5" t="s">
        <v>144</v>
      </c>
      <c r="E184" s="5" t="s">
        <v>305</v>
      </c>
      <c r="F184" s="5" t="s">
        <v>223</v>
      </c>
      <c r="G184" s="20">
        <v>75</v>
      </c>
      <c r="H184" s="9">
        <v>13.476000000000001</v>
      </c>
      <c r="I184" s="8">
        <v>13.842547200000002</v>
      </c>
      <c r="J184" s="14"/>
      <c r="K184" s="8">
        <f t="shared" si="6"/>
        <v>0</v>
      </c>
      <c r="M184" s="23">
        <f t="shared" si="7"/>
        <v>16.057354752000002</v>
      </c>
      <c r="N184" s="23">
        <f t="shared" si="8"/>
        <v>18.057354752000002</v>
      </c>
      <c r="O184" s="23"/>
      <c r="P184" s="1"/>
    </row>
    <row r="185" spans="1:19" x14ac:dyDescent="0.25">
      <c r="A185" s="3">
        <v>1137262</v>
      </c>
      <c r="B185" s="11">
        <v>3386460149464</v>
      </c>
      <c r="C185" s="3" t="s">
        <v>144</v>
      </c>
      <c r="D185" s="18" t="s">
        <v>21</v>
      </c>
      <c r="E185" s="3" t="s">
        <v>145</v>
      </c>
      <c r="F185" s="16" t="s">
        <v>146</v>
      </c>
      <c r="G185" s="21">
        <v>75</v>
      </c>
      <c r="H185" s="8">
        <v>9.6120000000000001</v>
      </c>
      <c r="I185" s="8">
        <v>9.8734464000000006</v>
      </c>
      <c r="J185" s="14"/>
      <c r="K185" s="8">
        <f t="shared" si="6"/>
        <v>0</v>
      </c>
      <c r="M185" s="23">
        <f t="shared" si="7"/>
        <v>11.453197824</v>
      </c>
      <c r="N185" s="23">
        <f t="shared" si="8"/>
        <v>13.453197824</v>
      </c>
      <c r="O185" s="23"/>
      <c r="P185" s="1"/>
    </row>
    <row r="186" spans="1:19" x14ac:dyDescent="0.25">
      <c r="A186" s="5">
        <v>493578</v>
      </c>
      <c r="B186" s="12">
        <v>3386460149082</v>
      </c>
      <c r="C186" s="5" t="s">
        <v>144</v>
      </c>
      <c r="E186" s="5" t="s">
        <v>145</v>
      </c>
      <c r="F186" s="5" t="s">
        <v>340</v>
      </c>
      <c r="G186" s="20">
        <v>100</v>
      </c>
      <c r="H186" s="9">
        <v>34.199999999999996</v>
      </c>
      <c r="I186" s="8">
        <v>35.130239999999993</v>
      </c>
      <c r="J186" s="14"/>
      <c r="K186" s="8">
        <f t="shared" si="6"/>
        <v>0</v>
      </c>
      <c r="M186" s="23">
        <f t="shared" si="7"/>
        <v>40.75107839999999</v>
      </c>
      <c r="N186" s="23">
        <f t="shared" si="8"/>
        <v>42.75107839999999</v>
      </c>
      <c r="O186" s="23"/>
      <c r="P186" s="1"/>
    </row>
    <row r="187" spans="1:19" x14ac:dyDescent="0.25">
      <c r="A187" s="31">
        <v>718757</v>
      </c>
      <c r="B187" s="32">
        <v>3386460149457</v>
      </c>
      <c r="C187" s="31" t="s">
        <v>144</v>
      </c>
      <c r="D187" s="29"/>
      <c r="E187" s="31" t="s">
        <v>304</v>
      </c>
      <c r="F187" s="31" t="s">
        <v>223</v>
      </c>
      <c r="G187" s="34">
        <v>50</v>
      </c>
      <c r="H187" s="41">
        <v>13.476000000000001</v>
      </c>
      <c r="I187" s="42">
        <v>13.842547200000002</v>
      </c>
      <c r="J187" s="28"/>
      <c r="K187" s="27">
        <f t="shared" si="6"/>
        <v>0</v>
      </c>
      <c r="L187" s="43"/>
      <c r="M187" s="44">
        <f t="shared" si="7"/>
        <v>16.057354752000002</v>
      </c>
      <c r="N187" s="23">
        <f t="shared" si="8"/>
        <v>18.057354752000002</v>
      </c>
      <c r="O187" s="23"/>
      <c r="Q187" s="1">
        <v>20</v>
      </c>
    </row>
    <row r="188" spans="1:19" x14ac:dyDescent="0.25">
      <c r="A188" s="5">
        <v>1137371</v>
      </c>
      <c r="B188" s="12">
        <v>3386460062718</v>
      </c>
      <c r="C188" s="5" t="s">
        <v>338</v>
      </c>
      <c r="E188" s="5" t="s">
        <v>339</v>
      </c>
      <c r="F188" s="5" t="s">
        <v>223</v>
      </c>
      <c r="G188" s="20">
        <v>100</v>
      </c>
      <c r="H188" s="9">
        <v>22.475999999999999</v>
      </c>
      <c r="I188" s="8">
        <v>23.0873472</v>
      </c>
      <c r="J188" s="14"/>
      <c r="K188" s="8">
        <f t="shared" si="6"/>
        <v>0</v>
      </c>
      <c r="M188" s="23">
        <f t="shared" si="7"/>
        <v>26.781322751999998</v>
      </c>
      <c r="N188" s="23">
        <f t="shared" si="8"/>
        <v>28.781322751999998</v>
      </c>
      <c r="O188" s="23"/>
      <c r="P188" s="1"/>
    </row>
    <row r="189" spans="1:19" x14ac:dyDescent="0.25">
      <c r="A189" s="24">
        <v>1612019</v>
      </c>
      <c r="B189" s="25">
        <v>3616303311599</v>
      </c>
      <c r="C189" s="24" t="s">
        <v>147</v>
      </c>
      <c r="D189" s="39" t="s">
        <v>8</v>
      </c>
      <c r="E189" s="24" t="s">
        <v>148</v>
      </c>
      <c r="F189" s="24" t="s">
        <v>150</v>
      </c>
      <c r="G189" s="26">
        <v>1</v>
      </c>
      <c r="H189" s="27">
        <v>44.567999999999998</v>
      </c>
      <c r="I189" s="27">
        <v>45.780249599999998</v>
      </c>
      <c r="J189" s="28"/>
      <c r="K189" s="27">
        <f t="shared" si="6"/>
        <v>0</v>
      </c>
      <c r="L189" s="29"/>
      <c r="M189" s="30">
        <f t="shared" si="7"/>
        <v>53.105089535999994</v>
      </c>
      <c r="N189" s="23">
        <f t="shared" si="8"/>
        <v>55.105089535999994</v>
      </c>
      <c r="O189" s="23"/>
      <c r="P189" s="23">
        <v>45</v>
      </c>
    </row>
    <row r="190" spans="1:19" x14ac:dyDescent="0.25">
      <c r="A190" s="24">
        <v>1619992</v>
      </c>
      <c r="B190" s="25">
        <v>3616305181374</v>
      </c>
      <c r="C190" s="24" t="s">
        <v>147</v>
      </c>
      <c r="D190" s="39" t="s">
        <v>8</v>
      </c>
      <c r="E190" s="24" t="s">
        <v>148</v>
      </c>
      <c r="F190" s="24" t="s">
        <v>149</v>
      </c>
      <c r="G190" s="26">
        <v>1</v>
      </c>
      <c r="H190" s="27">
        <v>48.095999999999997</v>
      </c>
      <c r="I190" s="27">
        <v>49.404211199999999</v>
      </c>
      <c r="J190" s="28"/>
      <c r="K190" s="27">
        <f t="shared" si="6"/>
        <v>0</v>
      </c>
      <c r="L190" s="29"/>
      <c r="M190" s="30">
        <f t="shared" si="7"/>
        <v>57.308884991999996</v>
      </c>
      <c r="N190" s="23">
        <f t="shared" si="8"/>
        <v>59.308884991999996</v>
      </c>
      <c r="O190" s="23"/>
      <c r="S190" s="1">
        <v>61.95</v>
      </c>
    </row>
    <row r="191" spans="1:19" x14ac:dyDescent="0.25">
      <c r="A191" s="3">
        <v>1619993</v>
      </c>
      <c r="B191" s="11">
        <v>3616305181473</v>
      </c>
      <c r="C191" s="3" t="s">
        <v>147</v>
      </c>
      <c r="D191" s="18" t="s">
        <v>8</v>
      </c>
      <c r="E191" s="3" t="s">
        <v>151</v>
      </c>
      <c r="F191" s="3" t="s">
        <v>152</v>
      </c>
      <c r="G191" s="21">
        <v>1</v>
      </c>
      <c r="H191" s="8">
        <v>57.18</v>
      </c>
      <c r="I191" s="8">
        <v>58.735296000000005</v>
      </c>
      <c r="J191" s="14"/>
      <c r="K191" s="8">
        <f t="shared" si="6"/>
        <v>0</v>
      </c>
      <c r="M191" s="23">
        <f t="shared" si="7"/>
        <v>68.132943359999999</v>
      </c>
      <c r="N191" s="23">
        <f t="shared" si="8"/>
        <v>70.132943359999999</v>
      </c>
      <c r="O191" s="23"/>
      <c r="P191" s="1"/>
    </row>
    <row r="192" spans="1:19" x14ac:dyDescent="0.25">
      <c r="A192" s="3">
        <v>1665801</v>
      </c>
      <c r="B192" s="11">
        <v>850049716871</v>
      </c>
      <c r="C192" s="3" t="s">
        <v>153</v>
      </c>
      <c r="D192" s="18" t="s">
        <v>8</v>
      </c>
      <c r="E192" s="3" t="s">
        <v>9</v>
      </c>
      <c r="F192" s="3" t="s">
        <v>154</v>
      </c>
      <c r="G192" s="21">
        <v>1</v>
      </c>
      <c r="H192" s="8">
        <v>26.436</v>
      </c>
      <c r="I192" s="8">
        <v>27.1550592</v>
      </c>
      <c r="J192" s="14"/>
      <c r="K192" s="8">
        <f t="shared" si="6"/>
        <v>0</v>
      </c>
      <c r="M192" s="23">
        <f t="shared" si="7"/>
        <v>31.499868671999998</v>
      </c>
      <c r="N192" s="23">
        <f t="shared" si="8"/>
        <v>33.499868671999998</v>
      </c>
      <c r="O192" s="23"/>
      <c r="P192" s="1"/>
    </row>
    <row r="193" spans="1:16" x14ac:dyDescent="0.25">
      <c r="A193" s="3">
        <v>1683470</v>
      </c>
      <c r="B193" s="11">
        <v>850050174646</v>
      </c>
      <c r="C193" s="3" t="s">
        <v>153</v>
      </c>
      <c r="D193" s="18" t="s">
        <v>8</v>
      </c>
      <c r="E193" s="3" t="s">
        <v>155</v>
      </c>
      <c r="F193" s="3" t="s">
        <v>156</v>
      </c>
      <c r="G193" s="21">
        <v>1</v>
      </c>
      <c r="H193" s="8">
        <v>36.479999999999997</v>
      </c>
      <c r="I193" s="8">
        <v>37.472255999999994</v>
      </c>
      <c r="J193" s="14"/>
      <c r="K193" s="8">
        <f t="shared" si="6"/>
        <v>0</v>
      </c>
      <c r="M193" s="23">
        <f t="shared" si="7"/>
        <v>43.467816959999993</v>
      </c>
      <c r="N193" s="23">
        <f t="shared" si="8"/>
        <v>45.467816959999993</v>
      </c>
      <c r="O193" s="23"/>
      <c r="P193" s="1"/>
    </row>
    <row r="194" spans="1:16" x14ac:dyDescent="0.25">
      <c r="A194" s="3">
        <v>1661837</v>
      </c>
      <c r="B194" s="11">
        <v>850050174349</v>
      </c>
      <c r="C194" s="3" t="s">
        <v>153</v>
      </c>
      <c r="D194" s="18" t="s">
        <v>8</v>
      </c>
      <c r="E194" s="3" t="s">
        <v>157</v>
      </c>
      <c r="F194" s="3" t="s">
        <v>158</v>
      </c>
      <c r="G194" s="21">
        <v>1</v>
      </c>
      <c r="H194" s="8">
        <v>48.047999999999995</v>
      </c>
      <c r="I194" s="8">
        <v>49.354905599999995</v>
      </c>
      <c r="J194" s="14"/>
      <c r="K194" s="8">
        <f t="shared" ref="K194:K249" si="9">I194*J194</f>
        <v>0</v>
      </c>
      <c r="M194" s="23">
        <f t="shared" si="7"/>
        <v>57.251690495999988</v>
      </c>
      <c r="N194" s="23">
        <f t="shared" si="8"/>
        <v>59.251690495999988</v>
      </c>
      <c r="O194" s="23"/>
      <c r="P194" s="1"/>
    </row>
    <row r="195" spans="1:16" x14ac:dyDescent="0.25">
      <c r="A195" s="3">
        <v>1683464</v>
      </c>
      <c r="B195" s="11">
        <v>850050174684</v>
      </c>
      <c r="C195" s="3" t="s">
        <v>153</v>
      </c>
      <c r="D195" s="18" t="s">
        <v>8</v>
      </c>
      <c r="E195" s="3" t="s">
        <v>157</v>
      </c>
      <c r="F195" s="3" t="s">
        <v>158</v>
      </c>
      <c r="G195" s="21">
        <v>1</v>
      </c>
      <c r="H195" s="8">
        <v>48.047999999999995</v>
      </c>
      <c r="I195" s="8">
        <v>49.354905599999995</v>
      </c>
      <c r="J195" s="14"/>
      <c r="K195" s="8">
        <f t="shared" si="9"/>
        <v>0</v>
      </c>
      <c r="M195" s="23">
        <f t="shared" ref="M195:M249" si="10">I195*$M$1</f>
        <v>57.251690495999988</v>
      </c>
      <c r="N195" s="23">
        <f t="shared" ref="N195:N249" si="11">M195+$N$1</f>
        <v>59.251690495999988</v>
      </c>
      <c r="O195" s="23"/>
      <c r="P195" s="1"/>
    </row>
    <row r="196" spans="1:16" x14ac:dyDescent="0.25">
      <c r="A196" s="3">
        <v>1661851</v>
      </c>
      <c r="B196" s="11">
        <v>850050174363</v>
      </c>
      <c r="C196" s="3" t="s">
        <v>153</v>
      </c>
      <c r="D196" s="18" t="s">
        <v>24</v>
      </c>
      <c r="E196" s="3" t="s">
        <v>161</v>
      </c>
      <c r="F196" s="3" t="s">
        <v>162</v>
      </c>
      <c r="G196" s="21">
        <v>1</v>
      </c>
      <c r="H196" s="8">
        <v>45.791999999999994</v>
      </c>
      <c r="I196" s="8">
        <v>47.0375424</v>
      </c>
      <c r="J196" s="14"/>
      <c r="K196" s="8">
        <f t="shared" si="9"/>
        <v>0</v>
      </c>
      <c r="M196" s="23">
        <f t="shared" si="10"/>
        <v>54.563549183999996</v>
      </c>
      <c r="N196" s="23">
        <f t="shared" si="11"/>
        <v>56.563549183999996</v>
      </c>
      <c r="O196" s="23"/>
      <c r="P196" s="1"/>
    </row>
    <row r="197" spans="1:16" x14ac:dyDescent="0.25">
      <c r="A197" s="3">
        <v>1683457</v>
      </c>
      <c r="B197" s="11">
        <v>850050174707</v>
      </c>
      <c r="C197" s="3" t="s">
        <v>153</v>
      </c>
      <c r="D197" s="18" t="s">
        <v>24</v>
      </c>
      <c r="E197" s="3" t="s">
        <v>161</v>
      </c>
      <c r="F197" s="3" t="s">
        <v>163</v>
      </c>
      <c r="G197" s="21">
        <v>1</v>
      </c>
      <c r="H197" s="8">
        <v>45.791999999999994</v>
      </c>
      <c r="I197" s="8">
        <v>47.0375424</v>
      </c>
      <c r="J197" s="14"/>
      <c r="K197" s="8">
        <f t="shared" si="9"/>
        <v>0</v>
      </c>
      <c r="M197" s="23">
        <f t="shared" si="10"/>
        <v>54.563549183999996</v>
      </c>
      <c r="N197" s="23">
        <f t="shared" si="11"/>
        <v>56.563549183999996</v>
      </c>
      <c r="O197" s="23"/>
      <c r="P197" s="1"/>
    </row>
    <row r="198" spans="1:16" x14ac:dyDescent="0.25">
      <c r="A198" s="5">
        <v>1046927</v>
      </c>
      <c r="B198" s="12">
        <v>22548289655</v>
      </c>
      <c r="C198" s="5" t="s">
        <v>153</v>
      </c>
      <c r="E198" s="5" t="s">
        <v>325</v>
      </c>
      <c r="F198" s="5" t="s">
        <v>216</v>
      </c>
      <c r="G198" s="20">
        <v>100</v>
      </c>
      <c r="H198" s="9">
        <v>16.811999999999998</v>
      </c>
      <c r="I198" s="8">
        <v>17.269286399999999</v>
      </c>
      <c r="J198" s="14"/>
      <c r="K198" s="8">
        <f t="shared" si="9"/>
        <v>0</v>
      </c>
      <c r="M198" s="23">
        <f t="shared" si="10"/>
        <v>20.032372223999996</v>
      </c>
      <c r="N198" s="23">
        <f t="shared" si="11"/>
        <v>22.032372223999996</v>
      </c>
      <c r="O198" s="23"/>
      <c r="P198" s="1"/>
    </row>
    <row r="199" spans="1:16" x14ac:dyDescent="0.25">
      <c r="A199" s="3">
        <v>1683445</v>
      </c>
      <c r="B199" s="11">
        <v>850050174653</v>
      </c>
      <c r="C199" s="3" t="s">
        <v>153</v>
      </c>
      <c r="D199" s="18" t="s">
        <v>8</v>
      </c>
      <c r="E199" s="3" t="s">
        <v>159</v>
      </c>
      <c r="F199" s="3" t="s">
        <v>160</v>
      </c>
      <c r="G199" s="21">
        <v>1</v>
      </c>
      <c r="H199" s="8">
        <v>36.479999999999997</v>
      </c>
      <c r="I199" s="8">
        <v>37.472255999999994</v>
      </c>
      <c r="J199" s="14"/>
      <c r="K199" s="8">
        <f t="shared" si="9"/>
        <v>0</v>
      </c>
      <c r="M199" s="23">
        <f t="shared" si="10"/>
        <v>43.467816959999993</v>
      </c>
      <c r="N199" s="23">
        <f t="shared" si="11"/>
        <v>45.467816959999993</v>
      </c>
      <c r="O199" s="23"/>
      <c r="P199" s="1"/>
    </row>
    <row r="200" spans="1:16" x14ac:dyDescent="0.25">
      <c r="A200" s="5">
        <v>463352</v>
      </c>
      <c r="B200" s="12">
        <v>3386460028462</v>
      </c>
      <c r="C200" s="5" t="s">
        <v>326</v>
      </c>
      <c r="E200" s="5" t="s">
        <v>327</v>
      </c>
      <c r="F200" s="5" t="s">
        <v>223</v>
      </c>
      <c r="G200" s="20">
        <v>75</v>
      </c>
      <c r="H200" s="9">
        <v>17.975999999999999</v>
      </c>
      <c r="I200" s="8">
        <v>18.464947200000001</v>
      </c>
      <c r="J200" s="14"/>
      <c r="K200" s="8">
        <f t="shared" si="9"/>
        <v>0</v>
      </c>
      <c r="M200" s="23">
        <f t="shared" si="10"/>
        <v>21.419338751999998</v>
      </c>
      <c r="N200" s="23">
        <f t="shared" si="11"/>
        <v>23.419338751999998</v>
      </c>
      <c r="O200" s="23"/>
      <c r="P200" s="1"/>
    </row>
    <row r="201" spans="1:16" x14ac:dyDescent="0.25">
      <c r="A201" s="3">
        <v>1653733</v>
      </c>
      <c r="B201" s="11">
        <v>192608257020</v>
      </c>
      <c r="C201" s="3" t="s">
        <v>164</v>
      </c>
      <c r="D201" s="18" t="s">
        <v>6</v>
      </c>
      <c r="E201" s="3" t="s">
        <v>165</v>
      </c>
      <c r="F201" s="3" t="s">
        <v>166</v>
      </c>
      <c r="G201" s="21">
        <v>1</v>
      </c>
      <c r="H201" s="8">
        <v>14.411999999999999</v>
      </c>
      <c r="I201" s="8">
        <v>14.8040064</v>
      </c>
      <c r="J201" s="14"/>
      <c r="K201" s="8">
        <f t="shared" si="9"/>
        <v>0</v>
      </c>
      <c r="M201" s="23">
        <f t="shared" si="10"/>
        <v>17.172647424000001</v>
      </c>
      <c r="N201" s="23">
        <f t="shared" si="11"/>
        <v>19.172647424000001</v>
      </c>
      <c r="O201" s="23"/>
      <c r="P201" s="1"/>
    </row>
    <row r="202" spans="1:16" x14ac:dyDescent="0.25">
      <c r="A202" s="3">
        <v>1653734</v>
      </c>
      <c r="B202" s="11">
        <v>192608238623</v>
      </c>
      <c r="C202" s="3" t="s">
        <v>164</v>
      </c>
      <c r="D202" s="18" t="s">
        <v>6</v>
      </c>
      <c r="E202" s="3" t="s">
        <v>167</v>
      </c>
      <c r="F202" s="3" t="s">
        <v>168</v>
      </c>
      <c r="G202" s="21">
        <v>1</v>
      </c>
      <c r="H202" s="8">
        <v>11.531999999999998</v>
      </c>
      <c r="I202" s="8">
        <v>11.845670399999998</v>
      </c>
      <c r="J202" s="14"/>
      <c r="K202" s="8">
        <f t="shared" si="9"/>
        <v>0</v>
      </c>
      <c r="M202" s="23">
        <f t="shared" si="10"/>
        <v>13.740977663999997</v>
      </c>
      <c r="N202" s="23">
        <f t="shared" si="11"/>
        <v>15.740977663999997</v>
      </c>
      <c r="O202" s="23"/>
      <c r="P202" s="1"/>
    </row>
    <row r="203" spans="1:16" x14ac:dyDescent="0.25">
      <c r="A203" s="5">
        <v>878051</v>
      </c>
      <c r="B203" s="12">
        <v>8011003991600</v>
      </c>
      <c r="C203" s="5" t="s">
        <v>256</v>
      </c>
      <c r="E203" s="5" t="s">
        <v>257</v>
      </c>
      <c r="F203" s="5" t="s">
        <v>223</v>
      </c>
      <c r="G203" s="20">
        <v>50</v>
      </c>
      <c r="H203" s="9">
        <v>8.411999999999999</v>
      </c>
      <c r="I203" s="8">
        <v>8.6408063999999989</v>
      </c>
      <c r="J203" s="14"/>
      <c r="K203" s="8">
        <f t="shared" si="9"/>
        <v>0</v>
      </c>
      <c r="M203" s="23">
        <f t="shared" si="10"/>
        <v>10.023335423999997</v>
      </c>
      <c r="N203" s="23">
        <f t="shared" si="11"/>
        <v>12.023335423999997</v>
      </c>
      <c r="O203" s="23"/>
      <c r="P203" s="1"/>
    </row>
    <row r="204" spans="1:16" x14ac:dyDescent="0.25">
      <c r="A204" s="5">
        <v>883931</v>
      </c>
      <c r="B204" s="12">
        <v>8011003991617</v>
      </c>
      <c r="C204" s="5" t="s">
        <v>256</v>
      </c>
      <c r="E204" s="5" t="s">
        <v>257</v>
      </c>
      <c r="F204" s="5" t="s">
        <v>223</v>
      </c>
      <c r="G204" s="20">
        <v>100</v>
      </c>
      <c r="H204" s="9">
        <v>12.612</v>
      </c>
      <c r="I204" s="8">
        <v>12.955046400000001</v>
      </c>
      <c r="J204" s="14"/>
      <c r="K204" s="8">
        <f t="shared" si="9"/>
        <v>0</v>
      </c>
      <c r="M204" s="23">
        <f t="shared" si="10"/>
        <v>15.027853823999999</v>
      </c>
      <c r="N204" s="23">
        <f t="shared" si="11"/>
        <v>17.027853823999997</v>
      </c>
      <c r="O204" s="23"/>
      <c r="P204" s="1"/>
    </row>
    <row r="205" spans="1:16" x14ac:dyDescent="0.25">
      <c r="A205" s="5">
        <v>555129</v>
      </c>
      <c r="B205" s="12">
        <v>8011003807864</v>
      </c>
      <c r="C205" s="5" t="s">
        <v>256</v>
      </c>
      <c r="E205" s="5" t="s">
        <v>258</v>
      </c>
      <c r="F205" s="5" t="s">
        <v>259</v>
      </c>
      <c r="G205" s="20">
        <v>50</v>
      </c>
      <c r="H205" s="9">
        <v>8.411999999999999</v>
      </c>
      <c r="I205" s="8">
        <v>8.6408063999999989</v>
      </c>
      <c r="J205" s="14"/>
      <c r="K205" s="8">
        <f t="shared" si="9"/>
        <v>0</v>
      </c>
      <c r="M205" s="23">
        <f t="shared" si="10"/>
        <v>10.023335423999997</v>
      </c>
      <c r="N205" s="23">
        <f t="shared" si="11"/>
        <v>12.023335423999997</v>
      </c>
      <c r="O205" s="23"/>
      <c r="P205" s="1"/>
    </row>
    <row r="206" spans="1:16" x14ac:dyDescent="0.25">
      <c r="A206" s="5">
        <v>555130</v>
      </c>
      <c r="B206" s="12">
        <v>8011003807871</v>
      </c>
      <c r="C206" s="5" t="s">
        <v>256</v>
      </c>
      <c r="E206" s="5" t="s">
        <v>258</v>
      </c>
      <c r="F206" s="5" t="s">
        <v>259</v>
      </c>
      <c r="G206" s="20">
        <v>100</v>
      </c>
      <c r="H206" s="9">
        <v>12.612</v>
      </c>
      <c r="I206" s="8">
        <v>12.955046400000001</v>
      </c>
      <c r="J206" s="14"/>
      <c r="K206" s="8">
        <f t="shared" si="9"/>
        <v>0</v>
      </c>
      <c r="M206" s="23">
        <f t="shared" si="10"/>
        <v>15.027853823999999</v>
      </c>
      <c r="N206" s="23">
        <f t="shared" si="11"/>
        <v>17.027853823999997</v>
      </c>
      <c r="O206" s="23"/>
      <c r="P206" s="1"/>
    </row>
    <row r="207" spans="1:16" x14ac:dyDescent="0.25">
      <c r="A207" s="5">
        <v>10328</v>
      </c>
      <c r="B207" s="12">
        <v>8011003064083</v>
      </c>
      <c r="C207" s="5" t="s">
        <v>256</v>
      </c>
      <c r="E207" s="5" t="s">
        <v>260</v>
      </c>
      <c r="F207" s="5" t="s">
        <v>223</v>
      </c>
      <c r="G207" s="20">
        <v>75</v>
      </c>
      <c r="H207" s="9">
        <v>8.411999999999999</v>
      </c>
      <c r="I207" s="8">
        <v>8.6408063999999989</v>
      </c>
      <c r="J207" s="14"/>
      <c r="K207" s="8">
        <f t="shared" si="9"/>
        <v>0</v>
      </c>
      <c r="M207" s="23">
        <f t="shared" si="10"/>
        <v>10.023335423999997</v>
      </c>
      <c r="N207" s="23">
        <f t="shared" si="11"/>
        <v>12.023335423999997</v>
      </c>
      <c r="O207" s="23"/>
      <c r="P207" s="1"/>
    </row>
    <row r="208" spans="1:16" x14ac:dyDescent="0.25">
      <c r="A208" s="5">
        <v>10318</v>
      </c>
      <c r="B208" s="12">
        <v>8011003064106</v>
      </c>
      <c r="C208" s="5" t="s">
        <v>256</v>
      </c>
      <c r="E208" s="5" t="s">
        <v>260</v>
      </c>
      <c r="F208" s="5" t="s">
        <v>259</v>
      </c>
      <c r="G208" s="20">
        <v>125</v>
      </c>
      <c r="H208" s="9">
        <v>12.612</v>
      </c>
      <c r="I208" s="8">
        <v>12.955046400000001</v>
      </c>
      <c r="J208" s="14"/>
      <c r="K208" s="8">
        <f t="shared" si="9"/>
        <v>0</v>
      </c>
      <c r="M208" s="23">
        <f t="shared" si="10"/>
        <v>15.027853823999999</v>
      </c>
      <c r="N208" s="23">
        <f t="shared" si="11"/>
        <v>17.027853823999997</v>
      </c>
      <c r="O208" s="23"/>
      <c r="P208" s="1"/>
    </row>
    <row r="209" spans="1:20" x14ac:dyDescent="0.25">
      <c r="A209" s="3">
        <v>1356643</v>
      </c>
      <c r="B209" s="11">
        <v>3423478540958</v>
      </c>
      <c r="C209" s="3" t="s">
        <v>169</v>
      </c>
      <c r="D209" s="18" t="s">
        <v>8</v>
      </c>
      <c r="E209" s="3" t="s">
        <v>9</v>
      </c>
      <c r="F209" s="3" t="s">
        <v>170</v>
      </c>
      <c r="G209" s="21">
        <v>1</v>
      </c>
      <c r="H209" s="8">
        <v>30.012</v>
      </c>
      <c r="I209" s="8">
        <v>30.828326399999998</v>
      </c>
      <c r="J209" s="14"/>
      <c r="K209" s="8">
        <f t="shared" si="9"/>
        <v>0</v>
      </c>
      <c r="M209" s="23">
        <f t="shared" si="10"/>
        <v>35.760858623999994</v>
      </c>
      <c r="N209" s="23">
        <f t="shared" si="11"/>
        <v>37.760858623999994</v>
      </c>
      <c r="O209" s="23"/>
      <c r="P209" s="1"/>
    </row>
    <row r="210" spans="1:20" x14ac:dyDescent="0.25">
      <c r="A210" s="3">
        <v>1552372</v>
      </c>
      <c r="B210" s="11">
        <v>3423222094300</v>
      </c>
      <c r="C210" s="3" t="s">
        <v>169</v>
      </c>
      <c r="D210" s="18" t="s">
        <v>8</v>
      </c>
      <c r="E210" s="3" t="s">
        <v>171</v>
      </c>
      <c r="F210" s="3" t="s">
        <v>26</v>
      </c>
      <c r="G210" s="21">
        <v>1</v>
      </c>
      <c r="H210" s="8">
        <v>42.575999999999993</v>
      </c>
      <c r="I210" s="8">
        <v>43.734067199999991</v>
      </c>
      <c r="J210" s="14"/>
      <c r="K210" s="8">
        <f t="shared" si="9"/>
        <v>0</v>
      </c>
      <c r="M210" s="23">
        <f t="shared" si="10"/>
        <v>50.731517951999983</v>
      </c>
      <c r="N210" s="23">
        <f t="shared" si="11"/>
        <v>52.731517951999983</v>
      </c>
      <c r="O210" s="23"/>
      <c r="P210" s="1"/>
    </row>
    <row r="211" spans="1:20" x14ac:dyDescent="0.25">
      <c r="A211" s="3">
        <v>1562540</v>
      </c>
      <c r="B211" s="11">
        <v>3423478807853</v>
      </c>
      <c r="C211" s="3" t="s">
        <v>169</v>
      </c>
      <c r="D211" s="18" t="s">
        <v>21</v>
      </c>
      <c r="E211" s="3" t="s">
        <v>172</v>
      </c>
      <c r="F211" s="16" t="s">
        <v>173</v>
      </c>
      <c r="G211" s="21">
        <v>75</v>
      </c>
      <c r="H211" s="8">
        <v>16.187999999999999</v>
      </c>
      <c r="I211" s="8">
        <v>16.628313599999998</v>
      </c>
      <c r="J211" s="14"/>
      <c r="K211" s="8">
        <f t="shared" si="9"/>
        <v>0</v>
      </c>
      <c r="M211" s="23">
        <f t="shared" si="10"/>
        <v>19.288843775999997</v>
      </c>
      <c r="N211" s="23">
        <f t="shared" si="11"/>
        <v>21.288843775999997</v>
      </c>
      <c r="O211" s="23"/>
      <c r="P211" s="1"/>
    </row>
    <row r="212" spans="1:20" x14ac:dyDescent="0.25">
      <c r="A212" s="3">
        <v>1252959</v>
      </c>
      <c r="B212" s="11">
        <v>4064665115024</v>
      </c>
      <c r="C212" s="3" t="s">
        <v>174</v>
      </c>
      <c r="D212" s="18" t="s">
        <v>6</v>
      </c>
      <c r="E212" s="3" t="s">
        <v>175</v>
      </c>
      <c r="F212" s="3" t="s">
        <v>176</v>
      </c>
      <c r="G212" s="21">
        <v>1</v>
      </c>
      <c r="H212" s="8">
        <v>11.988</v>
      </c>
      <c r="I212" s="8">
        <v>12.314073599999999</v>
      </c>
      <c r="J212" s="14"/>
      <c r="K212" s="8">
        <f t="shared" si="9"/>
        <v>0</v>
      </c>
      <c r="M212" s="23">
        <f t="shared" si="10"/>
        <v>14.284325375999998</v>
      </c>
      <c r="N212" s="23">
        <f t="shared" si="11"/>
        <v>16.284325375999998</v>
      </c>
      <c r="O212" s="23"/>
      <c r="P212" s="1"/>
    </row>
    <row r="213" spans="1:20" x14ac:dyDescent="0.25">
      <c r="A213" s="5">
        <v>1625749</v>
      </c>
      <c r="B213" s="12">
        <v>8411061058183</v>
      </c>
      <c r="C213" s="5" t="s">
        <v>261</v>
      </c>
      <c r="E213" s="5" t="s">
        <v>262</v>
      </c>
      <c r="F213" s="5" t="s">
        <v>216</v>
      </c>
      <c r="G213" s="20">
        <v>80</v>
      </c>
      <c r="H213" s="9">
        <v>8.6760000000000002</v>
      </c>
      <c r="I213" s="8">
        <v>8.9119872000000004</v>
      </c>
      <c r="J213" s="14"/>
      <c r="K213" s="8">
        <f t="shared" si="9"/>
        <v>0</v>
      </c>
      <c r="M213" s="23">
        <f t="shared" si="10"/>
        <v>10.337905151999999</v>
      </c>
      <c r="N213" s="23">
        <f t="shared" si="11"/>
        <v>12.337905151999999</v>
      </c>
      <c r="O213" s="23"/>
      <c r="P213" s="1"/>
    </row>
    <row r="214" spans="1:20" x14ac:dyDescent="0.25">
      <c r="A214" s="3">
        <v>1664919</v>
      </c>
      <c r="B214" s="11">
        <v>888066158695</v>
      </c>
      <c r="C214" s="3" t="s">
        <v>177</v>
      </c>
      <c r="D214" s="18" t="s">
        <v>8</v>
      </c>
      <c r="E214" s="3" t="s">
        <v>178</v>
      </c>
      <c r="F214" s="3" t="s">
        <v>179</v>
      </c>
      <c r="G214" s="21">
        <v>1</v>
      </c>
      <c r="H214" s="8">
        <v>85.355999999999995</v>
      </c>
      <c r="I214" s="8">
        <v>87.67768319999999</v>
      </c>
      <c r="J214" s="14"/>
      <c r="K214" s="8">
        <f t="shared" si="9"/>
        <v>0</v>
      </c>
      <c r="M214" s="23">
        <f t="shared" si="10"/>
        <v>101.70611251199998</v>
      </c>
      <c r="N214" s="23">
        <f t="shared" si="11"/>
        <v>103.70611251199998</v>
      </c>
      <c r="O214" s="23"/>
      <c r="P214" s="1"/>
    </row>
    <row r="215" spans="1:20" x14ac:dyDescent="0.25">
      <c r="A215" s="31">
        <v>15425</v>
      </c>
      <c r="B215" s="32">
        <v>8018365260757</v>
      </c>
      <c r="C215" s="31" t="s">
        <v>180</v>
      </c>
      <c r="D215" s="29"/>
      <c r="E215" s="31" t="s">
        <v>264</v>
      </c>
      <c r="F215" s="31" t="s">
        <v>223</v>
      </c>
      <c r="G215" s="34">
        <v>75</v>
      </c>
      <c r="H215" s="35">
        <v>8.411999999999999</v>
      </c>
      <c r="I215" s="27">
        <v>8.6408063999999989</v>
      </c>
      <c r="J215" s="28"/>
      <c r="K215" s="27">
        <f t="shared" si="9"/>
        <v>0</v>
      </c>
      <c r="L215" s="29"/>
      <c r="M215" s="30">
        <f t="shared" si="10"/>
        <v>10.023335423999997</v>
      </c>
      <c r="N215" s="23">
        <f t="shared" si="11"/>
        <v>12.023335423999997</v>
      </c>
      <c r="O215" s="23"/>
      <c r="P215" s="44">
        <v>13.75</v>
      </c>
      <c r="Q215" s="1">
        <v>10.9</v>
      </c>
    </row>
    <row r="216" spans="1:20" x14ac:dyDescent="0.25">
      <c r="A216" s="24">
        <v>934081</v>
      </c>
      <c r="B216" s="25">
        <v>8011003995431</v>
      </c>
      <c r="C216" s="24" t="s">
        <v>180</v>
      </c>
      <c r="D216" s="39" t="s">
        <v>8</v>
      </c>
      <c r="E216" s="24" t="s">
        <v>181</v>
      </c>
      <c r="F216" s="24" t="s">
        <v>183</v>
      </c>
      <c r="G216" s="26">
        <v>1</v>
      </c>
      <c r="H216" s="27">
        <v>34.536000000000001</v>
      </c>
      <c r="I216" s="27">
        <v>35.475379200000006</v>
      </c>
      <c r="J216" s="28"/>
      <c r="K216" s="27">
        <f t="shared" si="9"/>
        <v>0</v>
      </c>
      <c r="L216" s="29"/>
      <c r="M216" s="30">
        <f t="shared" si="10"/>
        <v>41.151439872000005</v>
      </c>
      <c r="N216" s="23">
        <f t="shared" si="11"/>
        <v>43.151439872000005</v>
      </c>
      <c r="O216" s="23"/>
      <c r="Q216" s="1">
        <v>43</v>
      </c>
      <c r="T216" s="1">
        <v>38</v>
      </c>
    </row>
    <row r="217" spans="1:20" x14ac:dyDescent="0.25">
      <c r="A217" s="24">
        <v>883088</v>
      </c>
      <c r="B217" s="25">
        <v>8011003994427</v>
      </c>
      <c r="C217" s="24" t="s">
        <v>180</v>
      </c>
      <c r="D217" s="39" t="s">
        <v>8</v>
      </c>
      <c r="E217" s="24" t="s">
        <v>181</v>
      </c>
      <c r="F217" s="24" t="s">
        <v>185</v>
      </c>
      <c r="G217" s="26">
        <v>1</v>
      </c>
      <c r="H217" s="27">
        <v>34.536000000000001</v>
      </c>
      <c r="I217" s="27">
        <v>35.475379200000006</v>
      </c>
      <c r="J217" s="28"/>
      <c r="K217" s="27">
        <f t="shared" si="9"/>
        <v>0</v>
      </c>
      <c r="L217" s="29"/>
      <c r="M217" s="30">
        <f t="shared" si="10"/>
        <v>41.151439872000005</v>
      </c>
      <c r="N217" s="23">
        <f t="shared" si="11"/>
        <v>43.151439872000005</v>
      </c>
      <c r="O217" s="23"/>
      <c r="P217" s="23">
        <v>38.5</v>
      </c>
    </row>
    <row r="218" spans="1:20" x14ac:dyDescent="0.25">
      <c r="A218" s="24">
        <v>1091110</v>
      </c>
      <c r="B218" s="25">
        <v>8011003822195</v>
      </c>
      <c r="C218" s="24" t="s">
        <v>180</v>
      </c>
      <c r="D218" s="39" t="s">
        <v>8</v>
      </c>
      <c r="E218" s="24" t="s">
        <v>181</v>
      </c>
      <c r="F218" s="24" t="s">
        <v>182</v>
      </c>
      <c r="G218" s="26">
        <v>1</v>
      </c>
      <c r="H218" s="27">
        <v>38.448</v>
      </c>
      <c r="I218" s="27">
        <v>39.493785600000002</v>
      </c>
      <c r="J218" s="28"/>
      <c r="K218" s="27">
        <f t="shared" si="9"/>
        <v>0</v>
      </c>
      <c r="L218" s="29"/>
      <c r="M218" s="30">
        <f t="shared" si="10"/>
        <v>45.812791296</v>
      </c>
      <c r="N218" s="23">
        <f t="shared" si="11"/>
        <v>47.812791296</v>
      </c>
      <c r="O218" s="23"/>
    </row>
    <row r="219" spans="1:20" x14ac:dyDescent="0.25">
      <c r="A219" s="24">
        <v>1683379</v>
      </c>
      <c r="B219" s="25">
        <v>8011003899807</v>
      </c>
      <c r="C219" s="24" t="s">
        <v>180</v>
      </c>
      <c r="D219" s="39" t="s">
        <v>8</v>
      </c>
      <c r="E219" s="24" t="s">
        <v>181</v>
      </c>
      <c r="F219" s="24" t="s">
        <v>184</v>
      </c>
      <c r="G219" s="26">
        <v>1</v>
      </c>
      <c r="H219" s="27">
        <v>44.147999999999996</v>
      </c>
      <c r="I219" s="27">
        <v>45.348825599999998</v>
      </c>
      <c r="J219" s="28"/>
      <c r="K219" s="27">
        <f t="shared" si="9"/>
        <v>0</v>
      </c>
      <c r="L219" s="29"/>
      <c r="M219" s="30">
        <f t="shared" si="10"/>
        <v>52.60463769599999</v>
      </c>
      <c r="N219" s="23">
        <f t="shared" si="11"/>
        <v>54.60463769599999</v>
      </c>
      <c r="O219" s="23"/>
      <c r="P219" s="23">
        <v>58</v>
      </c>
    </row>
    <row r="220" spans="1:20" x14ac:dyDescent="0.25">
      <c r="A220" s="24">
        <v>1650871</v>
      </c>
      <c r="B220" s="25">
        <v>8011003887545</v>
      </c>
      <c r="C220" s="24" t="s">
        <v>180</v>
      </c>
      <c r="D220" s="39" t="s">
        <v>8</v>
      </c>
      <c r="E220" s="24" t="s">
        <v>9</v>
      </c>
      <c r="F220" s="24" t="s">
        <v>186</v>
      </c>
      <c r="G220" s="26">
        <v>1</v>
      </c>
      <c r="H220" s="27">
        <v>28.835999999999999</v>
      </c>
      <c r="I220" s="27">
        <v>29.6203392</v>
      </c>
      <c r="J220" s="28"/>
      <c r="K220" s="27">
        <f t="shared" si="9"/>
        <v>0</v>
      </c>
      <c r="L220" s="29"/>
      <c r="M220" s="30">
        <f t="shared" si="10"/>
        <v>34.359593472</v>
      </c>
      <c r="N220" s="23">
        <f t="shared" si="11"/>
        <v>36.359593472</v>
      </c>
      <c r="O220" s="23"/>
      <c r="P220" s="1">
        <v>32</v>
      </c>
    </row>
    <row r="221" spans="1:20" x14ac:dyDescent="0.25">
      <c r="A221" s="24">
        <v>1650741</v>
      </c>
      <c r="B221" s="25">
        <v>8011003887552</v>
      </c>
      <c r="C221" s="24" t="s">
        <v>180</v>
      </c>
      <c r="D221" s="39" t="s">
        <v>8</v>
      </c>
      <c r="E221" s="24" t="s">
        <v>9</v>
      </c>
      <c r="F221" s="24" t="s">
        <v>187</v>
      </c>
      <c r="G221" s="26">
        <v>1</v>
      </c>
      <c r="H221" s="27">
        <v>28.835999999999999</v>
      </c>
      <c r="I221" s="27">
        <v>29.6203392</v>
      </c>
      <c r="J221" s="28"/>
      <c r="K221" s="27">
        <f t="shared" si="9"/>
        <v>0</v>
      </c>
      <c r="L221" s="29"/>
      <c r="M221" s="30">
        <f t="shared" si="10"/>
        <v>34.359593472</v>
      </c>
      <c r="N221" s="23">
        <f t="shared" si="11"/>
        <v>36.359593472</v>
      </c>
      <c r="O221" s="23"/>
      <c r="P221" s="1"/>
    </row>
    <row r="222" spans="1:20" x14ac:dyDescent="0.25">
      <c r="A222" s="24">
        <v>1661787</v>
      </c>
      <c r="B222" s="25">
        <v>8011003893317</v>
      </c>
      <c r="C222" s="24" t="s">
        <v>180</v>
      </c>
      <c r="D222" s="39" t="s">
        <v>8</v>
      </c>
      <c r="E222" s="24" t="s">
        <v>188</v>
      </c>
      <c r="F222" s="24" t="s">
        <v>190</v>
      </c>
      <c r="G222" s="26">
        <v>1</v>
      </c>
      <c r="H222" s="27">
        <v>46.091999999999992</v>
      </c>
      <c r="I222" s="27">
        <v>47.345702399999993</v>
      </c>
      <c r="J222" s="28"/>
      <c r="K222" s="27">
        <f t="shared" si="9"/>
        <v>0</v>
      </c>
      <c r="L222" s="29"/>
      <c r="M222" s="30">
        <f t="shared" si="10"/>
        <v>54.921014783999986</v>
      </c>
      <c r="N222" s="23">
        <f t="shared" si="11"/>
        <v>56.921014783999986</v>
      </c>
      <c r="O222" s="23"/>
      <c r="P222" s="1"/>
    </row>
    <row r="223" spans="1:20" x14ac:dyDescent="0.25">
      <c r="A223" s="24">
        <v>1624738</v>
      </c>
      <c r="B223" s="25">
        <v>8011003887224</v>
      </c>
      <c r="C223" s="24" t="s">
        <v>180</v>
      </c>
      <c r="D223" s="39" t="s">
        <v>8</v>
      </c>
      <c r="E223" s="24" t="s">
        <v>188</v>
      </c>
      <c r="F223" s="24" t="s">
        <v>191</v>
      </c>
      <c r="G223" s="26">
        <v>1</v>
      </c>
      <c r="H223" s="27">
        <v>46.091999999999992</v>
      </c>
      <c r="I223" s="27">
        <v>47.345702399999993</v>
      </c>
      <c r="J223" s="28"/>
      <c r="K223" s="27">
        <f t="shared" si="9"/>
        <v>0</v>
      </c>
      <c r="L223" s="29"/>
      <c r="M223" s="30">
        <f t="shared" si="10"/>
        <v>54.921014783999986</v>
      </c>
      <c r="N223" s="23">
        <f t="shared" si="11"/>
        <v>56.921014783999986</v>
      </c>
      <c r="O223" s="23"/>
      <c r="P223" s="1"/>
    </row>
    <row r="224" spans="1:20" x14ac:dyDescent="0.25">
      <c r="A224" s="24">
        <v>1683028</v>
      </c>
      <c r="B224" s="25">
        <v>8011003899845</v>
      </c>
      <c r="C224" s="24" t="s">
        <v>180</v>
      </c>
      <c r="D224" s="39" t="s">
        <v>8</v>
      </c>
      <c r="E224" s="24" t="s">
        <v>188</v>
      </c>
      <c r="F224" s="24" t="s">
        <v>189</v>
      </c>
      <c r="G224" s="26">
        <v>1</v>
      </c>
      <c r="H224" s="27">
        <v>48.047999999999995</v>
      </c>
      <c r="I224" s="27">
        <v>49.354905599999995</v>
      </c>
      <c r="J224" s="28"/>
      <c r="K224" s="27">
        <f t="shared" si="9"/>
        <v>0</v>
      </c>
      <c r="L224" s="29"/>
      <c r="M224" s="30">
        <f t="shared" si="10"/>
        <v>57.251690495999988</v>
      </c>
      <c r="N224" s="23">
        <f t="shared" si="11"/>
        <v>59.251690495999988</v>
      </c>
      <c r="O224" s="23"/>
      <c r="P224" s="1"/>
    </row>
    <row r="225" spans="1:17" x14ac:dyDescent="0.25">
      <c r="A225" s="24">
        <v>1203950</v>
      </c>
      <c r="B225" s="25">
        <v>8011003826544</v>
      </c>
      <c r="C225" s="24" t="s">
        <v>180</v>
      </c>
      <c r="D225" s="39" t="s">
        <v>21</v>
      </c>
      <c r="E225" s="24" t="s">
        <v>201</v>
      </c>
      <c r="F225" s="24" t="s">
        <v>23</v>
      </c>
      <c r="G225" s="26">
        <v>75</v>
      </c>
      <c r="H225" s="27">
        <v>15.311999999999999</v>
      </c>
      <c r="I225" s="27">
        <v>15.728486400000001</v>
      </c>
      <c r="J225" s="28"/>
      <c r="K225" s="27">
        <f t="shared" si="9"/>
        <v>0</v>
      </c>
      <c r="L225" s="29"/>
      <c r="M225" s="30">
        <f t="shared" si="10"/>
        <v>18.245044224000001</v>
      </c>
      <c r="N225" s="23">
        <f t="shared" si="11"/>
        <v>20.245044224000001</v>
      </c>
      <c r="O225" s="23"/>
      <c r="P225" s="1"/>
    </row>
    <row r="226" spans="1:17" x14ac:dyDescent="0.25">
      <c r="A226" s="24">
        <v>1683294</v>
      </c>
      <c r="B226" s="25">
        <v>8011003899999</v>
      </c>
      <c r="C226" s="24" t="s">
        <v>180</v>
      </c>
      <c r="D226" s="39" t="s">
        <v>24</v>
      </c>
      <c r="E226" s="24" t="s">
        <v>201</v>
      </c>
      <c r="F226" s="24" t="s">
        <v>202</v>
      </c>
      <c r="G226" s="26">
        <v>1</v>
      </c>
      <c r="H226" s="27">
        <v>40.391999999999996</v>
      </c>
      <c r="I226" s="27">
        <v>41.490662399999991</v>
      </c>
      <c r="J226" s="28"/>
      <c r="K226" s="27">
        <f t="shared" si="9"/>
        <v>0</v>
      </c>
      <c r="L226" s="29"/>
      <c r="M226" s="30">
        <f t="shared" si="10"/>
        <v>48.129168383999989</v>
      </c>
      <c r="N226" s="23">
        <f t="shared" si="11"/>
        <v>50.129168383999989</v>
      </c>
      <c r="O226" s="23"/>
      <c r="P226" s="1" t="s">
        <v>353</v>
      </c>
    </row>
    <row r="227" spans="1:17" x14ac:dyDescent="0.25">
      <c r="A227" s="24">
        <v>1624782</v>
      </c>
      <c r="B227" s="25">
        <v>8011003889082</v>
      </c>
      <c r="C227" s="24" t="s">
        <v>180</v>
      </c>
      <c r="D227" s="39" t="s">
        <v>8</v>
      </c>
      <c r="E227" s="24" t="s">
        <v>192</v>
      </c>
      <c r="F227" s="24" t="s">
        <v>193</v>
      </c>
      <c r="G227" s="26">
        <v>1</v>
      </c>
      <c r="H227" s="27">
        <v>46.091999999999992</v>
      </c>
      <c r="I227" s="27">
        <v>47.345702399999993</v>
      </c>
      <c r="J227" s="28"/>
      <c r="K227" s="27">
        <f t="shared" si="9"/>
        <v>0</v>
      </c>
      <c r="L227" s="29"/>
      <c r="M227" s="30">
        <f t="shared" si="10"/>
        <v>54.921014783999986</v>
      </c>
      <c r="N227" s="23">
        <f t="shared" si="11"/>
        <v>56.921014783999986</v>
      </c>
      <c r="O227" s="23"/>
      <c r="P227" s="1">
        <v>51.5</v>
      </c>
    </row>
    <row r="228" spans="1:17" x14ac:dyDescent="0.25">
      <c r="A228" s="24">
        <v>1661833</v>
      </c>
      <c r="B228" s="25">
        <v>8011003893423</v>
      </c>
      <c r="C228" s="24" t="s">
        <v>180</v>
      </c>
      <c r="D228" s="39" t="s">
        <v>8</v>
      </c>
      <c r="E228" s="24" t="s">
        <v>194</v>
      </c>
      <c r="F228" s="24" t="s">
        <v>195</v>
      </c>
      <c r="G228" s="26">
        <v>1</v>
      </c>
      <c r="H228" s="27">
        <v>46.091999999999992</v>
      </c>
      <c r="I228" s="27">
        <v>47.345702399999993</v>
      </c>
      <c r="J228" s="28"/>
      <c r="K228" s="27">
        <f t="shared" si="9"/>
        <v>0</v>
      </c>
      <c r="L228" s="29"/>
      <c r="M228" s="30">
        <f t="shared" si="10"/>
        <v>54.921014783999986</v>
      </c>
      <c r="N228" s="23">
        <f t="shared" si="11"/>
        <v>56.921014783999986</v>
      </c>
      <c r="O228" s="23"/>
      <c r="P228" s="1"/>
    </row>
    <row r="229" spans="1:17" x14ac:dyDescent="0.25">
      <c r="A229" s="24">
        <v>797713</v>
      </c>
      <c r="B229" s="25">
        <v>8011003816736</v>
      </c>
      <c r="C229" s="24" t="s">
        <v>180</v>
      </c>
      <c r="D229" s="39" t="s">
        <v>21</v>
      </c>
      <c r="E229" s="24" t="s">
        <v>203</v>
      </c>
      <c r="F229" s="24" t="s">
        <v>23</v>
      </c>
      <c r="G229" s="26">
        <v>75</v>
      </c>
      <c r="H229" s="27">
        <v>15.311999999999999</v>
      </c>
      <c r="I229" s="27">
        <v>15.728486400000001</v>
      </c>
      <c r="J229" s="28"/>
      <c r="K229" s="27">
        <f t="shared" si="9"/>
        <v>0</v>
      </c>
      <c r="L229" s="29"/>
      <c r="M229" s="30">
        <f t="shared" si="10"/>
        <v>18.245044224000001</v>
      </c>
      <c r="N229" s="23">
        <f t="shared" si="11"/>
        <v>20.245044224000001</v>
      </c>
      <c r="O229" s="23"/>
      <c r="P229" s="1"/>
    </row>
    <row r="230" spans="1:17" x14ac:dyDescent="0.25">
      <c r="A230" s="24">
        <v>803614</v>
      </c>
      <c r="B230" s="25">
        <v>8018365500228</v>
      </c>
      <c r="C230" s="24" t="s">
        <v>180</v>
      </c>
      <c r="D230" s="39" t="s">
        <v>24</v>
      </c>
      <c r="E230" s="24" t="s">
        <v>203</v>
      </c>
      <c r="F230" s="24" t="s">
        <v>26</v>
      </c>
      <c r="G230" s="26">
        <v>1</v>
      </c>
      <c r="H230" s="27">
        <v>30.779999999999998</v>
      </c>
      <c r="I230" s="27">
        <v>31.617215999999999</v>
      </c>
      <c r="J230" s="28"/>
      <c r="K230" s="27">
        <f t="shared" si="9"/>
        <v>0</v>
      </c>
      <c r="L230" s="29"/>
      <c r="M230" s="30">
        <f t="shared" si="10"/>
        <v>36.675970559999996</v>
      </c>
      <c r="N230" s="23">
        <f t="shared" si="11"/>
        <v>38.675970559999996</v>
      </c>
      <c r="O230" s="23"/>
      <c r="P230" s="1"/>
    </row>
    <row r="231" spans="1:17" x14ac:dyDescent="0.25">
      <c r="A231" s="24">
        <v>1683029</v>
      </c>
      <c r="B231" s="25">
        <v>8011003899937</v>
      </c>
      <c r="C231" s="24" t="s">
        <v>180</v>
      </c>
      <c r="D231" s="39" t="s">
        <v>24</v>
      </c>
      <c r="E231" s="24" t="s">
        <v>203</v>
      </c>
      <c r="F231" s="24" t="s">
        <v>204</v>
      </c>
      <c r="G231" s="26">
        <v>1</v>
      </c>
      <c r="H231" s="27">
        <v>40.391999999999996</v>
      </c>
      <c r="I231" s="27">
        <v>41.490662399999991</v>
      </c>
      <c r="J231" s="28"/>
      <c r="K231" s="27">
        <f t="shared" si="9"/>
        <v>0</v>
      </c>
      <c r="L231" s="29"/>
      <c r="M231" s="30">
        <f t="shared" si="10"/>
        <v>48.129168383999989</v>
      </c>
      <c r="N231" s="23">
        <f t="shared" si="11"/>
        <v>50.129168383999989</v>
      </c>
      <c r="O231" s="23"/>
      <c r="P231" s="1"/>
    </row>
    <row r="232" spans="1:17" x14ac:dyDescent="0.25">
      <c r="A232" s="24">
        <v>1016714</v>
      </c>
      <c r="B232" s="25">
        <v>8011003809363</v>
      </c>
      <c r="C232" s="24" t="s">
        <v>180</v>
      </c>
      <c r="D232" s="39" t="s">
        <v>21</v>
      </c>
      <c r="E232" s="24" t="s">
        <v>205</v>
      </c>
      <c r="F232" s="24" t="s">
        <v>23</v>
      </c>
      <c r="G232" s="26">
        <v>75</v>
      </c>
      <c r="H232" s="27">
        <v>15.311999999999999</v>
      </c>
      <c r="I232" s="27">
        <v>15.728486400000001</v>
      </c>
      <c r="J232" s="28"/>
      <c r="K232" s="27">
        <f t="shared" si="9"/>
        <v>0</v>
      </c>
      <c r="L232" s="29"/>
      <c r="M232" s="30">
        <f t="shared" si="10"/>
        <v>18.245044224000001</v>
      </c>
      <c r="N232" s="23">
        <f t="shared" si="11"/>
        <v>20.245044224000001</v>
      </c>
      <c r="O232" s="23"/>
      <c r="P232" s="1"/>
    </row>
    <row r="233" spans="1:17" x14ac:dyDescent="0.25">
      <c r="A233" s="24">
        <v>1624725</v>
      </c>
      <c r="B233" s="25">
        <v>8011003889280</v>
      </c>
      <c r="C233" s="24" t="s">
        <v>180</v>
      </c>
      <c r="D233" s="39" t="s">
        <v>24</v>
      </c>
      <c r="E233" s="24" t="s">
        <v>205</v>
      </c>
      <c r="F233" s="24" t="s">
        <v>207</v>
      </c>
      <c r="G233" s="26">
        <v>1</v>
      </c>
      <c r="H233" s="27">
        <v>28.835999999999999</v>
      </c>
      <c r="I233" s="27">
        <v>29.6203392</v>
      </c>
      <c r="J233" s="28"/>
      <c r="K233" s="27">
        <f t="shared" si="9"/>
        <v>0</v>
      </c>
      <c r="L233" s="29"/>
      <c r="M233" s="30">
        <f t="shared" si="10"/>
        <v>34.359593472</v>
      </c>
      <c r="N233" s="23">
        <f t="shared" si="11"/>
        <v>36.359593472</v>
      </c>
      <c r="O233" s="23"/>
      <c r="P233" s="23">
        <v>39.5</v>
      </c>
      <c r="Q233" s="1" t="s">
        <v>351</v>
      </c>
    </row>
    <row r="234" spans="1:17" x14ac:dyDescent="0.25">
      <c r="A234" s="24">
        <v>1066353</v>
      </c>
      <c r="B234" s="25">
        <v>8011003809318</v>
      </c>
      <c r="C234" s="24" t="s">
        <v>180</v>
      </c>
      <c r="D234" s="39" t="s">
        <v>24</v>
      </c>
      <c r="E234" s="24" t="s">
        <v>205</v>
      </c>
      <c r="F234" s="24" t="s">
        <v>26</v>
      </c>
      <c r="G234" s="26">
        <v>1</v>
      </c>
      <c r="H234" s="27">
        <v>30.779999999999998</v>
      </c>
      <c r="I234" s="27">
        <v>31.617215999999999</v>
      </c>
      <c r="J234" s="28"/>
      <c r="K234" s="27">
        <f t="shared" si="9"/>
        <v>0</v>
      </c>
      <c r="L234" s="29"/>
      <c r="M234" s="30">
        <f t="shared" si="10"/>
        <v>36.675970559999996</v>
      </c>
      <c r="N234" s="23">
        <f t="shared" si="11"/>
        <v>38.675970559999996</v>
      </c>
      <c r="O234" s="23"/>
    </row>
    <row r="235" spans="1:17" x14ac:dyDescent="0.25">
      <c r="A235" s="24">
        <v>1683194</v>
      </c>
      <c r="B235" s="25">
        <v>8011003900046</v>
      </c>
      <c r="C235" s="24" t="s">
        <v>180</v>
      </c>
      <c r="D235" s="39" t="s">
        <v>24</v>
      </c>
      <c r="E235" s="24" t="s">
        <v>205</v>
      </c>
      <c r="F235" s="24" t="s">
        <v>206</v>
      </c>
      <c r="G235" s="26">
        <v>1</v>
      </c>
      <c r="H235" s="27">
        <v>44.147999999999996</v>
      </c>
      <c r="I235" s="27">
        <v>45.348825599999998</v>
      </c>
      <c r="J235" s="28"/>
      <c r="K235" s="27">
        <f t="shared" si="9"/>
        <v>0</v>
      </c>
      <c r="L235" s="29"/>
      <c r="M235" s="30">
        <f t="shared" si="10"/>
        <v>52.60463769599999</v>
      </c>
      <c r="N235" s="23">
        <f t="shared" si="11"/>
        <v>54.60463769599999</v>
      </c>
      <c r="O235" s="23"/>
      <c r="P235" s="1"/>
    </row>
    <row r="236" spans="1:17" x14ac:dyDescent="0.25">
      <c r="A236" s="24">
        <v>1350045</v>
      </c>
      <c r="B236" s="25">
        <v>8011003847082</v>
      </c>
      <c r="C236" s="24" t="s">
        <v>180</v>
      </c>
      <c r="D236" s="39" t="s">
        <v>21</v>
      </c>
      <c r="E236" s="24" t="s">
        <v>208</v>
      </c>
      <c r="F236" s="24" t="s">
        <v>23</v>
      </c>
      <c r="G236" s="26">
        <v>75</v>
      </c>
      <c r="H236" s="27">
        <v>15.311999999999999</v>
      </c>
      <c r="I236" s="27">
        <v>15.728486400000001</v>
      </c>
      <c r="J236" s="28"/>
      <c r="K236" s="27">
        <f t="shared" si="9"/>
        <v>0</v>
      </c>
      <c r="L236" s="29"/>
      <c r="M236" s="30">
        <f t="shared" si="10"/>
        <v>18.245044224000001</v>
      </c>
      <c r="N236" s="23">
        <f t="shared" si="11"/>
        <v>20.245044224000001</v>
      </c>
      <c r="O236" s="23"/>
      <c r="P236" s="1"/>
    </row>
    <row r="237" spans="1:17" x14ac:dyDescent="0.25">
      <c r="A237" s="24">
        <v>1683393</v>
      </c>
      <c r="B237" s="25">
        <v>8011003899876</v>
      </c>
      <c r="C237" s="24" t="s">
        <v>180</v>
      </c>
      <c r="D237" s="39" t="s">
        <v>8</v>
      </c>
      <c r="E237" s="24" t="s">
        <v>196</v>
      </c>
      <c r="F237" s="24" t="s">
        <v>197</v>
      </c>
      <c r="G237" s="26">
        <v>1</v>
      </c>
      <c r="H237" s="27">
        <v>49.991999999999997</v>
      </c>
      <c r="I237" s="27">
        <v>51.351782399999998</v>
      </c>
      <c r="J237" s="28"/>
      <c r="K237" s="27">
        <f t="shared" si="9"/>
        <v>0</v>
      </c>
      <c r="L237" s="29"/>
      <c r="M237" s="30">
        <f t="shared" si="10"/>
        <v>59.568067583999991</v>
      </c>
      <c r="N237" s="23">
        <f t="shared" si="11"/>
        <v>61.568067583999991</v>
      </c>
      <c r="O237" s="23"/>
      <c r="P237" s="1"/>
    </row>
    <row r="238" spans="1:17" x14ac:dyDescent="0.25">
      <c r="A238" s="31">
        <v>7661</v>
      </c>
      <c r="B238" s="32">
        <v>8018365140103</v>
      </c>
      <c r="C238" s="31" t="s">
        <v>180</v>
      </c>
      <c r="D238" s="29"/>
      <c r="E238" s="31" t="s">
        <v>328</v>
      </c>
      <c r="F238" s="31" t="s">
        <v>223</v>
      </c>
      <c r="G238" s="34">
        <v>100</v>
      </c>
      <c r="H238" s="35">
        <v>16.811999999999998</v>
      </c>
      <c r="I238" s="27">
        <v>17.269286399999999</v>
      </c>
      <c r="J238" s="28"/>
      <c r="K238" s="27">
        <f t="shared" si="9"/>
        <v>0</v>
      </c>
      <c r="L238" s="29"/>
      <c r="M238" s="30">
        <f t="shared" si="10"/>
        <v>20.032372223999996</v>
      </c>
      <c r="N238" s="23">
        <f t="shared" si="11"/>
        <v>22.032372223999996</v>
      </c>
      <c r="O238" s="23"/>
      <c r="P238" s="1"/>
    </row>
    <row r="239" spans="1:17" x14ac:dyDescent="0.25">
      <c r="A239" s="24">
        <v>1267796</v>
      </c>
      <c r="B239" s="25">
        <v>8011003839261</v>
      </c>
      <c r="C239" s="24" t="s">
        <v>180</v>
      </c>
      <c r="D239" s="39" t="s">
        <v>24</v>
      </c>
      <c r="E239" s="24" t="s">
        <v>32</v>
      </c>
      <c r="F239" s="24" t="s">
        <v>209</v>
      </c>
      <c r="G239" s="26">
        <v>1</v>
      </c>
      <c r="H239" s="27">
        <v>28.835999999999999</v>
      </c>
      <c r="I239" s="27">
        <v>29.6203392</v>
      </c>
      <c r="J239" s="28"/>
      <c r="K239" s="27">
        <f t="shared" si="9"/>
        <v>0</v>
      </c>
      <c r="L239" s="29"/>
      <c r="M239" s="30">
        <f t="shared" si="10"/>
        <v>34.359593472</v>
      </c>
      <c r="N239" s="23">
        <f t="shared" si="11"/>
        <v>36.359593472</v>
      </c>
      <c r="O239" s="23"/>
      <c r="P239" s="1"/>
    </row>
    <row r="240" spans="1:17" x14ac:dyDescent="0.25">
      <c r="A240" s="24">
        <v>1267794</v>
      </c>
      <c r="B240" s="25">
        <v>8011003829224</v>
      </c>
      <c r="C240" s="24" t="s">
        <v>180</v>
      </c>
      <c r="D240" s="39" t="s">
        <v>8</v>
      </c>
      <c r="E240" s="24" t="s">
        <v>32</v>
      </c>
      <c r="F240" s="24" t="s">
        <v>198</v>
      </c>
      <c r="G240" s="26">
        <v>1</v>
      </c>
      <c r="H240" s="27">
        <v>34.68</v>
      </c>
      <c r="I240" s="27">
        <v>35.623296000000003</v>
      </c>
      <c r="J240" s="28"/>
      <c r="K240" s="27">
        <f t="shared" si="9"/>
        <v>0</v>
      </c>
      <c r="L240" s="29"/>
      <c r="M240" s="30">
        <f t="shared" si="10"/>
        <v>41.323023360000001</v>
      </c>
      <c r="N240" s="23">
        <f t="shared" si="11"/>
        <v>43.323023360000001</v>
      </c>
      <c r="O240" s="23"/>
      <c r="P240" s="1"/>
    </row>
    <row r="241" spans="1:16" x14ac:dyDescent="0.25">
      <c r="A241" s="24">
        <v>549862</v>
      </c>
      <c r="B241" s="25">
        <v>8011003808298</v>
      </c>
      <c r="C241" s="24" t="s">
        <v>180</v>
      </c>
      <c r="D241" s="39" t="s">
        <v>8</v>
      </c>
      <c r="E241" s="24" t="s">
        <v>32</v>
      </c>
      <c r="F241" s="24" t="s">
        <v>199</v>
      </c>
      <c r="G241" s="26">
        <v>1</v>
      </c>
      <c r="H241" s="27">
        <v>34.536000000000001</v>
      </c>
      <c r="I241" s="27">
        <v>35.475379200000006</v>
      </c>
      <c r="J241" s="28"/>
      <c r="K241" s="27">
        <f t="shared" si="9"/>
        <v>0</v>
      </c>
      <c r="L241" s="29"/>
      <c r="M241" s="30">
        <f t="shared" si="10"/>
        <v>41.151439872000005</v>
      </c>
      <c r="N241" s="23">
        <f t="shared" si="11"/>
        <v>43.151439872000005</v>
      </c>
      <c r="O241" s="23"/>
      <c r="P241" s="1"/>
    </row>
    <row r="242" spans="1:16" x14ac:dyDescent="0.25">
      <c r="A242" s="24">
        <v>531455</v>
      </c>
      <c r="B242" s="25">
        <v>8011003816750</v>
      </c>
      <c r="C242" s="24" t="s">
        <v>180</v>
      </c>
      <c r="D242" s="39" t="s">
        <v>21</v>
      </c>
      <c r="E242" s="24" t="s">
        <v>161</v>
      </c>
      <c r="F242" s="24" t="s">
        <v>23</v>
      </c>
      <c r="G242" s="26">
        <v>75</v>
      </c>
      <c r="H242" s="27">
        <v>15.311999999999999</v>
      </c>
      <c r="I242" s="27">
        <v>15.728486400000001</v>
      </c>
      <c r="J242" s="28"/>
      <c r="K242" s="27">
        <f t="shared" si="9"/>
        <v>0</v>
      </c>
      <c r="L242" s="29"/>
      <c r="M242" s="30">
        <f t="shared" si="10"/>
        <v>18.245044224000001</v>
      </c>
      <c r="N242" s="23">
        <f t="shared" si="11"/>
        <v>20.245044224000001</v>
      </c>
      <c r="O242" s="23"/>
      <c r="P242" s="1"/>
    </row>
    <row r="243" spans="1:16" x14ac:dyDescent="0.25">
      <c r="A243" s="24">
        <v>956926</v>
      </c>
      <c r="B243" s="25">
        <v>8011003996209</v>
      </c>
      <c r="C243" s="24" t="s">
        <v>180</v>
      </c>
      <c r="D243" s="39" t="s">
        <v>24</v>
      </c>
      <c r="E243" s="24" t="s">
        <v>161</v>
      </c>
      <c r="F243" s="24" t="s">
        <v>26</v>
      </c>
      <c r="G243" s="26">
        <v>1</v>
      </c>
      <c r="H243" s="27">
        <v>30.779999999999998</v>
      </c>
      <c r="I243" s="27">
        <v>31.617215999999999</v>
      </c>
      <c r="J243" s="28"/>
      <c r="K243" s="27">
        <f t="shared" si="9"/>
        <v>0</v>
      </c>
      <c r="L243" s="29"/>
      <c r="M243" s="30">
        <f t="shared" si="10"/>
        <v>36.675970559999996</v>
      </c>
      <c r="N243" s="23">
        <f t="shared" si="11"/>
        <v>38.675970559999996</v>
      </c>
      <c r="O243" s="23"/>
      <c r="P243" s="1"/>
    </row>
    <row r="244" spans="1:16" x14ac:dyDescent="0.25">
      <c r="A244" s="24">
        <v>1683394</v>
      </c>
      <c r="B244" s="25">
        <v>8011003899968</v>
      </c>
      <c r="C244" s="24" t="s">
        <v>180</v>
      </c>
      <c r="D244" s="39" t="s">
        <v>24</v>
      </c>
      <c r="E244" s="24" t="s">
        <v>161</v>
      </c>
      <c r="F244" s="24" t="s">
        <v>210</v>
      </c>
      <c r="G244" s="26">
        <v>1</v>
      </c>
      <c r="H244" s="27">
        <v>40.391999999999996</v>
      </c>
      <c r="I244" s="27">
        <v>41.490662399999991</v>
      </c>
      <c r="J244" s="28"/>
      <c r="K244" s="27">
        <f t="shared" si="9"/>
        <v>0</v>
      </c>
      <c r="L244" s="29"/>
      <c r="M244" s="30">
        <f t="shared" si="10"/>
        <v>48.129168383999989</v>
      </c>
      <c r="N244" s="23">
        <f t="shared" si="11"/>
        <v>50.129168383999989</v>
      </c>
      <c r="O244" s="23"/>
      <c r="P244" s="1"/>
    </row>
    <row r="245" spans="1:16" x14ac:dyDescent="0.25">
      <c r="A245" s="31">
        <v>15415</v>
      </c>
      <c r="B245" s="32">
        <v>8018365270756</v>
      </c>
      <c r="C245" s="31" t="s">
        <v>180</v>
      </c>
      <c r="D245" s="29"/>
      <c r="E245" s="31" t="s">
        <v>263</v>
      </c>
      <c r="F245" s="31" t="s">
        <v>223</v>
      </c>
      <c r="G245" s="34">
        <v>75</v>
      </c>
      <c r="H245" s="35">
        <v>8.411999999999999</v>
      </c>
      <c r="I245" s="27">
        <v>8.6408063999999989</v>
      </c>
      <c r="J245" s="28"/>
      <c r="K245" s="27">
        <f t="shared" si="9"/>
        <v>0</v>
      </c>
      <c r="L245" s="29"/>
      <c r="M245" s="30">
        <f t="shared" si="10"/>
        <v>10.023335423999997</v>
      </c>
      <c r="N245" s="23">
        <f t="shared" si="11"/>
        <v>12.023335423999997</v>
      </c>
      <c r="O245" s="23"/>
    </row>
    <row r="246" spans="1:16" x14ac:dyDescent="0.25">
      <c r="A246" s="31">
        <v>13737</v>
      </c>
      <c r="B246" s="32">
        <v>8011003996179</v>
      </c>
      <c r="C246" s="31" t="s">
        <v>180</v>
      </c>
      <c r="D246" s="29"/>
      <c r="E246" s="31" t="s">
        <v>307</v>
      </c>
      <c r="F246" s="31" t="s">
        <v>223</v>
      </c>
      <c r="G246" s="34">
        <v>50</v>
      </c>
      <c r="H246" s="35">
        <v>12.612</v>
      </c>
      <c r="I246" s="27">
        <v>12.955046400000001</v>
      </c>
      <c r="J246" s="28"/>
      <c r="K246" s="27">
        <f t="shared" si="9"/>
        <v>0</v>
      </c>
      <c r="L246" s="29"/>
      <c r="M246" s="30">
        <f t="shared" si="10"/>
        <v>15.027853823999999</v>
      </c>
      <c r="N246" s="23">
        <f t="shared" si="11"/>
        <v>17.027853823999997</v>
      </c>
      <c r="O246" s="23"/>
      <c r="P246" s="1"/>
    </row>
    <row r="247" spans="1:16" x14ac:dyDescent="0.25">
      <c r="A247" s="24">
        <v>172379</v>
      </c>
      <c r="B247" s="25">
        <v>8011003997114</v>
      </c>
      <c r="C247" s="24" t="s">
        <v>180</v>
      </c>
      <c r="D247" s="39" t="s">
        <v>8</v>
      </c>
      <c r="E247" s="24" t="s">
        <v>200</v>
      </c>
      <c r="F247" s="24" t="s">
        <v>26</v>
      </c>
      <c r="G247" s="26">
        <v>1</v>
      </c>
      <c r="H247" s="27">
        <v>34.536000000000001</v>
      </c>
      <c r="I247" s="27">
        <v>35.475379200000006</v>
      </c>
      <c r="J247" s="28"/>
      <c r="K247" s="27">
        <f t="shared" si="9"/>
        <v>0</v>
      </c>
      <c r="L247" s="29"/>
      <c r="M247" s="30">
        <f t="shared" si="10"/>
        <v>41.151439872000005</v>
      </c>
      <c r="N247" s="23">
        <f t="shared" si="11"/>
        <v>43.151439872000005</v>
      </c>
      <c r="O247" s="23"/>
      <c r="P247" s="1"/>
    </row>
    <row r="248" spans="1:16" x14ac:dyDescent="0.25">
      <c r="A248" s="31">
        <v>628062</v>
      </c>
      <c r="B248" s="32">
        <v>8018365250260</v>
      </c>
      <c r="C248" s="31" t="s">
        <v>180</v>
      </c>
      <c r="D248" s="29"/>
      <c r="E248" s="31" t="s">
        <v>306</v>
      </c>
      <c r="F248" s="31" t="s">
        <v>216</v>
      </c>
      <c r="G248" s="34">
        <v>50</v>
      </c>
      <c r="H248" s="35">
        <v>12.612</v>
      </c>
      <c r="I248" s="27">
        <v>12.955046400000001</v>
      </c>
      <c r="J248" s="28"/>
      <c r="K248" s="27">
        <f t="shared" si="9"/>
        <v>0</v>
      </c>
      <c r="L248" s="29"/>
      <c r="M248" s="30">
        <f t="shared" si="10"/>
        <v>15.027853823999999</v>
      </c>
      <c r="N248" s="23">
        <f t="shared" si="11"/>
        <v>17.027853823999997</v>
      </c>
      <c r="O248" s="23"/>
      <c r="P248" s="1"/>
    </row>
    <row r="249" spans="1:16" x14ac:dyDescent="0.25">
      <c r="A249" s="31">
        <v>633662</v>
      </c>
      <c r="B249" s="32">
        <v>8018365250468</v>
      </c>
      <c r="C249" s="31" t="s">
        <v>180</v>
      </c>
      <c r="D249" s="29"/>
      <c r="E249" s="31" t="s">
        <v>306</v>
      </c>
      <c r="F249" s="31" t="s">
        <v>216</v>
      </c>
      <c r="G249" s="34">
        <v>100</v>
      </c>
      <c r="H249" s="35">
        <v>16.811999999999998</v>
      </c>
      <c r="I249" s="27">
        <v>17.269286399999999</v>
      </c>
      <c r="J249" s="28"/>
      <c r="K249" s="27">
        <f t="shared" si="9"/>
        <v>0</v>
      </c>
      <c r="L249" s="29"/>
      <c r="M249" s="30">
        <f t="shared" si="10"/>
        <v>20.032372223999996</v>
      </c>
      <c r="N249" s="23">
        <f t="shared" si="11"/>
        <v>22.032372223999996</v>
      </c>
      <c r="O249" s="23"/>
      <c r="P249" s="23">
        <v>20</v>
      </c>
    </row>
    <row r="250" spans="1:16" x14ac:dyDescent="0.25">
      <c r="K250" s="15">
        <f>SUM(K2:K249)</f>
        <v>0</v>
      </c>
      <c r="P250" s="1"/>
    </row>
  </sheetData>
  <sheetProtection formatColumns="0" formatRows="0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PERFUME</vt:lpstr>
    </vt:vector>
  </TitlesOfParts>
  <Company>Gebr. Heinemann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LEJA</dc:creator>
  <cp:lastModifiedBy>Michal Sacks</cp:lastModifiedBy>
  <dcterms:created xsi:type="dcterms:W3CDTF">2025-02-24T09:12:12Z</dcterms:created>
  <dcterms:modified xsi:type="dcterms:W3CDTF">2025-10-16T06:39:11Z</dcterms:modified>
</cp:coreProperties>
</file>