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Globals" sheetId="1" state="visible" r:id="rId2"/>
    <sheet name="ChinaTankGattling" sheetId="2" state="visible" r:id="rId3"/>
    <sheet name="GLAVehicleQuadCannon" sheetId="3" state="visible" r:id="rId4"/>
    <sheet name="GLAVehicleQuadCannon_Invert_Sca" sheetId="4" state="visible" r:id="rId5"/>
    <sheet name="GLAVehicleQuadCannon_Invert_Red" sheetId="5" state="visible" r:id="rId6"/>
    <sheet name="Lazr_AmericaPatriotBattery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<sst xmlns="http://schemas.openxmlformats.org/spreadsheetml/2006/main" count="5588" uniqueCount="76">
  <si>
    <t xml:space="preserve">WeaponTick</t>
  </si>
  <si>
    <t xml:space="preserve">WeaponBonus</t>
  </si>
  <si>
    <t xml:space="preserve">NONE</t>
  </si>
  <si>
    <t xml:space="preserve">DAMAGE</t>
  </si>
  <si>
    <t xml:space="preserve">PLAYER_UPGRADE</t>
  </si>
  <si>
    <t xml:space="preserve">CONTINUOUS_FIRE_MEAN</t>
  </si>
  <si>
    <t xml:space="preserve">CONTINUOUS_FIRE_FAST</t>
  </si>
  <si>
    <t xml:space="preserve">HORDE</t>
  </si>
  <si>
    <t xml:space="preserve">NATIONALISM</t>
  </si>
  <si>
    <t xml:space="preserve">FANATICISM</t>
  </si>
  <si>
    <t xml:space="preserve">ENTHUSIASTIC</t>
  </si>
  <si>
    <t xml:space="preserve">SUBLIMINAL</t>
  </si>
  <si>
    <t xml:space="preserve">GARRISONED</t>
  </si>
  <si>
    <t xml:space="preserve">TARGET_FAERIE_FIRE</t>
  </si>
  <si>
    <t xml:space="preserve">FRENZY_ONE</t>
  </si>
  <si>
    <t xml:space="preserve">FRENZY_TWO</t>
  </si>
  <si>
    <t xml:space="preserve">FRENZY_THREE</t>
  </si>
  <si>
    <t xml:space="preserve">VETERAN</t>
  </si>
  <si>
    <t xml:space="preserve">ELITE</t>
  </si>
  <si>
    <t xml:space="preserve">HERO</t>
  </si>
  <si>
    <t xml:space="preserve">BATTLEPLAN_BOMBARDMENT</t>
  </si>
  <si>
    <t xml:space="preserve">BATTLEPLAN_SEARCHANDDESTROY</t>
  </si>
  <si>
    <t xml:space="preserve">BATTLEPLAN_HOLDTHELINE</t>
  </si>
  <si>
    <t xml:space="preserve">SOLO_AI_EASY</t>
  </si>
  <si>
    <t xml:space="preserve">SOLO_AI_NORMAL</t>
  </si>
  <si>
    <t xml:space="preserve">SOLO_AI_HARD</t>
  </si>
  <si>
    <t xml:space="preserve">RATE_OF_FIRE</t>
  </si>
  <si>
    <t xml:space="preserve">GattlingTankGun</t>
  </si>
  <si>
    <t xml:space="preserve">GattlingTankGunAir</t>
  </si>
  <si>
    <t xml:space="preserve">Weapon</t>
  </si>
  <si>
    <t xml:space="preserve">PrimaryDamage</t>
  </si>
  <si>
    <t xml:space="preserve">DelayBetweenShots</t>
  </si>
  <si>
    <t xml:space="preserve">ClipSize</t>
  </si>
  <si>
    <t xml:space="preserve">ClipReloadTime</t>
  </si>
  <si>
    <t xml:space="preserve">Single</t>
  </si>
  <si>
    <t xml:space="preserve">Multi</t>
  </si>
  <si>
    <t xml:space="preserve">VETERAN+SUBLIMINAL</t>
  </si>
  <si>
    <t xml:space="preserve">ELITE+SUBLIMINAL</t>
  </si>
  <si>
    <t xml:space="preserve">HERO+SUBLIMINAL</t>
  </si>
  <si>
    <t xml:space="preserve">VETERAN+BATTLEPLAN_BOMBARDMENT</t>
  </si>
  <si>
    <t xml:space="preserve">ELITE+BATTLEPLAN_BOMBARDMENT</t>
  </si>
  <si>
    <t xml:space="preserve">HERO+BATTLEPLAN_BOMBARDMENT</t>
  </si>
  <si>
    <t xml:space="preserve">VETERAN+TARGET_FAERIE_FIRE</t>
  </si>
  <si>
    <t xml:space="preserve">ELITE+TARGET_FAERIE_FIRE</t>
  </si>
  <si>
    <t xml:space="preserve">HERO+TARGET_FAERIE_FIRE</t>
  </si>
  <si>
    <t xml:space="preserve">VETERAN+GARRISONED</t>
  </si>
  <si>
    <t xml:space="preserve">ELITE+GARRISONED</t>
  </si>
  <si>
    <t xml:space="preserve">HERO+GARRISONED</t>
  </si>
  <si>
    <t xml:space="preserve">VETERAN+FRENZY_THREE+CONTINUOUS_FIRE_FAST</t>
  </si>
  <si>
    <t xml:space="preserve">ELITE+FRENZY_THREE+CONTINUOUS_FIRE_FAST</t>
  </si>
  <si>
    <t xml:space="preserve">HERO+FRENZY_THREE+CONTINUOUS_FIRE_FAST</t>
  </si>
  <si>
    <t xml:space="preserve">VETERAN+HORDE+NATIONALISM+FANATISM+CONTINUOUS_FIRE_FAST</t>
  </si>
  <si>
    <t xml:space="preserve">ELITE+HORDE+NATIONALISM+FANATISM+CONTINUOUS_FIRE_FAST</t>
  </si>
  <si>
    <t xml:space="preserve">HERO+HORDE+NATIONALISM+FANATISM+CONTINUOUS_FIRE_FAST</t>
  </si>
  <si>
    <t xml:space="preserve">VETERAN+CONTINUOUS_FIRE_FAST</t>
  </si>
  <si>
    <t xml:space="preserve">ELITE+CONTINUOUS_FIRE_FAST</t>
  </si>
  <si>
    <t xml:space="preserve">HERO+CONTINUOUS_FIRE_FAST</t>
  </si>
  <si>
    <t xml:space="preserve">DPS</t>
  </si>
  <si>
    <t xml:space="preserve">Relative Bonus</t>
  </si>
  <si>
    <t xml:space="preserve">VETERAN+FRENZY_THREE</t>
  </si>
  <si>
    <t xml:space="preserve">ELITE+FRENZY_THREE</t>
  </si>
  <si>
    <t xml:space="preserve">HERO+FRENZY_THREE</t>
  </si>
  <si>
    <t xml:space="preserve">VETERAN+HORDE+NATIONALISM+FANATISM</t>
  </si>
  <si>
    <t xml:space="preserve">ELITE+HORDE+NATIONALISM+FANATISM</t>
  </si>
  <si>
    <t xml:space="preserve">HERO+HORDE+NATIONALISM+FANATISM</t>
  </si>
  <si>
    <t xml:space="preserve">Bonus Compared To Gun 1</t>
  </si>
  <si>
    <t xml:space="preserve">Bonus Compared To Gun 2</t>
  </si>
  <si>
    <t xml:space="preserve">QuadCannonGun</t>
  </si>
  <si>
    <t xml:space="preserve">QuadCannonGunAir</t>
  </si>
  <si>
    <t xml:space="preserve">QuadCannonGunUpgradeOne</t>
  </si>
  <si>
    <t xml:space="preserve">QuadCannonGunUpgradeOneAir</t>
  </si>
  <si>
    <t xml:space="preserve">QuadCannonGunUpgradeTwo</t>
  </si>
  <si>
    <t xml:space="preserve">QuadCannonGunUpgradeTwoAir</t>
  </si>
  <si>
    <t xml:space="preserve">Lazr_PatriotMissileWeapon</t>
  </si>
  <si>
    <t xml:space="preserve">Lazr_PatriotMissileWeaponAir</t>
  </si>
  <si>
    <t xml:space="preserve">Lazr_PatriotMissileAssistWeapon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</si>
</sst>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[$$]#,##0.00;[RED]\-[$$]#,##0.00"/>
    <numFmt numFmtId="166" formatCode="#,##0.0000"/>
    <numFmt numFmtId="167" formatCode="0.00%"/>
    <numFmt numFmtId="168" formatCode="0.00"/>
    <numFmt numFmtId="169" formatCode="0%"/>
  </numFmts>
  <fonts count="8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</font>
    <font>
      <u val="single"/>
      <sz val="10"/>
      <name val="Arial"/>
      <family val="2"/>
    </font>
    <font>
      <sz val="10"/>
      <name val="Arial Unicode MS"/>
      <family val="2"/>
    </font>
    <font>
      <b val="true"/>
      <sz val="10"/>
      <color rgb="FF00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77BC65"/>
        <bgColor rgb="FF729FCF"/>
      </patternFill>
    </fill>
    <fill>
      <patternFill patternType="solid">
        <fgColor rgb="FFF10D0C"/>
        <bgColor rgb="FF993300"/>
      </patternFill>
    </fill>
    <fill>
      <patternFill patternType="solid">
        <fgColor rgb="FFFFFFA6"/>
        <bgColor rgb="FFFFFFCC"/>
      </patternFill>
    </fill>
    <fill>
      <patternFill patternType="solid">
        <fgColor rgb="FF729FCF"/>
        <bgColor rgb="FF7DADE0"/>
      </patternFill>
    </fill>
    <fill>
      <patternFill patternType="solid">
        <fgColor rgb="FF99FF99"/>
        <bgColor rgb="FFCCFFFF"/>
      </patternFill>
    </fill>
    <fill>
      <patternFill patternType="solid">
        <fgColor rgb="FFCCCCCC"/>
        <bgColor rgb="FFCCCCFF"/>
      </patternFill>
    </fill>
    <fill>
      <patternFill patternType="solid">
        <fgColor rgb="FF7DADE0"/>
        <bgColor rgb="FF729FCF"/>
      </patternFill>
    </fill>
    <fill>
      <patternFill patternType="solid">
        <fgColor rgb="FFBF819E"/>
        <bgColor rgb="FFFF8080"/>
      </patternFill>
    </fill>
    <fill>
      <patternFill patternType="solid">
        <fgColor rgb="FFEEEEEE"/>
        <bgColor rgb="FFFFFFCC"/>
      </patternFill>
    </fill>
    <fill>
      <patternFill patternType="solid">
        <fgColor rgb="FFFFBF00"/>
        <bgColor rgb="FFFF9900"/>
      </patternFill>
    </fill>
  </fills>
  <borders count="1">
    <border diagonalUp="false" diagonalDown="false">
      <left/>
      <right/>
      <top/>
      <bottom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true" applyAlignment="true" applyProtection="false">
      <alignment horizontal="general" vertical="bottom" textRotation="0" wrapText="false" indent="0" shrinkToFit="false"/>
    </xf>
    <xf numFmtId="165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4" borderId="0" applyFont="true" applyBorder="false" applyAlignment="true" applyProtection="false">
      <alignment horizontal="general" vertical="bottom" textRotation="0" wrapText="false" indent="0" shrinkToFit="false"/>
    </xf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8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7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7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11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4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4" fillId="4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1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GreenBackground" xfId="20"/>
    <cellStyle name="RedBackground" xfId="21"/>
    <cellStyle name="Result2" xfId="22"/>
    <cellStyle name="YellowBackground" xfId="23"/>
  </cellStyles>
  <dxfs count="2">
    <dxf>
      <font>
        <name val="Arial"/>
        <family val="2"/>
        <b val="0"/>
        <i val="0"/>
        <strike val="0"/>
        <outline val="0"/>
        <shadow val="0"/>
        <color rgb="FF000000"/>
        <sz val="10"/>
        <u val="none"/>
      </font>
      <fill>
        <patternFill>
          <bgColor rgb="FF77BC65"/>
        </patternFill>
      </fill>
    </dxf>
    <dxf>
      <font>
        <name val="Arial"/>
        <family val="2"/>
        <b val="0"/>
        <i val="0"/>
        <strike val="0"/>
        <outline val="0"/>
        <shadow val="0"/>
        <color rgb="FF000000"/>
        <sz val="10"/>
        <u val="none"/>
      </font>
      <fill>
        <patternFill>
          <bgColor rgb="FFF10D0C"/>
        </patternFill>
      </fill>
      <border diagonalUp="false" diagonalDown="false">
        <left/>
        <right/>
        <top/>
        <bottom/>
        <diagonal/>
      </border>
    </dxf>
  </dxfs>
  <colors>
    <indexedColors>
      <rgbColor rgb="FF000000"/>
      <rgbColor rgb="FFEEEEEE"/>
      <rgbColor rgb="FFF10D0C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729FCF"/>
      <rgbColor rgb="FF7DADE0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9FF99"/>
      <rgbColor rgb="FFFFFFA6"/>
      <rgbColor rgb="FF99CCFF"/>
      <rgbColor rgb="FFFF99CC"/>
      <rgbColor rgb="FFCC99FF"/>
      <rgbColor rgb="FFFFCC99"/>
      <rgbColor rgb="FF3366FF"/>
      <rgbColor rgb="FF33CCCC"/>
      <rgbColor rgb="FF77BC65"/>
      <rgbColor rgb="FFFFBF00"/>
      <rgbColor rgb="FFFF9900"/>
      <rgbColor rgb="FFFF6600"/>
      <rgbColor rgb="FF666699"/>
      <rgbColor rgb="FFBF819E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D5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8" activeCellId="0" sqref="E28"/>
    </sheetView>
  </sheetViews>
  <sheetFormatPr defaultColWidth="11.55078125" defaultRowHeight="12.75" zeroHeight="false" outlineLevelRow="0" outlineLevelCol="0"/>
  <cols>
    <col collapsed="false" customWidth="true" hidden="false" outlineLevel="0" max="1" min="1" style="0" width="15.81"/>
    <col collapsed="false" customWidth="true" hidden="false" outlineLevel="0" max="2" min="2" style="0" width="23.34"/>
    <col collapsed="false" customWidth="true" hidden="false" outlineLevel="0" max="3" min="3" style="0" width="15.55"/>
    <col collapsed="false" customWidth="true" hidden="false" outlineLevel="0" max="5" min="5" style="0" width="15.55"/>
  </cols>
  <sheetData>
    <row r="2" customFormat="false" ht="12.75" hidden="false" customHeight="false" outlineLevel="0" collapsed="false">
      <c r="A2" s="1" t="s">
        <v>0</v>
      </c>
      <c r="B2" s="1"/>
      <c r="C2" s="1"/>
      <c r="D2" s="2" t="n">
        <f aca="false">1/15</f>
        <v>0.0666666666666667</v>
      </c>
    </row>
    <row r="4" customFormat="false" ht="12.75" hidden="false" customHeight="false" outlineLevel="0" collapsed="false">
      <c r="A4" s="1" t="s">
        <v>1</v>
      </c>
      <c r="B4" s="1" t="s">
        <v>2</v>
      </c>
      <c r="C4" s="1" t="s">
        <v>3</v>
      </c>
      <c r="D4" s="3" t="n">
        <v>1</v>
      </c>
    </row>
    <row r="5" customFormat="false" ht="12.75" hidden="false" customHeight="false" outlineLevel="0" collapsed="false">
      <c r="A5" s="1" t="s">
        <v>1</v>
      </c>
      <c r="B5" s="1" t="s">
        <v>4</v>
      </c>
      <c r="C5" s="1" t="s">
        <v>3</v>
      </c>
      <c r="D5" s="3" t="n">
        <v>1</v>
      </c>
    </row>
    <row r="6" customFormat="false" ht="12.75" hidden="false" customHeight="false" outlineLevel="0" collapsed="false">
      <c r="A6" s="1" t="s">
        <v>1</v>
      </c>
      <c r="B6" s="1" t="s">
        <v>5</v>
      </c>
      <c r="C6" s="1" t="s">
        <v>3</v>
      </c>
      <c r="D6" s="3" t="n">
        <v>1</v>
      </c>
    </row>
    <row r="7" customFormat="false" ht="12.75" hidden="false" customHeight="false" outlineLevel="0" collapsed="false">
      <c r="A7" s="1" t="s">
        <v>1</v>
      </c>
      <c r="B7" s="1" t="s">
        <v>6</v>
      </c>
      <c r="C7" s="1" t="s">
        <v>3</v>
      </c>
      <c r="D7" s="3" t="n">
        <v>1</v>
      </c>
    </row>
    <row r="8" customFormat="false" ht="12.75" hidden="false" customHeight="false" outlineLevel="0" collapsed="false">
      <c r="A8" s="1" t="s">
        <v>1</v>
      </c>
      <c r="B8" s="1" t="s">
        <v>7</v>
      </c>
      <c r="C8" s="1" t="s">
        <v>3</v>
      </c>
      <c r="D8" s="3" t="n">
        <v>1</v>
      </c>
    </row>
    <row r="9" customFormat="false" ht="12.75" hidden="false" customHeight="false" outlineLevel="0" collapsed="false">
      <c r="A9" s="1" t="s">
        <v>1</v>
      </c>
      <c r="B9" s="1" t="s">
        <v>8</v>
      </c>
      <c r="C9" s="1" t="s">
        <v>3</v>
      </c>
      <c r="D9" s="3" t="n">
        <v>1</v>
      </c>
    </row>
    <row r="10" customFormat="false" ht="12.75" hidden="false" customHeight="false" outlineLevel="0" collapsed="false">
      <c r="A10" s="1" t="s">
        <v>1</v>
      </c>
      <c r="B10" s="1" t="s">
        <v>9</v>
      </c>
      <c r="C10" s="1" t="s">
        <v>3</v>
      </c>
      <c r="D10" s="3" t="n">
        <v>1</v>
      </c>
    </row>
    <row r="11" customFormat="false" ht="12.75" hidden="false" customHeight="false" outlineLevel="0" collapsed="false">
      <c r="A11" s="1" t="s">
        <v>1</v>
      </c>
      <c r="B11" s="1" t="s">
        <v>10</v>
      </c>
      <c r="C11" s="1" t="s">
        <v>3</v>
      </c>
      <c r="D11" s="3" t="n">
        <v>1</v>
      </c>
    </row>
    <row r="12" customFormat="false" ht="12.75" hidden="false" customHeight="false" outlineLevel="0" collapsed="false">
      <c r="A12" s="1" t="s">
        <v>1</v>
      </c>
      <c r="B12" s="1" t="s">
        <v>11</v>
      </c>
      <c r="C12" s="1" t="s">
        <v>3</v>
      </c>
      <c r="D12" s="3" t="n">
        <v>1</v>
      </c>
    </row>
    <row r="13" customFormat="false" ht="12.75" hidden="false" customHeight="false" outlineLevel="0" collapsed="false">
      <c r="A13" s="1" t="s">
        <v>1</v>
      </c>
      <c r="B13" s="1" t="s">
        <v>12</v>
      </c>
      <c r="C13" s="1" t="s">
        <v>3</v>
      </c>
      <c r="D13" s="3" t="n">
        <v>1.25</v>
      </c>
    </row>
    <row r="14" customFormat="false" ht="12.75" hidden="false" customHeight="false" outlineLevel="0" collapsed="false">
      <c r="A14" s="1" t="s">
        <v>1</v>
      </c>
      <c r="B14" s="1" t="s">
        <v>13</v>
      </c>
      <c r="C14" s="1" t="s">
        <v>3</v>
      </c>
      <c r="D14" s="3" t="n">
        <v>1</v>
      </c>
    </row>
    <row r="15" customFormat="false" ht="12.75" hidden="false" customHeight="false" outlineLevel="0" collapsed="false">
      <c r="A15" s="1" t="s">
        <v>1</v>
      </c>
      <c r="B15" s="1" t="s">
        <v>14</v>
      </c>
      <c r="C15" s="1" t="s">
        <v>3</v>
      </c>
      <c r="D15" s="3" t="n">
        <v>1.1</v>
      </c>
    </row>
    <row r="16" customFormat="false" ht="12.75" hidden="false" customHeight="false" outlineLevel="0" collapsed="false">
      <c r="A16" s="1" t="s">
        <v>1</v>
      </c>
      <c r="B16" s="1" t="s">
        <v>15</v>
      </c>
      <c r="C16" s="1" t="s">
        <v>3</v>
      </c>
      <c r="D16" s="3" t="n">
        <v>1.2</v>
      </c>
    </row>
    <row r="17" customFormat="false" ht="12.75" hidden="false" customHeight="false" outlineLevel="0" collapsed="false">
      <c r="A17" s="1" t="s">
        <v>1</v>
      </c>
      <c r="B17" s="1" t="s">
        <v>16</v>
      </c>
      <c r="C17" s="1" t="s">
        <v>3</v>
      </c>
      <c r="D17" s="3" t="n">
        <v>1.3</v>
      </c>
    </row>
    <row r="18" customFormat="false" ht="12.75" hidden="false" customHeight="false" outlineLevel="0" collapsed="false">
      <c r="A18" s="4" t="s">
        <v>1</v>
      </c>
      <c r="B18" s="4" t="s">
        <v>17</v>
      </c>
      <c r="C18" s="4" t="s">
        <v>3</v>
      </c>
      <c r="D18" s="5" t="n">
        <v>1.1</v>
      </c>
    </row>
    <row r="19" customFormat="false" ht="12.75" hidden="false" customHeight="false" outlineLevel="0" collapsed="false">
      <c r="A19" s="4" t="s">
        <v>1</v>
      </c>
      <c r="B19" s="6" t="s">
        <v>18</v>
      </c>
      <c r="C19" s="6" t="s">
        <v>3</v>
      </c>
      <c r="D19" s="3" t="n">
        <v>1.2</v>
      </c>
    </row>
    <row r="20" customFormat="false" ht="12.75" hidden="false" customHeight="false" outlineLevel="0" collapsed="false">
      <c r="A20" s="4" t="s">
        <v>1</v>
      </c>
      <c r="B20" s="4" t="s">
        <v>19</v>
      </c>
      <c r="C20" s="4" t="s">
        <v>3</v>
      </c>
      <c r="D20" s="5" t="n">
        <v>1.3</v>
      </c>
    </row>
    <row r="21" customFormat="false" ht="12.75" hidden="false" customHeight="false" outlineLevel="0" collapsed="false">
      <c r="A21" s="1" t="s">
        <v>1</v>
      </c>
      <c r="B21" s="1" t="s">
        <v>20</v>
      </c>
      <c r="C21" s="1" t="s">
        <v>3</v>
      </c>
      <c r="D21" s="3" t="n">
        <v>1.2</v>
      </c>
    </row>
    <row r="22" customFormat="false" ht="12.75" hidden="false" customHeight="false" outlineLevel="0" collapsed="false">
      <c r="A22" s="1" t="s">
        <v>1</v>
      </c>
      <c r="B22" s="1" t="s">
        <v>21</v>
      </c>
      <c r="C22" s="1" t="s">
        <v>3</v>
      </c>
      <c r="D22" s="3" t="n">
        <v>1</v>
      </c>
    </row>
    <row r="23" customFormat="false" ht="12.75" hidden="false" customHeight="false" outlineLevel="0" collapsed="false">
      <c r="A23" s="1" t="s">
        <v>1</v>
      </c>
      <c r="B23" s="1" t="s">
        <v>22</v>
      </c>
      <c r="C23" s="1" t="s">
        <v>3</v>
      </c>
      <c r="D23" s="3" t="n">
        <v>1</v>
      </c>
    </row>
    <row r="24" customFormat="false" ht="12.75" hidden="false" customHeight="false" outlineLevel="0" collapsed="false">
      <c r="A24" s="1" t="s">
        <v>1</v>
      </c>
      <c r="B24" s="1" t="s">
        <v>23</v>
      </c>
      <c r="C24" s="1" t="s">
        <v>3</v>
      </c>
      <c r="D24" s="3" t="n">
        <v>1</v>
      </c>
    </row>
    <row r="25" customFormat="false" ht="12.75" hidden="false" customHeight="false" outlineLevel="0" collapsed="false">
      <c r="A25" s="1" t="s">
        <v>1</v>
      </c>
      <c r="B25" s="1" t="s">
        <v>24</v>
      </c>
      <c r="C25" s="1" t="s">
        <v>3</v>
      </c>
      <c r="D25" s="3" t="n">
        <v>1</v>
      </c>
    </row>
    <row r="26" customFormat="false" ht="12.75" hidden="false" customHeight="false" outlineLevel="0" collapsed="false">
      <c r="A26" s="1" t="s">
        <v>1</v>
      </c>
      <c r="B26" s="1" t="s">
        <v>25</v>
      </c>
      <c r="C26" s="1" t="s">
        <v>3</v>
      </c>
      <c r="D26" s="3" t="n">
        <v>1</v>
      </c>
    </row>
    <row r="28" customFormat="false" ht="12.75" hidden="false" customHeight="false" outlineLevel="0" collapsed="false">
      <c r="A28" s="1" t="s">
        <v>1</v>
      </c>
      <c r="B28" s="1" t="s">
        <v>2</v>
      </c>
      <c r="C28" s="1" t="s">
        <v>26</v>
      </c>
      <c r="D28" s="3" t="n">
        <v>1</v>
      </c>
    </row>
    <row r="29" customFormat="false" ht="12.75" hidden="false" customHeight="false" outlineLevel="0" collapsed="false">
      <c r="A29" s="1" t="s">
        <v>1</v>
      </c>
      <c r="B29" s="1" t="s">
        <v>4</v>
      </c>
      <c r="C29" s="1" t="s">
        <v>26</v>
      </c>
      <c r="D29" s="3" t="n">
        <v>1</v>
      </c>
    </row>
    <row r="30" customFormat="false" ht="12.75" hidden="false" customHeight="false" outlineLevel="0" collapsed="false">
      <c r="A30" s="1" t="s">
        <v>1</v>
      </c>
      <c r="B30" s="1" t="s">
        <v>5</v>
      </c>
      <c r="C30" s="1" t="s">
        <v>26</v>
      </c>
      <c r="D30" s="3" t="n">
        <v>1</v>
      </c>
    </row>
    <row r="31" customFormat="false" ht="12.75" hidden="false" customHeight="false" outlineLevel="0" collapsed="false">
      <c r="A31" s="1" t="s">
        <v>1</v>
      </c>
      <c r="B31" s="1" t="s">
        <v>6</v>
      </c>
      <c r="C31" s="1" t="s">
        <v>26</v>
      </c>
      <c r="D31" s="3" t="n">
        <v>1</v>
      </c>
    </row>
    <row r="32" customFormat="false" ht="12.75" hidden="false" customHeight="false" outlineLevel="0" collapsed="false">
      <c r="A32" s="1" t="s">
        <v>1</v>
      </c>
      <c r="B32" s="1" t="s">
        <v>7</v>
      </c>
      <c r="C32" s="1" t="s">
        <v>26</v>
      </c>
      <c r="D32" s="3" t="n">
        <v>1.5</v>
      </c>
    </row>
    <row r="33" customFormat="false" ht="12.75" hidden="false" customHeight="false" outlineLevel="0" collapsed="false">
      <c r="A33" s="1" t="s">
        <v>1</v>
      </c>
      <c r="B33" s="1" t="s">
        <v>8</v>
      </c>
      <c r="C33" s="1" t="s">
        <v>26</v>
      </c>
      <c r="D33" s="3" t="n">
        <v>1.25</v>
      </c>
    </row>
    <row r="34" customFormat="false" ht="12.75" hidden="false" customHeight="false" outlineLevel="0" collapsed="false">
      <c r="A34" s="1" t="s">
        <v>1</v>
      </c>
      <c r="B34" s="1" t="s">
        <v>9</v>
      </c>
      <c r="C34" s="1" t="s">
        <v>26</v>
      </c>
      <c r="D34" s="3" t="n">
        <v>1.25</v>
      </c>
    </row>
    <row r="35" customFormat="false" ht="12.75" hidden="false" customHeight="false" outlineLevel="0" collapsed="false">
      <c r="A35" s="1" t="s">
        <v>1</v>
      </c>
      <c r="B35" s="1" t="s">
        <v>10</v>
      </c>
      <c r="C35" s="1" t="s">
        <v>26</v>
      </c>
      <c r="D35" s="3" t="n">
        <v>1.25</v>
      </c>
    </row>
    <row r="36" customFormat="false" ht="12.75" hidden="false" customHeight="false" outlineLevel="0" collapsed="false">
      <c r="A36" s="1" t="s">
        <v>1</v>
      </c>
      <c r="B36" s="1" t="s">
        <v>11</v>
      </c>
      <c r="C36" s="1" t="s">
        <v>26</v>
      </c>
      <c r="D36" s="3" t="n">
        <v>1.25</v>
      </c>
    </row>
    <row r="37" customFormat="false" ht="12.75" hidden="false" customHeight="false" outlineLevel="0" collapsed="false">
      <c r="A37" s="1" t="s">
        <v>1</v>
      </c>
      <c r="B37" s="1" t="s">
        <v>12</v>
      </c>
      <c r="C37" s="1" t="s">
        <v>26</v>
      </c>
      <c r="D37" s="3" t="n">
        <v>1</v>
      </c>
    </row>
    <row r="38" customFormat="false" ht="12.75" hidden="false" customHeight="false" outlineLevel="0" collapsed="false">
      <c r="A38" s="1" t="s">
        <v>1</v>
      </c>
      <c r="B38" s="1" t="s">
        <v>13</v>
      </c>
      <c r="C38" s="1" t="s">
        <v>26</v>
      </c>
      <c r="D38" s="3" t="n">
        <v>1.5</v>
      </c>
    </row>
    <row r="39" customFormat="false" ht="12.75" hidden="false" customHeight="false" outlineLevel="0" collapsed="false">
      <c r="A39" s="1" t="s">
        <v>1</v>
      </c>
      <c r="B39" s="1" t="s">
        <v>14</v>
      </c>
      <c r="C39" s="1" t="s">
        <v>26</v>
      </c>
      <c r="D39" s="3" t="n">
        <v>1</v>
      </c>
    </row>
    <row r="40" customFormat="false" ht="12.75" hidden="false" customHeight="false" outlineLevel="0" collapsed="false">
      <c r="A40" s="1" t="s">
        <v>1</v>
      </c>
      <c r="B40" s="1" t="s">
        <v>15</v>
      </c>
      <c r="C40" s="1" t="s">
        <v>26</v>
      </c>
      <c r="D40" s="3" t="n">
        <v>1</v>
      </c>
    </row>
    <row r="41" customFormat="false" ht="12.75" hidden="false" customHeight="false" outlineLevel="0" collapsed="false">
      <c r="A41" s="1" t="s">
        <v>1</v>
      </c>
      <c r="B41" s="1" t="s">
        <v>16</v>
      </c>
      <c r="C41" s="1" t="s">
        <v>26</v>
      </c>
      <c r="D41" s="3" t="n">
        <v>1</v>
      </c>
    </row>
    <row r="42" customFormat="false" ht="12.75" hidden="false" customHeight="false" outlineLevel="0" collapsed="false">
      <c r="A42" s="4" t="s">
        <v>1</v>
      </c>
      <c r="B42" s="4" t="s">
        <v>17</v>
      </c>
      <c r="C42" s="1" t="s">
        <v>26</v>
      </c>
      <c r="D42" s="5" t="n">
        <v>1.2</v>
      </c>
    </row>
    <row r="43" customFormat="false" ht="12.75" hidden="false" customHeight="false" outlineLevel="0" collapsed="false">
      <c r="A43" s="4" t="s">
        <v>1</v>
      </c>
      <c r="B43" s="6" t="s">
        <v>18</v>
      </c>
      <c r="C43" s="1" t="s">
        <v>26</v>
      </c>
      <c r="D43" s="3" t="n">
        <v>1.4</v>
      </c>
    </row>
    <row r="44" customFormat="false" ht="12.75" hidden="false" customHeight="false" outlineLevel="0" collapsed="false">
      <c r="A44" s="4" t="s">
        <v>1</v>
      </c>
      <c r="B44" s="4" t="s">
        <v>19</v>
      </c>
      <c r="C44" s="1" t="s">
        <v>26</v>
      </c>
      <c r="D44" s="5" t="n">
        <v>1.6</v>
      </c>
    </row>
    <row r="45" customFormat="false" ht="12.75" hidden="false" customHeight="false" outlineLevel="0" collapsed="false">
      <c r="A45" s="1" t="s">
        <v>1</v>
      </c>
      <c r="B45" s="1" t="s">
        <v>20</v>
      </c>
      <c r="C45" s="1" t="s">
        <v>26</v>
      </c>
      <c r="D45" s="3" t="n">
        <v>1</v>
      </c>
    </row>
    <row r="46" customFormat="false" ht="12.75" hidden="false" customHeight="false" outlineLevel="0" collapsed="false">
      <c r="A46" s="1" t="s">
        <v>1</v>
      </c>
      <c r="B46" s="1" t="s">
        <v>21</v>
      </c>
      <c r="C46" s="1" t="s">
        <v>26</v>
      </c>
      <c r="D46" s="3" t="n">
        <v>1</v>
      </c>
    </row>
    <row r="47" customFormat="false" ht="12.75" hidden="false" customHeight="false" outlineLevel="0" collapsed="false">
      <c r="A47" s="1" t="s">
        <v>1</v>
      </c>
      <c r="B47" s="1" t="s">
        <v>22</v>
      </c>
      <c r="C47" s="1" t="s">
        <v>26</v>
      </c>
      <c r="D47" s="3" t="n">
        <v>1</v>
      </c>
    </row>
    <row r="48" customFormat="false" ht="12.75" hidden="false" customHeight="false" outlineLevel="0" collapsed="false">
      <c r="A48" s="1" t="s">
        <v>1</v>
      </c>
      <c r="B48" s="1" t="s">
        <v>23</v>
      </c>
      <c r="C48" s="1" t="s">
        <v>26</v>
      </c>
      <c r="D48" s="3" t="n">
        <v>0.8</v>
      </c>
    </row>
    <row r="49" customFormat="false" ht="12.75" hidden="false" customHeight="false" outlineLevel="0" collapsed="false">
      <c r="A49" s="1" t="s">
        <v>1</v>
      </c>
      <c r="B49" s="1" t="s">
        <v>24</v>
      </c>
      <c r="C49" s="1" t="s">
        <v>26</v>
      </c>
      <c r="D49" s="3" t="n">
        <v>1</v>
      </c>
    </row>
    <row r="50" customFormat="false" ht="12.75" hidden="false" customHeight="false" outlineLevel="0" collapsed="false">
      <c r="A50" s="1" t="s">
        <v>1</v>
      </c>
      <c r="B50" s="1" t="s">
        <v>25</v>
      </c>
      <c r="C50" s="1" t="s">
        <v>26</v>
      </c>
      <c r="D50" s="3" t="n">
        <v>1.2</v>
      </c>
    </row>
  </sheetData>
  <conditionalFormatting sqref="D28:D50">
    <cfRule type="colorScale" priority="2">
      <colorScale>
        <cfvo type="formula" val="MIN(MIN(G55:G77), 1-0.0000000001)"/>
        <cfvo type="num" val="1"/>
        <cfvo type="formula" val="MAX(MAX(G55:G77), 1+0.0000000001)"/>
        <color rgb="FFFF0000"/>
        <color rgb="FFFFFFA6"/>
        <color rgb="FF00A933"/>
      </colorScale>
    </cfRule>
  </conditionalFormatting>
  <conditionalFormatting sqref="D4:D26">
    <cfRule type="colorScale" priority="3">
      <colorScale>
        <cfvo type="formula" val="MIN(MIN(G7:G29), 1-0.0000000001)"/>
        <cfvo type="num" val="1"/>
        <cfvo type="formula" val="MAX(MAX(G7:G29), 1+0.0000000001)"/>
        <color rgb="FFFF0000"/>
        <color rgb="FFFFFFA6"/>
        <color rgb="FF00A933"/>
      </colorScale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371"/>
  <sheetViews>
    <sheetView showFormulas="false" showGridLines="true" showRowColHeaders="true" showZeros="true" rightToLeft="false" tabSelected="false" showOutlineSymbols="true" defaultGridColor="true" view="normal" topLeftCell="A175" colorId="64" zoomScale="100" zoomScaleNormal="100" zoomScalePageLayoutView="100" workbookViewId="0">
      <selection pane="topLeft" activeCell="J204" activeCellId="0" sqref="J204"/>
    </sheetView>
  </sheetViews>
  <sheetFormatPr defaultColWidth="11.58984375" defaultRowHeight="12.8" zeroHeight="false" outlineLevelRow="0" outlineLevelCol="0"/>
  <cols>
    <col collapsed="false" customWidth="true" hidden="false" outlineLevel="0" max="1" min="1" style="7" width="15.56"/>
    <col collapsed="false" customWidth="true" hidden="false" outlineLevel="0" max="2" min="2" style="7" width="46.65"/>
    <col collapsed="false" customWidth="true" hidden="false" outlineLevel="0" max="3" min="3" style="7" width="23.35"/>
    <col collapsed="false" customWidth="false" hidden="false" outlineLevel="0" max="8" min="4" style="7" width="11.54"/>
    <col collapsed="false" customWidth="false" hidden="false" outlineLevel="0" max="1023" min="9" style="7" width="11.57"/>
  </cols>
  <sheetData>
    <row r="1" s="8" customFormat="true" ht="23.85" hidden="false" customHeight="false" outlineLevel="0" collapsed="false">
      <c r="D1" s="9" t="s">
        <v>27</v>
      </c>
      <c r="E1" s="9" t="s">
        <v>28</v>
      </c>
      <c r="F1" s="9"/>
      <c r="G1" s="9"/>
      <c r="H1" s="9"/>
      <c r="I1" s="9"/>
      <c r="AMJ1" s="0"/>
    </row>
    <row r="2" customFormat="false" ht="12.85" hidden="false" customHeight="false" outlineLevel="0" collapsed="false">
      <c r="A2" s="1" t="s">
        <v>0</v>
      </c>
      <c r="B2" s="1"/>
      <c r="C2" s="1"/>
      <c r="D2" s="10"/>
      <c r="E2" s="10"/>
      <c r="F2" s="10"/>
      <c r="G2" s="10"/>
      <c r="H2" s="10"/>
      <c r="I2" s="10"/>
    </row>
    <row r="3" customFormat="false" ht="12.85" hidden="false" customHeight="false" outlineLevel="0" collapsed="false"/>
    <row r="4" customFormat="false" ht="13.4" hidden="false" customHeight="false" outlineLevel="0" collapsed="false">
      <c r="A4" s="1" t="s">
        <v>1</v>
      </c>
      <c r="B4" s="1" t="s">
        <v>2</v>
      </c>
      <c r="C4" s="1" t="s">
        <v>3</v>
      </c>
      <c r="D4" s="11"/>
      <c r="E4" s="11"/>
      <c r="F4" s="11"/>
      <c r="G4" s="11"/>
      <c r="H4" s="11"/>
      <c r="I4" s="11"/>
    </row>
    <row r="5" customFormat="false" ht="13.4" hidden="false" customHeight="false" outlineLevel="0" collapsed="false">
      <c r="A5" s="1" t="s">
        <v>1</v>
      </c>
      <c r="B5" s="1" t="s">
        <v>4</v>
      </c>
      <c r="C5" s="1" t="s">
        <v>3</v>
      </c>
      <c r="D5" s="11" t="n">
        <v>1.25</v>
      </c>
      <c r="E5" s="11" t="n">
        <v>1.25</v>
      </c>
      <c r="F5" s="11" t="n">
        <v>1.25</v>
      </c>
      <c r="G5" s="11" t="n">
        <v>1.25</v>
      </c>
      <c r="H5" s="11" t="n">
        <v>1.25</v>
      </c>
      <c r="I5" s="11" t="n">
        <v>1.25</v>
      </c>
    </row>
    <row r="6" customFormat="false" ht="13.4" hidden="false" customHeight="false" outlineLevel="0" collapsed="false">
      <c r="A6" s="1" t="s">
        <v>1</v>
      </c>
      <c r="B6" s="1" t="s">
        <v>5</v>
      </c>
      <c r="C6" s="1" t="s">
        <v>3</v>
      </c>
      <c r="D6" s="11"/>
      <c r="E6" s="11"/>
      <c r="F6" s="11"/>
      <c r="G6" s="11"/>
      <c r="H6" s="11"/>
      <c r="I6" s="11"/>
    </row>
    <row r="7" customFormat="false" ht="13.4" hidden="false" customHeight="false" outlineLevel="0" collapsed="false">
      <c r="A7" s="1" t="s">
        <v>1</v>
      </c>
      <c r="B7" s="1" t="s">
        <v>6</v>
      </c>
      <c r="C7" s="1" t="s">
        <v>3</v>
      </c>
      <c r="D7" s="11"/>
      <c r="E7" s="11"/>
      <c r="F7" s="11"/>
      <c r="G7" s="11"/>
      <c r="H7" s="11"/>
      <c r="I7" s="11"/>
    </row>
    <row r="8" customFormat="false" ht="13.4" hidden="false" customHeight="false" outlineLevel="0" collapsed="false">
      <c r="A8" s="1" t="s">
        <v>1</v>
      </c>
      <c r="B8" s="1" t="s">
        <v>7</v>
      </c>
      <c r="C8" s="1" t="s">
        <v>3</v>
      </c>
      <c r="D8" s="11"/>
      <c r="E8" s="11"/>
      <c r="F8" s="11"/>
      <c r="G8" s="11"/>
      <c r="H8" s="11"/>
      <c r="I8" s="11"/>
    </row>
    <row r="9" customFormat="false" ht="13.4" hidden="false" customHeight="false" outlineLevel="0" collapsed="false">
      <c r="A9" s="1" t="s">
        <v>1</v>
      </c>
      <c r="B9" s="1" t="s">
        <v>8</v>
      </c>
      <c r="C9" s="1" t="s">
        <v>3</v>
      </c>
      <c r="D9" s="11"/>
      <c r="E9" s="11"/>
      <c r="F9" s="11"/>
      <c r="G9" s="11"/>
      <c r="H9" s="11"/>
      <c r="I9" s="11"/>
    </row>
    <row r="10" customFormat="false" ht="13.4" hidden="false" customHeight="false" outlineLevel="0" collapsed="false">
      <c r="A10" s="1" t="s">
        <v>1</v>
      </c>
      <c r="B10" s="1" t="s">
        <v>9</v>
      </c>
      <c r="C10" s="1" t="s">
        <v>3</v>
      </c>
      <c r="D10" s="11"/>
      <c r="E10" s="11"/>
      <c r="F10" s="11"/>
      <c r="G10" s="11"/>
      <c r="H10" s="11"/>
      <c r="I10" s="11"/>
    </row>
    <row r="11" customFormat="false" ht="13.4" hidden="false" customHeight="false" outlineLevel="0" collapsed="false">
      <c r="A11" s="1" t="s">
        <v>1</v>
      </c>
      <c r="B11" s="1" t="s">
        <v>10</v>
      </c>
      <c r="C11" s="1" t="s">
        <v>3</v>
      </c>
      <c r="D11" s="11"/>
      <c r="E11" s="11"/>
      <c r="F11" s="11"/>
      <c r="G11" s="11"/>
      <c r="H11" s="11"/>
      <c r="I11" s="11"/>
    </row>
    <row r="12" customFormat="false" ht="13.4" hidden="false" customHeight="false" outlineLevel="0" collapsed="false">
      <c r="A12" s="1" t="s">
        <v>1</v>
      </c>
      <c r="B12" s="1" t="s">
        <v>11</v>
      </c>
      <c r="C12" s="1" t="s">
        <v>3</v>
      </c>
      <c r="D12" s="11"/>
      <c r="E12" s="11"/>
      <c r="F12" s="11"/>
      <c r="G12" s="11"/>
      <c r="H12" s="11"/>
      <c r="I12" s="11"/>
    </row>
    <row r="13" customFormat="false" ht="13.4" hidden="false" customHeight="false" outlineLevel="0" collapsed="false">
      <c r="A13" s="1" t="s">
        <v>1</v>
      </c>
      <c r="B13" s="1" t="s">
        <v>12</v>
      </c>
      <c r="C13" s="1" t="s">
        <v>3</v>
      </c>
      <c r="D13" s="11"/>
      <c r="E13" s="11"/>
      <c r="F13" s="11"/>
      <c r="G13" s="11"/>
      <c r="H13" s="11"/>
      <c r="I13" s="11"/>
    </row>
    <row r="14" customFormat="false" ht="13.4" hidden="false" customHeight="false" outlineLevel="0" collapsed="false">
      <c r="A14" s="1" t="s">
        <v>1</v>
      </c>
      <c r="B14" s="1" t="s">
        <v>13</v>
      </c>
      <c r="C14" s="1" t="s">
        <v>3</v>
      </c>
      <c r="D14" s="11"/>
      <c r="E14" s="11"/>
      <c r="F14" s="11"/>
      <c r="G14" s="11"/>
      <c r="H14" s="11"/>
      <c r="I14" s="11"/>
    </row>
    <row r="15" customFormat="false" ht="13.4" hidden="false" customHeight="false" outlineLevel="0" collapsed="false">
      <c r="A15" s="1" t="s">
        <v>1</v>
      </c>
      <c r="B15" s="1" t="s">
        <v>14</v>
      </c>
      <c r="C15" s="1" t="s">
        <v>3</v>
      </c>
      <c r="D15" s="11"/>
      <c r="E15" s="11"/>
      <c r="F15" s="11"/>
      <c r="G15" s="11"/>
      <c r="H15" s="11"/>
      <c r="I15" s="11"/>
    </row>
    <row r="16" customFormat="false" ht="13.4" hidden="false" customHeight="false" outlineLevel="0" collapsed="false">
      <c r="A16" s="1" t="s">
        <v>1</v>
      </c>
      <c r="B16" s="1" t="s">
        <v>15</v>
      </c>
      <c r="C16" s="1" t="s">
        <v>3</v>
      </c>
      <c r="D16" s="11"/>
      <c r="E16" s="11"/>
      <c r="F16" s="11"/>
      <c r="G16" s="11"/>
      <c r="H16" s="11"/>
      <c r="I16" s="11"/>
    </row>
    <row r="17" customFormat="false" ht="13.4" hidden="false" customHeight="false" outlineLevel="0" collapsed="false">
      <c r="A17" s="1" t="s">
        <v>1</v>
      </c>
      <c r="B17" s="1" t="s">
        <v>16</v>
      </c>
      <c r="C17" s="1" t="s">
        <v>3</v>
      </c>
      <c r="D17" s="11"/>
      <c r="E17" s="11"/>
      <c r="F17" s="11"/>
      <c r="G17" s="11"/>
      <c r="H17" s="11"/>
      <c r="I17" s="11"/>
    </row>
    <row r="18" customFormat="false" ht="13.4" hidden="false" customHeight="false" outlineLevel="0" collapsed="false">
      <c r="A18" s="4" t="s">
        <v>1</v>
      </c>
      <c r="B18" s="4" t="s">
        <v>17</v>
      </c>
      <c r="C18" s="4" t="s">
        <v>3</v>
      </c>
      <c r="D18" s="11"/>
      <c r="E18" s="11"/>
      <c r="F18" s="11"/>
      <c r="G18" s="11"/>
      <c r="H18" s="11"/>
      <c r="I18" s="11"/>
    </row>
    <row r="19" customFormat="false" ht="13.4" hidden="false" customHeight="false" outlineLevel="0" collapsed="false">
      <c r="A19" s="4" t="s">
        <v>1</v>
      </c>
      <c r="B19" s="6" t="s">
        <v>18</v>
      </c>
      <c r="C19" s="6" t="s">
        <v>3</v>
      </c>
      <c r="D19" s="11"/>
      <c r="E19" s="11"/>
      <c r="F19" s="11"/>
      <c r="G19" s="11"/>
      <c r="H19" s="11"/>
      <c r="I19" s="11"/>
    </row>
    <row r="20" customFormat="false" ht="13.4" hidden="false" customHeight="false" outlineLevel="0" collapsed="false">
      <c r="A20" s="4" t="s">
        <v>1</v>
      </c>
      <c r="B20" s="4" t="s">
        <v>19</v>
      </c>
      <c r="C20" s="4" t="s">
        <v>3</v>
      </c>
      <c r="D20" s="11"/>
      <c r="E20" s="11"/>
      <c r="F20" s="11"/>
      <c r="G20" s="11"/>
      <c r="H20" s="11"/>
      <c r="I20" s="11"/>
    </row>
    <row r="21" customFormat="false" ht="13.4" hidden="false" customHeight="false" outlineLevel="0" collapsed="false">
      <c r="A21" s="1" t="s">
        <v>1</v>
      </c>
      <c r="B21" s="1" t="s">
        <v>20</v>
      </c>
      <c r="C21" s="1" t="s">
        <v>3</v>
      </c>
      <c r="D21" s="11"/>
      <c r="E21" s="11"/>
      <c r="F21" s="11"/>
      <c r="G21" s="11"/>
      <c r="H21" s="11"/>
      <c r="I21" s="11"/>
    </row>
    <row r="22" customFormat="false" ht="13.4" hidden="false" customHeight="false" outlineLevel="0" collapsed="false">
      <c r="A22" s="1" t="s">
        <v>1</v>
      </c>
      <c r="B22" s="1" t="s">
        <v>21</v>
      </c>
      <c r="C22" s="1" t="s">
        <v>3</v>
      </c>
      <c r="D22" s="11"/>
      <c r="E22" s="11"/>
      <c r="F22" s="11"/>
      <c r="G22" s="11"/>
      <c r="H22" s="11"/>
      <c r="I22" s="11"/>
    </row>
    <row r="23" customFormat="false" ht="13.4" hidden="false" customHeight="false" outlineLevel="0" collapsed="false">
      <c r="A23" s="1" t="s">
        <v>1</v>
      </c>
      <c r="B23" s="1" t="s">
        <v>22</v>
      </c>
      <c r="C23" s="1" t="s">
        <v>3</v>
      </c>
      <c r="D23" s="11"/>
      <c r="E23" s="11"/>
      <c r="F23" s="11"/>
      <c r="G23" s="11"/>
      <c r="H23" s="11"/>
      <c r="I23" s="11"/>
    </row>
    <row r="24" customFormat="false" ht="13.4" hidden="false" customHeight="false" outlineLevel="0" collapsed="false">
      <c r="A24" s="1" t="s">
        <v>1</v>
      </c>
      <c r="B24" s="1" t="s">
        <v>23</v>
      </c>
      <c r="C24" s="1" t="s">
        <v>3</v>
      </c>
      <c r="D24" s="11"/>
      <c r="E24" s="11"/>
      <c r="F24" s="11"/>
      <c r="G24" s="11"/>
      <c r="H24" s="11"/>
      <c r="I24" s="11"/>
    </row>
    <row r="25" customFormat="false" ht="13.4" hidden="false" customHeight="false" outlineLevel="0" collapsed="false">
      <c r="A25" s="1" t="s">
        <v>1</v>
      </c>
      <c r="B25" s="1" t="s">
        <v>24</v>
      </c>
      <c r="C25" s="1" t="s">
        <v>3</v>
      </c>
      <c r="D25" s="11"/>
      <c r="E25" s="11"/>
      <c r="F25" s="11"/>
      <c r="G25" s="11"/>
      <c r="H25" s="11"/>
      <c r="I25" s="11"/>
    </row>
    <row r="26" customFormat="false" ht="13.4" hidden="false" customHeight="false" outlineLevel="0" collapsed="false">
      <c r="A26" s="1" t="s">
        <v>1</v>
      </c>
      <c r="B26" s="1" t="s">
        <v>25</v>
      </c>
      <c r="C26" s="1" t="s">
        <v>3</v>
      </c>
      <c r="D26" s="11"/>
      <c r="E26" s="11"/>
      <c r="F26" s="11"/>
      <c r="G26" s="11"/>
      <c r="H26" s="11"/>
      <c r="I26" s="11"/>
    </row>
    <row r="27" customFormat="false" ht="13.4" hidden="false" customHeight="false" outlineLevel="0" collapsed="false">
      <c r="A27" s="12" t="s">
        <v>1</v>
      </c>
      <c r="B27" s="12" t="s">
        <v>2</v>
      </c>
      <c r="C27" s="12" t="s">
        <v>3</v>
      </c>
      <c r="D27" s="3" t="n">
        <f aca="false">IF(AND(ISNUMBER(D4),D4&gt;=0),D4,Globals!$D4)</f>
        <v>1</v>
      </c>
      <c r="E27" s="3" t="n">
        <f aca="false">IF(AND(ISNUMBER(E4),E4&gt;=0),E4,Globals!$D4)</f>
        <v>1</v>
      </c>
      <c r="F27" s="3" t="n">
        <f aca="false">IF(AND(ISNUMBER(F4),F4&gt;=0),F4,Globals!$D4)</f>
        <v>1</v>
      </c>
      <c r="G27" s="3" t="n">
        <f aca="false">IF(AND(ISNUMBER(G4),G4&gt;=0),G4,Globals!$D4)</f>
        <v>1</v>
      </c>
      <c r="H27" s="3" t="n">
        <f aca="false">IF(AND(ISNUMBER(H4),H4&gt;=0),H4,Globals!$D4)</f>
        <v>1</v>
      </c>
      <c r="I27" s="3" t="n">
        <f aca="false">IF(AND(ISNUMBER(I4),I4&gt;=0),I4,Globals!$D4)</f>
        <v>1</v>
      </c>
    </row>
    <row r="28" customFormat="false" ht="13.4" hidden="false" customHeight="false" outlineLevel="0" collapsed="false">
      <c r="A28" s="13" t="s">
        <v>1</v>
      </c>
      <c r="B28" s="13" t="s">
        <v>4</v>
      </c>
      <c r="C28" s="13" t="s">
        <v>3</v>
      </c>
      <c r="D28" s="3" t="n">
        <f aca="false">IF(AND(ISNUMBER(D5),D5&gt;=0),D5,Globals!$D5)</f>
        <v>1.25</v>
      </c>
      <c r="E28" s="3" t="n">
        <f aca="false">IF(AND(ISNUMBER(E5),E5&gt;=0),E5,Globals!$D5)</f>
        <v>1.25</v>
      </c>
      <c r="F28" s="3" t="n">
        <f aca="false">IF(AND(ISNUMBER(F5),F5&gt;=0),F5,Globals!$D5)</f>
        <v>1.25</v>
      </c>
      <c r="G28" s="3" t="n">
        <f aca="false">IF(AND(ISNUMBER(G5),G5&gt;=0),G5,Globals!$D5)</f>
        <v>1.25</v>
      </c>
      <c r="H28" s="3" t="n">
        <f aca="false">IF(AND(ISNUMBER(H5),H5&gt;=0),H5,Globals!$D5)</f>
        <v>1.25</v>
      </c>
      <c r="I28" s="3" t="n">
        <f aca="false">IF(AND(ISNUMBER(I5),I5&gt;=0),I5,Globals!$D5)</f>
        <v>1.25</v>
      </c>
    </row>
    <row r="29" customFormat="false" ht="13.4" hidden="false" customHeight="false" outlineLevel="0" collapsed="false">
      <c r="A29" s="13" t="s">
        <v>1</v>
      </c>
      <c r="B29" s="13" t="s">
        <v>5</v>
      </c>
      <c r="C29" s="13" t="s">
        <v>3</v>
      </c>
      <c r="D29" s="3" t="n">
        <f aca="false">IF(AND(ISNUMBER(D6),D6&gt;=0),D6,Globals!$D6)</f>
        <v>1</v>
      </c>
      <c r="E29" s="3" t="n">
        <f aca="false">IF(AND(ISNUMBER(E6),E6&gt;=0),E6,Globals!$D6)</f>
        <v>1</v>
      </c>
      <c r="F29" s="3" t="n">
        <f aca="false">IF(AND(ISNUMBER(F6),F6&gt;=0),F6,Globals!$D6)</f>
        <v>1</v>
      </c>
      <c r="G29" s="3" t="n">
        <f aca="false">IF(AND(ISNUMBER(G6),G6&gt;=0),G6,Globals!$D6)</f>
        <v>1</v>
      </c>
      <c r="H29" s="3" t="n">
        <f aca="false">IF(AND(ISNUMBER(H6),H6&gt;=0),H6,Globals!$D6)</f>
        <v>1</v>
      </c>
      <c r="I29" s="3" t="n">
        <f aca="false">IF(AND(ISNUMBER(I6),I6&gt;=0),I6,Globals!$D6)</f>
        <v>1</v>
      </c>
    </row>
    <row r="30" customFormat="false" ht="13.4" hidden="false" customHeight="false" outlineLevel="0" collapsed="false">
      <c r="A30" s="13" t="s">
        <v>1</v>
      </c>
      <c r="B30" s="13" t="s">
        <v>6</v>
      </c>
      <c r="C30" s="13" t="s">
        <v>3</v>
      </c>
      <c r="D30" s="3" t="n">
        <f aca="false">IF(AND(ISNUMBER(D7),D7&gt;=0),D7,Globals!$D7)</f>
        <v>1</v>
      </c>
      <c r="E30" s="3" t="n">
        <f aca="false">IF(AND(ISNUMBER(E7),E7&gt;=0),E7,Globals!$D7)</f>
        <v>1</v>
      </c>
      <c r="F30" s="3" t="n">
        <f aca="false">IF(AND(ISNUMBER(F7),F7&gt;=0),F7,Globals!$D7)</f>
        <v>1</v>
      </c>
      <c r="G30" s="3" t="n">
        <f aca="false">IF(AND(ISNUMBER(G7),G7&gt;=0),G7,Globals!$D7)</f>
        <v>1</v>
      </c>
      <c r="H30" s="3" t="n">
        <f aca="false">IF(AND(ISNUMBER(H7),H7&gt;=0),H7,Globals!$D7)</f>
        <v>1</v>
      </c>
      <c r="I30" s="3" t="n">
        <f aca="false">IF(AND(ISNUMBER(I7),I7&gt;=0),I7,Globals!$D7)</f>
        <v>1</v>
      </c>
    </row>
    <row r="31" customFormat="false" ht="13.4" hidden="false" customHeight="false" outlineLevel="0" collapsed="false">
      <c r="A31" s="14" t="s">
        <v>1</v>
      </c>
      <c r="B31" s="14" t="s">
        <v>7</v>
      </c>
      <c r="C31" s="14" t="s">
        <v>3</v>
      </c>
      <c r="D31" s="3" t="n">
        <f aca="false">IF(AND(ISNUMBER(D8),D8&gt;=0),D8,Globals!$D8)</f>
        <v>1</v>
      </c>
      <c r="E31" s="3" t="n">
        <f aca="false">IF(AND(ISNUMBER(E8),E8&gt;=0),E8,Globals!$D8)</f>
        <v>1</v>
      </c>
      <c r="F31" s="3" t="n">
        <f aca="false">IF(AND(ISNUMBER(F8),F8&gt;=0),F8,Globals!$D8)</f>
        <v>1</v>
      </c>
      <c r="G31" s="3" t="n">
        <f aca="false">IF(AND(ISNUMBER(G8),G8&gt;=0),G8,Globals!$D8)</f>
        <v>1</v>
      </c>
      <c r="H31" s="3" t="n">
        <f aca="false">IF(AND(ISNUMBER(H8),H8&gt;=0),H8,Globals!$D8)</f>
        <v>1</v>
      </c>
      <c r="I31" s="3" t="n">
        <f aca="false">IF(AND(ISNUMBER(I8),I8&gt;=0),I8,Globals!$D8)</f>
        <v>1</v>
      </c>
    </row>
    <row r="32" customFormat="false" ht="13.4" hidden="false" customHeight="false" outlineLevel="0" collapsed="false">
      <c r="A32" s="14" t="s">
        <v>1</v>
      </c>
      <c r="B32" s="14" t="s">
        <v>8</v>
      </c>
      <c r="C32" s="14" t="s">
        <v>3</v>
      </c>
      <c r="D32" s="3" t="n">
        <f aca="false">IF(AND(ISNUMBER(D9),D9&gt;=0),D9,Globals!$D9)</f>
        <v>1</v>
      </c>
      <c r="E32" s="3" t="n">
        <f aca="false">IF(AND(ISNUMBER(E9),E9&gt;=0),E9,Globals!$D9)</f>
        <v>1</v>
      </c>
      <c r="F32" s="3" t="n">
        <f aca="false">IF(AND(ISNUMBER(F9),F9&gt;=0),F9,Globals!$D9)</f>
        <v>1</v>
      </c>
      <c r="G32" s="3" t="n">
        <f aca="false">IF(AND(ISNUMBER(G9),G9&gt;=0),G9,Globals!$D9)</f>
        <v>1</v>
      </c>
      <c r="H32" s="3" t="n">
        <f aca="false">IF(AND(ISNUMBER(H9),H9&gt;=0),H9,Globals!$D9)</f>
        <v>1</v>
      </c>
      <c r="I32" s="3" t="n">
        <f aca="false">IF(AND(ISNUMBER(I9),I9&gt;=0),I9,Globals!$D9)</f>
        <v>1</v>
      </c>
    </row>
    <row r="33" customFormat="false" ht="13.4" hidden="false" customHeight="false" outlineLevel="0" collapsed="false">
      <c r="A33" s="14" t="s">
        <v>1</v>
      </c>
      <c r="B33" s="14" t="s">
        <v>9</v>
      </c>
      <c r="C33" s="14" t="s">
        <v>3</v>
      </c>
      <c r="D33" s="3" t="n">
        <f aca="false">IF(AND(ISNUMBER(D10),D10&gt;=0),D10,Globals!$D10)</f>
        <v>1</v>
      </c>
      <c r="E33" s="3" t="n">
        <f aca="false">IF(AND(ISNUMBER(E10),E10&gt;=0),E10,Globals!$D10)</f>
        <v>1</v>
      </c>
      <c r="F33" s="3" t="n">
        <f aca="false">IF(AND(ISNUMBER(F10),F10&gt;=0),F10,Globals!$D10)</f>
        <v>1</v>
      </c>
      <c r="G33" s="3" t="n">
        <f aca="false">IF(AND(ISNUMBER(G10),G10&gt;=0),G10,Globals!$D10)</f>
        <v>1</v>
      </c>
      <c r="H33" s="3" t="n">
        <f aca="false">IF(AND(ISNUMBER(H10),H10&gt;=0),H10,Globals!$D10)</f>
        <v>1</v>
      </c>
      <c r="I33" s="3" t="n">
        <f aca="false">IF(AND(ISNUMBER(I10),I10&gt;=0),I10,Globals!$D10)</f>
        <v>1</v>
      </c>
    </row>
    <row r="34" customFormat="false" ht="13.4" hidden="false" customHeight="false" outlineLevel="0" collapsed="false">
      <c r="A34" s="14" t="s">
        <v>1</v>
      </c>
      <c r="B34" s="14" t="s">
        <v>10</v>
      </c>
      <c r="C34" s="14" t="s">
        <v>3</v>
      </c>
      <c r="D34" s="3" t="n">
        <f aca="false">IF(AND(ISNUMBER(D11),D11&gt;=0),D11,Globals!$D11)</f>
        <v>1</v>
      </c>
      <c r="E34" s="3" t="n">
        <f aca="false">IF(AND(ISNUMBER(E11),E11&gt;=0),E11,Globals!$D11)</f>
        <v>1</v>
      </c>
      <c r="F34" s="3" t="n">
        <f aca="false">IF(AND(ISNUMBER(F11),F11&gt;=0),F11,Globals!$D11)</f>
        <v>1</v>
      </c>
      <c r="G34" s="3" t="n">
        <f aca="false">IF(AND(ISNUMBER(G11),G11&gt;=0),G11,Globals!$D11)</f>
        <v>1</v>
      </c>
      <c r="H34" s="3" t="n">
        <f aca="false">IF(AND(ISNUMBER(H11),H11&gt;=0),H11,Globals!$D11)</f>
        <v>1</v>
      </c>
      <c r="I34" s="3" t="n">
        <f aca="false">IF(AND(ISNUMBER(I11),I11&gt;=0),I11,Globals!$D11)</f>
        <v>1</v>
      </c>
    </row>
    <row r="35" customFormat="false" ht="13.4" hidden="false" customHeight="false" outlineLevel="0" collapsed="false">
      <c r="A35" s="14" t="s">
        <v>1</v>
      </c>
      <c r="B35" s="14" t="s">
        <v>11</v>
      </c>
      <c r="C35" s="14" t="s">
        <v>3</v>
      </c>
      <c r="D35" s="3" t="n">
        <f aca="false">IF(AND(ISNUMBER(D12),D12&gt;=0),D12,Globals!$D12)</f>
        <v>1</v>
      </c>
      <c r="E35" s="3" t="n">
        <f aca="false">IF(AND(ISNUMBER(E12),E12&gt;=0),E12,Globals!$D12)</f>
        <v>1</v>
      </c>
      <c r="F35" s="3" t="n">
        <f aca="false">IF(AND(ISNUMBER(F12),F12&gt;=0),F12,Globals!$D12)</f>
        <v>1</v>
      </c>
      <c r="G35" s="3" t="n">
        <f aca="false">IF(AND(ISNUMBER(G12),G12&gt;=0),G12,Globals!$D12)</f>
        <v>1</v>
      </c>
      <c r="H35" s="3" t="n">
        <f aca="false">IF(AND(ISNUMBER(H12),H12&gt;=0),H12,Globals!$D12)</f>
        <v>1</v>
      </c>
      <c r="I35" s="3" t="n">
        <f aca="false">IF(AND(ISNUMBER(I12),I12&gt;=0),I12,Globals!$D12)</f>
        <v>1</v>
      </c>
    </row>
    <row r="36" customFormat="false" ht="13.4" hidden="false" customHeight="false" outlineLevel="0" collapsed="false">
      <c r="A36" s="13" t="s">
        <v>1</v>
      </c>
      <c r="B36" s="13" t="s">
        <v>12</v>
      </c>
      <c r="C36" s="13" t="s">
        <v>3</v>
      </c>
      <c r="D36" s="3" t="n">
        <f aca="false">IF(AND(ISNUMBER(D13),D13&gt;=0),D13,Globals!$D13)</f>
        <v>1.25</v>
      </c>
      <c r="E36" s="3" t="n">
        <f aca="false">IF(AND(ISNUMBER(E13),E13&gt;=0),E13,Globals!$D13)</f>
        <v>1.25</v>
      </c>
      <c r="F36" s="3" t="n">
        <f aca="false">IF(AND(ISNUMBER(F13),F13&gt;=0),F13,Globals!$D13)</f>
        <v>1.25</v>
      </c>
      <c r="G36" s="3" t="n">
        <f aca="false">IF(AND(ISNUMBER(G13),G13&gt;=0),G13,Globals!$D13)</f>
        <v>1.25</v>
      </c>
      <c r="H36" s="3" t="n">
        <f aca="false">IF(AND(ISNUMBER(H13),H13&gt;=0),H13,Globals!$D13)</f>
        <v>1.25</v>
      </c>
      <c r="I36" s="3" t="n">
        <f aca="false">IF(AND(ISNUMBER(I13),I13&gt;=0),I13,Globals!$D13)</f>
        <v>1.25</v>
      </c>
    </row>
    <row r="37" customFormat="false" ht="13.4" hidden="false" customHeight="false" outlineLevel="0" collapsed="false">
      <c r="A37" s="13" t="s">
        <v>1</v>
      </c>
      <c r="B37" s="13" t="s">
        <v>13</v>
      </c>
      <c r="C37" s="13" t="s">
        <v>3</v>
      </c>
      <c r="D37" s="3" t="n">
        <f aca="false">IF(AND(ISNUMBER(D14),D14&gt;=0),D14,Globals!$D14)</f>
        <v>1</v>
      </c>
      <c r="E37" s="3" t="n">
        <f aca="false">IF(AND(ISNUMBER(E14),E14&gt;=0),E14,Globals!$D14)</f>
        <v>1</v>
      </c>
      <c r="F37" s="3" t="n">
        <f aca="false">IF(AND(ISNUMBER(F14),F14&gt;=0),F14,Globals!$D14)</f>
        <v>1</v>
      </c>
      <c r="G37" s="3" t="n">
        <f aca="false">IF(AND(ISNUMBER(G14),G14&gt;=0),G14,Globals!$D14)</f>
        <v>1</v>
      </c>
      <c r="H37" s="3" t="n">
        <f aca="false">IF(AND(ISNUMBER(H14),H14&gt;=0),H14,Globals!$D14)</f>
        <v>1</v>
      </c>
      <c r="I37" s="3" t="n">
        <f aca="false">IF(AND(ISNUMBER(I14),I14&gt;=0),I14,Globals!$D14)</f>
        <v>1</v>
      </c>
    </row>
    <row r="38" customFormat="false" ht="13.4" hidden="false" customHeight="false" outlineLevel="0" collapsed="false">
      <c r="A38" s="14" t="s">
        <v>1</v>
      </c>
      <c r="B38" s="14" t="s">
        <v>14</v>
      </c>
      <c r="C38" s="14" t="s">
        <v>3</v>
      </c>
      <c r="D38" s="3" t="n">
        <f aca="false">IF(AND(ISNUMBER(D15),D15&gt;=0),D15,Globals!$D15)</f>
        <v>1.1</v>
      </c>
      <c r="E38" s="3" t="n">
        <f aca="false">IF(AND(ISNUMBER(E15),E15&gt;=0),E15,Globals!$D15)</f>
        <v>1.1</v>
      </c>
      <c r="F38" s="3" t="n">
        <f aca="false">IF(AND(ISNUMBER(F15),F15&gt;=0),F15,Globals!$D15)</f>
        <v>1.1</v>
      </c>
      <c r="G38" s="3" t="n">
        <f aca="false">IF(AND(ISNUMBER(G15),G15&gt;=0),G15,Globals!$D15)</f>
        <v>1.1</v>
      </c>
      <c r="H38" s="3" t="n">
        <f aca="false">IF(AND(ISNUMBER(H15),H15&gt;=0),H15,Globals!$D15)</f>
        <v>1.1</v>
      </c>
      <c r="I38" s="3" t="n">
        <f aca="false">IF(AND(ISNUMBER(I15),I15&gt;=0),I15,Globals!$D15)</f>
        <v>1.1</v>
      </c>
    </row>
    <row r="39" customFormat="false" ht="13.4" hidden="false" customHeight="false" outlineLevel="0" collapsed="false">
      <c r="A39" s="14" t="s">
        <v>1</v>
      </c>
      <c r="B39" s="14" t="s">
        <v>15</v>
      </c>
      <c r="C39" s="14" t="s">
        <v>3</v>
      </c>
      <c r="D39" s="3" t="n">
        <f aca="false">IF(AND(ISNUMBER(D16),D16&gt;=0),D16,Globals!$D16)</f>
        <v>1.2</v>
      </c>
      <c r="E39" s="3" t="n">
        <f aca="false">IF(AND(ISNUMBER(E16),E16&gt;=0),E16,Globals!$D16)</f>
        <v>1.2</v>
      </c>
      <c r="F39" s="3" t="n">
        <f aca="false">IF(AND(ISNUMBER(F16),F16&gt;=0),F16,Globals!$D16)</f>
        <v>1.2</v>
      </c>
      <c r="G39" s="3" t="n">
        <f aca="false">IF(AND(ISNUMBER(G16),G16&gt;=0),G16,Globals!$D16)</f>
        <v>1.2</v>
      </c>
      <c r="H39" s="3" t="n">
        <f aca="false">IF(AND(ISNUMBER(H16),H16&gt;=0),H16,Globals!$D16)</f>
        <v>1.2</v>
      </c>
      <c r="I39" s="3" t="n">
        <f aca="false">IF(AND(ISNUMBER(I16),I16&gt;=0),I16,Globals!$D16)</f>
        <v>1.2</v>
      </c>
    </row>
    <row r="40" customFormat="false" ht="13.4" hidden="false" customHeight="false" outlineLevel="0" collapsed="false">
      <c r="A40" s="14" t="s">
        <v>1</v>
      </c>
      <c r="B40" s="14" t="s">
        <v>16</v>
      </c>
      <c r="C40" s="14" t="s">
        <v>3</v>
      </c>
      <c r="D40" s="3" t="n">
        <f aca="false">IF(AND(ISNUMBER(D17),D17&gt;=0),D17,Globals!$D17)</f>
        <v>1.3</v>
      </c>
      <c r="E40" s="3" t="n">
        <f aca="false">IF(AND(ISNUMBER(E17),E17&gt;=0),E17,Globals!$D17)</f>
        <v>1.3</v>
      </c>
      <c r="F40" s="3" t="n">
        <f aca="false">IF(AND(ISNUMBER(F17),F17&gt;=0),F17,Globals!$D17)</f>
        <v>1.3</v>
      </c>
      <c r="G40" s="3" t="n">
        <f aca="false">IF(AND(ISNUMBER(G17),G17&gt;=0),G17,Globals!$D17)</f>
        <v>1.3</v>
      </c>
      <c r="H40" s="3" t="n">
        <f aca="false">IF(AND(ISNUMBER(H17),H17&gt;=0),H17,Globals!$D17)</f>
        <v>1.3</v>
      </c>
      <c r="I40" s="3" t="n">
        <f aca="false">IF(AND(ISNUMBER(I17),I17&gt;=0),I17,Globals!$D17)</f>
        <v>1.3</v>
      </c>
    </row>
    <row r="41" customFormat="false" ht="13.4" hidden="false" customHeight="false" outlineLevel="0" collapsed="false">
      <c r="A41" s="15" t="s">
        <v>1</v>
      </c>
      <c r="B41" s="15" t="s">
        <v>17</v>
      </c>
      <c r="C41" s="15" t="s">
        <v>3</v>
      </c>
      <c r="D41" s="3" t="n">
        <f aca="false">IF(AND(ISNUMBER(D18),D18&gt;=0),D18,Globals!$D18)</f>
        <v>1.1</v>
      </c>
      <c r="E41" s="3" t="n">
        <f aca="false">IF(AND(ISNUMBER(E18),E18&gt;=0),E18,Globals!$D18)</f>
        <v>1.1</v>
      </c>
      <c r="F41" s="3" t="n">
        <f aca="false">IF(AND(ISNUMBER(F18),F18&gt;=0),F18,Globals!$D18)</f>
        <v>1.1</v>
      </c>
      <c r="G41" s="3" t="n">
        <f aca="false">IF(AND(ISNUMBER(G18),G18&gt;=0),G18,Globals!$D18)</f>
        <v>1.1</v>
      </c>
      <c r="H41" s="3" t="n">
        <f aca="false">IF(AND(ISNUMBER(H18),H18&gt;=0),H18,Globals!$D18)</f>
        <v>1.1</v>
      </c>
      <c r="I41" s="3" t="n">
        <f aca="false">IF(AND(ISNUMBER(I18),I18&gt;=0),I18,Globals!$D18)</f>
        <v>1.1</v>
      </c>
    </row>
    <row r="42" customFormat="false" ht="13.4" hidden="false" customHeight="false" outlineLevel="0" collapsed="false">
      <c r="A42" s="15" t="s">
        <v>1</v>
      </c>
      <c r="B42" s="16" t="s">
        <v>18</v>
      </c>
      <c r="C42" s="16" t="s">
        <v>3</v>
      </c>
      <c r="D42" s="3" t="n">
        <f aca="false">IF(AND(ISNUMBER(D19),D19&gt;=0),D19,Globals!$D19)</f>
        <v>1.2</v>
      </c>
      <c r="E42" s="3" t="n">
        <f aca="false">IF(AND(ISNUMBER(E19),E19&gt;=0),E19,Globals!$D19)</f>
        <v>1.2</v>
      </c>
      <c r="F42" s="3" t="n">
        <f aca="false">IF(AND(ISNUMBER(F19),F19&gt;=0),F19,Globals!$D19)</f>
        <v>1.2</v>
      </c>
      <c r="G42" s="3" t="n">
        <f aca="false">IF(AND(ISNUMBER(G19),G19&gt;=0),G19,Globals!$D19)</f>
        <v>1.2</v>
      </c>
      <c r="H42" s="3" t="n">
        <f aca="false">IF(AND(ISNUMBER(H19),H19&gt;=0),H19,Globals!$D19)</f>
        <v>1.2</v>
      </c>
      <c r="I42" s="3" t="n">
        <f aca="false">IF(AND(ISNUMBER(I19),I19&gt;=0),I19,Globals!$D19)</f>
        <v>1.2</v>
      </c>
    </row>
    <row r="43" customFormat="false" ht="13.4" hidden="false" customHeight="false" outlineLevel="0" collapsed="false">
      <c r="A43" s="15" t="s">
        <v>1</v>
      </c>
      <c r="B43" s="15" t="s">
        <v>19</v>
      </c>
      <c r="C43" s="15" t="s">
        <v>3</v>
      </c>
      <c r="D43" s="3" t="n">
        <f aca="false">IF(AND(ISNUMBER(D20),D20&gt;=0),D20,Globals!$D20)</f>
        <v>1.3</v>
      </c>
      <c r="E43" s="3" t="n">
        <f aca="false">IF(AND(ISNUMBER(E20),E20&gt;=0),E20,Globals!$D20)</f>
        <v>1.3</v>
      </c>
      <c r="F43" s="3" t="n">
        <f aca="false">IF(AND(ISNUMBER(F20),F20&gt;=0),F20,Globals!$D20)</f>
        <v>1.3</v>
      </c>
      <c r="G43" s="3" t="n">
        <f aca="false">IF(AND(ISNUMBER(G20),G20&gt;=0),G20,Globals!$D20)</f>
        <v>1.3</v>
      </c>
      <c r="H43" s="3" t="n">
        <f aca="false">IF(AND(ISNUMBER(H20),H20&gt;=0),H20,Globals!$D20)</f>
        <v>1.3</v>
      </c>
      <c r="I43" s="3" t="n">
        <f aca="false">IF(AND(ISNUMBER(I20),I20&gt;=0),I20,Globals!$D20)</f>
        <v>1.3</v>
      </c>
    </row>
    <row r="44" customFormat="false" ht="13.4" hidden="false" customHeight="false" outlineLevel="0" collapsed="false">
      <c r="A44" s="14" t="s">
        <v>1</v>
      </c>
      <c r="B44" s="14" t="s">
        <v>20</v>
      </c>
      <c r="C44" s="14" t="s">
        <v>3</v>
      </c>
      <c r="D44" s="3" t="n">
        <f aca="false">IF(AND(ISNUMBER(D21),D21&gt;=0),D21,Globals!$D21)</f>
        <v>1.2</v>
      </c>
      <c r="E44" s="3" t="n">
        <f aca="false">IF(AND(ISNUMBER(E21),E21&gt;=0),E21,Globals!$D21)</f>
        <v>1.2</v>
      </c>
      <c r="F44" s="3" t="n">
        <f aca="false">IF(AND(ISNUMBER(F21),F21&gt;=0),F21,Globals!$D21)</f>
        <v>1.2</v>
      </c>
      <c r="G44" s="3" t="n">
        <f aca="false">IF(AND(ISNUMBER(G21),G21&gt;=0),G21,Globals!$D21)</f>
        <v>1.2</v>
      </c>
      <c r="H44" s="3" t="n">
        <f aca="false">IF(AND(ISNUMBER(H21),H21&gt;=0),H21,Globals!$D21)</f>
        <v>1.2</v>
      </c>
      <c r="I44" s="3" t="n">
        <f aca="false">IF(AND(ISNUMBER(I21),I21&gt;=0),I21,Globals!$D21)</f>
        <v>1.2</v>
      </c>
    </row>
    <row r="45" customFormat="false" ht="13.4" hidden="false" customHeight="false" outlineLevel="0" collapsed="false">
      <c r="A45" s="14" t="s">
        <v>1</v>
      </c>
      <c r="B45" s="14" t="s">
        <v>21</v>
      </c>
      <c r="C45" s="14" t="s">
        <v>3</v>
      </c>
      <c r="D45" s="3" t="n">
        <f aca="false">IF(AND(ISNUMBER(D22),D22&gt;=0),D22,Globals!$D22)</f>
        <v>1</v>
      </c>
      <c r="E45" s="3" t="n">
        <f aca="false">IF(AND(ISNUMBER(E22),E22&gt;=0),E22,Globals!$D22)</f>
        <v>1</v>
      </c>
      <c r="F45" s="3" t="n">
        <f aca="false">IF(AND(ISNUMBER(F22),F22&gt;=0),F22,Globals!$D22)</f>
        <v>1</v>
      </c>
      <c r="G45" s="3" t="n">
        <f aca="false">IF(AND(ISNUMBER(G22),G22&gt;=0),G22,Globals!$D22)</f>
        <v>1</v>
      </c>
      <c r="H45" s="3" t="n">
        <f aca="false">IF(AND(ISNUMBER(H22),H22&gt;=0),H22,Globals!$D22)</f>
        <v>1</v>
      </c>
      <c r="I45" s="3" t="n">
        <f aca="false">IF(AND(ISNUMBER(I22),I22&gt;=0),I22,Globals!$D22)</f>
        <v>1</v>
      </c>
    </row>
    <row r="46" customFormat="false" ht="13.4" hidden="false" customHeight="false" outlineLevel="0" collapsed="false">
      <c r="A46" s="14" t="s">
        <v>1</v>
      </c>
      <c r="B46" s="14" t="s">
        <v>22</v>
      </c>
      <c r="C46" s="14" t="s">
        <v>3</v>
      </c>
      <c r="D46" s="3" t="n">
        <f aca="false">IF(AND(ISNUMBER(D23),D23&gt;=0),D23,Globals!$D23)</f>
        <v>1</v>
      </c>
      <c r="E46" s="3" t="n">
        <f aca="false">IF(AND(ISNUMBER(E23),E23&gt;=0),E23,Globals!$D23)</f>
        <v>1</v>
      </c>
      <c r="F46" s="3" t="n">
        <f aca="false">IF(AND(ISNUMBER(F23),F23&gt;=0),F23,Globals!$D23)</f>
        <v>1</v>
      </c>
      <c r="G46" s="3" t="n">
        <f aca="false">IF(AND(ISNUMBER(G23),G23&gt;=0),G23,Globals!$D23)</f>
        <v>1</v>
      </c>
      <c r="H46" s="3" t="n">
        <f aca="false">IF(AND(ISNUMBER(H23),H23&gt;=0),H23,Globals!$D23)</f>
        <v>1</v>
      </c>
      <c r="I46" s="3" t="n">
        <f aca="false">IF(AND(ISNUMBER(I23),I23&gt;=0),I23,Globals!$D23)</f>
        <v>1</v>
      </c>
    </row>
    <row r="47" customFormat="false" ht="13.4" hidden="false" customHeight="false" outlineLevel="0" collapsed="false">
      <c r="A47" s="13" t="s">
        <v>1</v>
      </c>
      <c r="B47" s="13" t="s">
        <v>23</v>
      </c>
      <c r="C47" s="13" t="s">
        <v>3</v>
      </c>
      <c r="D47" s="3" t="n">
        <f aca="false">IF(AND(ISNUMBER(D24),D24&gt;=0),D24,Globals!$D24)</f>
        <v>1</v>
      </c>
      <c r="E47" s="3" t="n">
        <f aca="false">IF(AND(ISNUMBER(E24),E24&gt;=0),E24,Globals!$D24)</f>
        <v>1</v>
      </c>
      <c r="F47" s="3" t="n">
        <f aca="false">IF(AND(ISNUMBER(F24),F24&gt;=0),F24,Globals!$D24)</f>
        <v>1</v>
      </c>
      <c r="G47" s="3" t="n">
        <f aca="false">IF(AND(ISNUMBER(G24),G24&gt;=0),G24,Globals!$D24)</f>
        <v>1</v>
      </c>
      <c r="H47" s="3" t="n">
        <f aca="false">IF(AND(ISNUMBER(H24),H24&gt;=0),H24,Globals!$D24)</f>
        <v>1</v>
      </c>
      <c r="I47" s="3" t="n">
        <f aca="false">IF(AND(ISNUMBER(I24),I24&gt;=0),I24,Globals!$D24)</f>
        <v>1</v>
      </c>
    </row>
    <row r="48" customFormat="false" ht="13.4" hidden="false" customHeight="false" outlineLevel="0" collapsed="false">
      <c r="A48" s="13" t="s">
        <v>1</v>
      </c>
      <c r="B48" s="13" t="s">
        <v>24</v>
      </c>
      <c r="C48" s="13" t="s">
        <v>3</v>
      </c>
      <c r="D48" s="3" t="n">
        <f aca="false">IF(AND(ISNUMBER(D25),D25&gt;=0),D25,Globals!$D25)</f>
        <v>1</v>
      </c>
      <c r="E48" s="3" t="n">
        <f aca="false">IF(AND(ISNUMBER(E25),E25&gt;=0),E25,Globals!$D25)</f>
        <v>1</v>
      </c>
      <c r="F48" s="3" t="n">
        <f aca="false">IF(AND(ISNUMBER(F25),F25&gt;=0),F25,Globals!$D25)</f>
        <v>1</v>
      </c>
      <c r="G48" s="3" t="n">
        <f aca="false">IF(AND(ISNUMBER(G25),G25&gt;=0),G25,Globals!$D25)</f>
        <v>1</v>
      </c>
      <c r="H48" s="3" t="n">
        <f aca="false">IF(AND(ISNUMBER(H25),H25&gt;=0),H25,Globals!$D25)</f>
        <v>1</v>
      </c>
      <c r="I48" s="3" t="n">
        <f aca="false">IF(AND(ISNUMBER(I25),I25&gt;=0),I25,Globals!$D25)</f>
        <v>1</v>
      </c>
    </row>
    <row r="49" customFormat="false" ht="13.4" hidden="false" customHeight="false" outlineLevel="0" collapsed="false">
      <c r="A49" s="13" t="s">
        <v>1</v>
      </c>
      <c r="B49" s="13" t="s">
        <v>25</v>
      </c>
      <c r="C49" s="13" t="s">
        <v>3</v>
      </c>
      <c r="D49" s="3" t="n">
        <f aca="false">IF(AND(ISNUMBER(D26),D26&gt;=0),D26,Globals!$D26)</f>
        <v>1</v>
      </c>
      <c r="E49" s="3" t="n">
        <f aca="false">IF(AND(ISNUMBER(E26),E26&gt;=0),E26,Globals!$D26)</f>
        <v>1</v>
      </c>
      <c r="F49" s="3" t="n">
        <f aca="false">IF(AND(ISNUMBER(F26),F26&gt;=0),F26,Globals!$D26)</f>
        <v>1</v>
      </c>
      <c r="G49" s="3" t="n">
        <f aca="false">IF(AND(ISNUMBER(G26),G26&gt;=0),G26,Globals!$D26)</f>
        <v>1</v>
      </c>
      <c r="H49" s="3" t="n">
        <f aca="false">IF(AND(ISNUMBER(H26),H26&gt;=0),H26,Globals!$D26)</f>
        <v>1</v>
      </c>
      <c r="I49" s="3" t="n">
        <f aca="false">IF(AND(ISNUMBER(I26),I26&gt;=0),I26,Globals!$D26)</f>
        <v>1</v>
      </c>
    </row>
    <row r="50" customFormat="false" ht="12.85" hidden="false" customHeight="false" outlineLevel="0" collapsed="false"/>
    <row r="51" customFormat="false" ht="13.4" hidden="false" customHeight="false" outlineLevel="0" collapsed="false">
      <c r="A51" s="1" t="s">
        <v>1</v>
      </c>
      <c r="B51" s="1" t="s">
        <v>2</v>
      </c>
      <c r="C51" s="1" t="s">
        <v>26</v>
      </c>
      <c r="D51" s="11"/>
      <c r="E51" s="11"/>
      <c r="F51" s="11"/>
      <c r="G51" s="11"/>
      <c r="H51" s="11"/>
      <c r="I51" s="11"/>
    </row>
    <row r="52" customFormat="false" ht="13.4" hidden="false" customHeight="false" outlineLevel="0" collapsed="false">
      <c r="A52" s="1" t="s">
        <v>1</v>
      </c>
      <c r="B52" s="1" t="s">
        <v>4</v>
      </c>
      <c r="C52" s="1" t="s">
        <v>26</v>
      </c>
      <c r="D52" s="11"/>
      <c r="E52" s="11"/>
      <c r="F52" s="11"/>
      <c r="G52" s="11"/>
      <c r="H52" s="11"/>
      <c r="I52" s="11"/>
    </row>
    <row r="53" customFormat="false" ht="13.4" hidden="false" customHeight="false" outlineLevel="0" collapsed="false">
      <c r="A53" s="1" t="s">
        <v>1</v>
      </c>
      <c r="B53" s="1" t="s">
        <v>5</v>
      </c>
      <c r="C53" s="1" t="s">
        <v>26</v>
      </c>
      <c r="D53" s="11" t="n">
        <v>2</v>
      </c>
      <c r="E53" s="11" t="n">
        <v>2</v>
      </c>
      <c r="F53" s="11" t="n">
        <v>2</v>
      </c>
      <c r="G53" s="11" t="n">
        <v>2</v>
      </c>
      <c r="H53" s="11" t="n">
        <v>2</v>
      </c>
      <c r="I53" s="11" t="n">
        <v>2</v>
      </c>
    </row>
    <row r="54" customFormat="false" ht="13.4" hidden="false" customHeight="false" outlineLevel="0" collapsed="false">
      <c r="A54" s="1" t="s">
        <v>1</v>
      </c>
      <c r="B54" s="1" t="s">
        <v>6</v>
      </c>
      <c r="C54" s="1" t="s">
        <v>26</v>
      </c>
      <c r="D54" s="11" t="n">
        <v>3</v>
      </c>
      <c r="E54" s="11" t="n">
        <v>3</v>
      </c>
      <c r="F54" s="11" t="n">
        <v>3</v>
      </c>
      <c r="G54" s="11" t="n">
        <v>3</v>
      </c>
      <c r="H54" s="11" t="n">
        <v>3</v>
      </c>
      <c r="I54" s="11" t="n">
        <v>3</v>
      </c>
    </row>
    <row r="55" customFormat="false" ht="13.4" hidden="false" customHeight="false" outlineLevel="0" collapsed="false">
      <c r="A55" s="1" t="s">
        <v>1</v>
      </c>
      <c r="B55" s="1" t="s">
        <v>7</v>
      </c>
      <c r="C55" s="1" t="s">
        <v>26</v>
      </c>
      <c r="D55" s="11"/>
      <c r="E55" s="11"/>
      <c r="F55" s="11"/>
      <c r="G55" s="11"/>
      <c r="H55" s="11"/>
      <c r="I55" s="11"/>
    </row>
    <row r="56" customFormat="false" ht="13.4" hidden="false" customHeight="false" outlineLevel="0" collapsed="false">
      <c r="A56" s="1" t="s">
        <v>1</v>
      </c>
      <c r="B56" s="1" t="s">
        <v>8</v>
      </c>
      <c r="C56" s="1" t="s">
        <v>26</v>
      </c>
      <c r="D56" s="11"/>
      <c r="E56" s="11"/>
      <c r="F56" s="11"/>
      <c r="G56" s="11"/>
      <c r="H56" s="11"/>
      <c r="I56" s="11"/>
    </row>
    <row r="57" customFormat="false" ht="13.4" hidden="false" customHeight="false" outlineLevel="0" collapsed="false">
      <c r="A57" s="1" t="s">
        <v>1</v>
      </c>
      <c r="B57" s="1" t="s">
        <v>9</v>
      </c>
      <c r="C57" s="1" t="s">
        <v>26</v>
      </c>
      <c r="D57" s="11"/>
      <c r="E57" s="11"/>
      <c r="F57" s="11"/>
      <c r="G57" s="11"/>
      <c r="H57" s="11"/>
      <c r="I57" s="11"/>
    </row>
    <row r="58" customFormat="false" ht="13.4" hidden="false" customHeight="false" outlineLevel="0" collapsed="false">
      <c r="A58" s="1" t="s">
        <v>1</v>
      </c>
      <c r="B58" s="1" t="s">
        <v>10</v>
      </c>
      <c r="C58" s="1" t="s">
        <v>26</v>
      </c>
      <c r="D58" s="11"/>
      <c r="E58" s="11"/>
      <c r="F58" s="11"/>
      <c r="G58" s="11"/>
      <c r="H58" s="11"/>
      <c r="I58" s="11"/>
    </row>
    <row r="59" customFormat="false" ht="13.4" hidden="false" customHeight="false" outlineLevel="0" collapsed="false">
      <c r="A59" s="1" t="s">
        <v>1</v>
      </c>
      <c r="B59" s="1" t="s">
        <v>11</v>
      </c>
      <c r="C59" s="1" t="s">
        <v>26</v>
      </c>
      <c r="D59" s="11"/>
      <c r="E59" s="11"/>
      <c r="F59" s="11"/>
      <c r="G59" s="11"/>
      <c r="H59" s="11"/>
      <c r="I59" s="11"/>
    </row>
    <row r="60" customFormat="false" ht="13.4" hidden="false" customHeight="false" outlineLevel="0" collapsed="false">
      <c r="A60" s="1" t="s">
        <v>1</v>
      </c>
      <c r="B60" s="1" t="s">
        <v>12</v>
      </c>
      <c r="C60" s="1" t="s">
        <v>26</v>
      </c>
      <c r="D60" s="11"/>
      <c r="E60" s="11"/>
      <c r="F60" s="11"/>
      <c r="G60" s="11"/>
      <c r="H60" s="11"/>
      <c r="I60" s="11"/>
    </row>
    <row r="61" customFormat="false" ht="13.4" hidden="false" customHeight="false" outlineLevel="0" collapsed="false">
      <c r="A61" s="1" t="s">
        <v>1</v>
      </c>
      <c r="B61" s="1" t="s">
        <v>13</v>
      </c>
      <c r="C61" s="1" t="s">
        <v>26</v>
      </c>
      <c r="D61" s="11"/>
      <c r="E61" s="11"/>
      <c r="F61" s="11"/>
      <c r="G61" s="11"/>
      <c r="H61" s="11"/>
      <c r="I61" s="11"/>
    </row>
    <row r="62" customFormat="false" ht="13.4" hidden="false" customHeight="false" outlineLevel="0" collapsed="false">
      <c r="A62" s="1" t="s">
        <v>1</v>
      </c>
      <c r="B62" s="1" t="s">
        <v>14</v>
      </c>
      <c r="C62" s="1" t="s">
        <v>26</v>
      </c>
      <c r="D62" s="11"/>
      <c r="E62" s="11"/>
      <c r="F62" s="11"/>
      <c r="G62" s="11"/>
      <c r="H62" s="11"/>
      <c r="I62" s="11"/>
    </row>
    <row r="63" customFormat="false" ht="13.4" hidden="false" customHeight="false" outlineLevel="0" collapsed="false">
      <c r="A63" s="1" t="s">
        <v>1</v>
      </c>
      <c r="B63" s="1" t="s">
        <v>15</v>
      </c>
      <c r="C63" s="1" t="s">
        <v>26</v>
      </c>
      <c r="D63" s="11"/>
      <c r="E63" s="11"/>
      <c r="F63" s="11"/>
      <c r="G63" s="11"/>
      <c r="H63" s="11"/>
      <c r="I63" s="11"/>
    </row>
    <row r="64" customFormat="false" ht="13.4" hidden="false" customHeight="false" outlineLevel="0" collapsed="false">
      <c r="A64" s="1" t="s">
        <v>1</v>
      </c>
      <c r="B64" s="1" t="s">
        <v>16</v>
      </c>
      <c r="C64" s="1" t="s">
        <v>26</v>
      </c>
      <c r="D64" s="11"/>
      <c r="E64" s="11"/>
      <c r="F64" s="11"/>
      <c r="G64" s="11"/>
      <c r="H64" s="11"/>
      <c r="I64" s="11"/>
    </row>
    <row r="65" customFormat="false" ht="13.4" hidden="false" customHeight="false" outlineLevel="0" collapsed="false">
      <c r="A65" s="4" t="s">
        <v>1</v>
      </c>
      <c r="B65" s="4" t="s">
        <v>17</v>
      </c>
      <c r="C65" s="4" t="s">
        <v>26</v>
      </c>
      <c r="D65" s="11"/>
      <c r="E65" s="11"/>
      <c r="F65" s="11"/>
      <c r="G65" s="11"/>
      <c r="H65" s="11"/>
      <c r="I65" s="11"/>
    </row>
    <row r="66" customFormat="false" ht="13.4" hidden="false" customHeight="false" outlineLevel="0" collapsed="false">
      <c r="A66" s="4" t="s">
        <v>1</v>
      </c>
      <c r="B66" s="6" t="s">
        <v>18</v>
      </c>
      <c r="C66" s="6" t="s">
        <v>26</v>
      </c>
      <c r="D66" s="11"/>
      <c r="E66" s="11"/>
      <c r="F66" s="11"/>
      <c r="G66" s="11"/>
      <c r="H66" s="11"/>
      <c r="I66" s="11"/>
    </row>
    <row r="67" customFormat="false" ht="13.4" hidden="false" customHeight="false" outlineLevel="0" collapsed="false">
      <c r="A67" s="4" t="s">
        <v>1</v>
      </c>
      <c r="B67" s="4" t="s">
        <v>19</v>
      </c>
      <c r="C67" s="4" t="s">
        <v>26</v>
      </c>
      <c r="D67" s="11"/>
      <c r="E67" s="11"/>
      <c r="F67" s="11"/>
      <c r="G67" s="11"/>
      <c r="H67" s="11"/>
      <c r="I67" s="11"/>
    </row>
    <row r="68" customFormat="false" ht="13.4" hidden="false" customHeight="false" outlineLevel="0" collapsed="false">
      <c r="A68" s="1" t="s">
        <v>1</v>
      </c>
      <c r="B68" s="1" t="s">
        <v>20</v>
      </c>
      <c r="C68" s="1" t="s">
        <v>26</v>
      </c>
      <c r="D68" s="11"/>
      <c r="E68" s="11"/>
      <c r="F68" s="11"/>
      <c r="G68" s="11"/>
      <c r="H68" s="11"/>
      <c r="I68" s="11"/>
    </row>
    <row r="69" customFormat="false" ht="13.4" hidden="false" customHeight="false" outlineLevel="0" collapsed="false">
      <c r="A69" s="1" t="s">
        <v>1</v>
      </c>
      <c r="B69" s="1" t="s">
        <v>21</v>
      </c>
      <c r="C69" s="1" t="s">
        <v>26</v>
      </c>
      <c r="D69" s="11"/>
      <c r="E69" s="11"/>
      <c r="F69" s="11"/>
      <c r="G69" s="11"/>
      <c r="H69" s="11"/>
      <c r="I69" s="11"/>
    </row>
    <row r="70" customFormat="false" ht="13.4" hidden="false" customHeight="false" outlineLevel="0" collapsed="false">
      <c r="A70" s="1" t="s">
        <v>1</v>
      </c>
      <c r="B70" s="1" t="s">
        <v>22</v>
      </c>
      <c r="C70" s="1" t="s">
        <v>26</v>
      </c>
      <c r="D70" s="11"/>
      <c r="E70" s="11"/>
      <c r="F70" s="11"/>
      <c r="G70" s="11"/>
      <c r="H70" s="11"/>
      <c r="I70" s="11"/>
    </row>
    <row r="71" customFormat="false" ht="13.4" hidden="false" customHeight="false" outlineLevel="0" collapsed="false">
      <c r="A71" s="1" t="s">
        <v>1</v>
      </c>
      <c r="B71" s="1" t="s">
        <v>23</v>
      </c>
      <c r="C71" s="1" t="s">
        <v>26</v>
      </c>
      <c r="D71" s="11"/>
      <c r="E71" s="11"/>
      <c r="F71" s="11"/>
      <c r="G71" s="11"/>
      <c r="H71" s="11"/>
      <c r="I71" s="11"/>
    </row>
    <row r="72" customFormat="false" ht="13.4" hidden="false" customHeight="false" outlineLevel="0" collapsed="false">
      <c r="A72" s="1" t="s">
        <v>1</v>
      </c>
      <c r="B72" s="1" t="s">
        <v>24</v>
      </c>
      <c r="C72" s="1" t="s">
        <v>26</v>
      </c>
      <c r="D72" s="11"/>
      <c r="E72" s="11"/>
      <c r="F72" s="11"/>
      <c r="G72" s="11"/>
      <c r="H72" s="11"/>
      <c r="I72" s="11"/>
    </row>
    <row r="73" customFormat="false" ht="13.4" hidden="false" customHeight="false" outlineLevel="0" collapsed="false">
      <c r="A73" s="1" t="s">
        <v>1</v>
      </c>
      <c r="B73" s="1" t="s">
        <v>25</v>
      </c>
      <c r="C73" s="1" t="s">
        <v>26</v>
      </c>
      <c r="D73" s="11"/>
      <c r="E73" s="11"/>
      <c r="F73" s="11"/>
      <c r="G73" s="11"/>
      <c r="H73" s="11"/>
      <c r="I73" s="11"/>
    </row>
    <row r="74" customFormat="false" ht="13.4" hidden="false" customHeight="false" outlineLevel="0" collapsed="false">
      <c r="A74" s="12" t="s">
        <v>1</v>
      </c>
      <c r="B74" s="12" t="s">
        <v>2</v>
      </c>
      <c r="C74" s="12" t="s">
        <v>26</v>
      </c>
      <c r="D74" s="3" t="n">
        <f aca="false">IF(AND(ISNUMBER(D51),D51&gt;=0),D51,Globals!$D28)</f>
        <v>1</v>
      </c>
      <c r="E74" s="3" t="n">
        <f aca="false">IF(AND(ISNUMBER(E51),E51&gt;=0),E51,Globals!$D28)</f>
        <v>1</v>
      </c>
      <c r="F74" s="3" t="n">
        <f aca="false">IF(AND(ISNUMBER(F51),F51&gt;=0),F51,Globals!$D28)</f>
        <v>1</v>
      </c>
      <c r="G74" s="3" t="n">
        <f aca="false">IF(AND(ISNUMBER(G51),G51&gt;=0),G51,Globals!$D28)</f>
        <v>1</v>
      </c>
      <c r="H74" s="3" t="n">
        <f aca="false">IF(AND(ISNUMBER(H51),H51&gt;=0),H51,Globals!$D28)</f>
        <v>1</v>
      </c>
      <c r="I74" s="3" t="n">
        <f aca="false">IF(AND(ISNUMBER(I51),I51&gt;=0),I51,Globals!$D28)</f>
        <v>1</v>
      </c>
    </row>
    <row r="75" customFormat="false" ht="13.4" hidden="false" customHeight="false" outlineLevel="0" collapsed="false">
      <c r="A75" s="13" t="s">
        <v>1</v>
      </c>
      <c r="B75" s="13" t="s">
        <v>4</v>
      </c>
      <c r="C75" s="13" t="s">
        <v>26</v>
      </c>
      <c r="D75" s="3" t="n">
        <f aca="false">IF(AND(ISNUMBER(D52),D52&gt;=0),D52,Globals!$D29)</f>
        <v>1</v>
      </c>
      <c r="E75" s="3" t="n">
        <f aca="false">IF(AND(ISNUMBER(E52),E52&gt;=0),E52,Globals!$D29)</f>
        <v>1</v>
      </c>
      <c r="F75" s="3" t="n">
        <f aca="false">IF(AND(ISNUMBER(F52),F52&gt;=0),F52,Globals!$D29)</f>
        <v>1</v>
      </c>
      <c r="G75" s="3" t="n">
        <f aca="false">IF(AND(ISNUMBER(G52),G52&gt;=0),G52,Globals!$D29)</f>
        <v>1</v>
      </c>
      <c r="H75" s="3" t="n">
        <f aca="false">IF(AND(ISNUMBER(H52),H52&gt;=0),H52,Globals!$D29)</f>
        <v>1</v>
      </c>
      <c r="I75" s="3" t="n">
        <f aca="false">IF(AND(ISNUMBER(I52),I52&gt;=0),I52,Globals!$D29)</f>
        <v>1</v>
      </c>
    </row>
    <row r="76" customFormat="false" ht="13.4" hidden="false" customHeight="false" outlineLevel="0" collapsed="false">
      <c r="A76" s="13" t="s">
        <v>1</v>
      </c>
      <c r="B76" s="13" t="s">
        <v>5</v>
      </c>
      <c r="C76" s="13" t="s">
        <v>26</v>
      </c>
      <c r="D76" s="3" t="n">
        <f aca="false">IF(AND(ISNUMBER(D53),D53&gt;=0),D53,Globals!$D30)</f>
        <v>2</v>
      </c>
      <c r="E76" s="3" t="n">
        <f aca="false">IF(AND(ISNUMBER(E53),E53&gt;=0),E53,Globals!$D30)</f>
        <v>2</v>
      </c>
      <c r="F76" s="3" t="n">
        <f aca="false">IF(AND(ISNUMBER(F53),F53&gt;=0),F53,Globals!$D30)</f>
        <v>2</v>
      </c>
      <c r="G76" s="3" t="n">
        <f aca="false">IF(AND(ISNUMBER(G53),G53&gt;=0),G53,Globals!$D30)</f>
        <v>2</v>
      </c>
      <c r="H76" s="3" t="n">
        <f aca="false">IF(AND(ISNUMBER(H53),H53&gt;=0),H53,Globals!$D30)</f>
        <v>2</v>
      </c>
      <c r="I76" s="3" t="n">
        <f aca="false">IF(AND(ISNUMBER(I53),I53&gt;=0),I53,Globals!$D30)</f>
        <v>2</v>
      </c>
    </row>
    <row r="77" customFormat="false" ht="13.4" hidden="false" customHeight="false" outlineLevel="0" collapsed="false">
      <c r="A77" s="13" t="s">
        <v>1</v>
      </c>
      <c r="B77" s="13" t="s">
        <v>6</v>
      </c>
      <c r="C77" s="13" t="s">
        <v>26</v>
      </c>
      <c r="D77" s="3" t="n">
        <f aca="false">IF(AND(ISNUMBER(D54),D54&gt;=0),D54,Globals!$D31)</f>
        <v>3</v>
      </c>
      <c r="E77" s="3" t="n">
        <f aca="false">IF(AND(ISNUMBER(E54),E54&gt;=0),E54,Globals!$D31)</f>
        <v>3</v>
      </c>
      <c r="F77" s="3" t="n">
        <f aca="false">IF(AND(ISNUMBER(F54),F54&gt;=0),F54,Globals!$D31)</f>
        <v>3</v>
      </c>
      <c r="G77" s="3" t="n">
        <f aca="false">IF(AND(ISNUMBER(G54),G54&gt;=0),G54,Globals!$D31)</f>
        <v>3</v>
      </c>
      <c r="H77" s="3" t="n">
        <f aca="false">IF(AND(ISNUMBER(H54),H54&gt;=0),H54,Globals!$D31)</f>
        <v>3</v>
      </c>
      <c r="I77" s="3" t="n">
        <f aca="false">IF(AND(ISNUMBER(I54),I54&gt;=0),I54,Globals!$D31)</f>
        <v>3</v>
      </c>
    </row>
    <row r="78" customFormat="false" ht="13.4" hidden="false" customHeight="false" outlineLevel="0" collapsed="false">
      <c r="A78" s="14" t="s">
        <v>1</v>
      </c>
      <c r="B78" s="14" t="s">
        <v>7</v>
      </c>
      <c r="C78" s="14" t="s">
        <v>26</v>
      </c>
      <c r="D78" s="3" t="n">
        <f aca="false">IF(AND(ISNUMBER(D55),D55&gt;=0),D55,Globals!$D32)</f>
        <v>1.5</v>
      </c>
      <c r="E78" s="3" t="n">
        <f aca="false">IF(AND(ISNUMBER(E55),E55&gt;=0),E55,Globals!$D32)</f>
        <v>1.5</v>
      </c>
      <c r="F78" s="3" t="n">
        <f aca="false">IF(AND(ISNUMBER(F55),F55&gt;=0),F55,Globals!$D32)</f>
        <v>1.5</v>
      </c>
      <c r="G78" s="3" t="n">
        <f aca="false">IF(AND(ISNUMBER(G55),G55&gt;=0),G55,Globals!$D32)</f>
        <v>1.5</v>
      </c>
      <c r="H78" s="3" t="n">
        <f aca="false">IF(AND(ISNUMBER(H55),H55&gt;=0),H55,Globals!$D32)</f>
        <v>1.5</v>
      </c>
      <c r="I78" s="3" t="n">
        <f aca="false">IF(AND(ISNUMBER(I55),I55&gt;=0),I55,Globals!$D32)</f>
        <v>1.5</v>
      </c>
    </row>
    <row r="79" customFormat="false" ht="13.4" hidden="false" customHeight="false" outlineLevel="0" collapsed="false">
      <c r="A79" s="14" t="s">
        <v>1</v>
      </c>
      <c r="B79" s="14" t="s">
        <v>8</v>
      </c>
      <c r="C79" s="14" t="s">
        <v>26</v>
      </c>
      <c r="D79" s="3" t="n">
        <f aca="false">IF(AND(ISNUMBER(D56),D56&gt;=0),D56,Globals!$D33)</f>
        <v>1.25</v>
      </c>
      <c r="E79" s="3" t="n">
        <f aca="false">IF(AND(ISNUMBER(E56),E56&gt;=0),E56,Globals!$D33)</f>
        <v>1.25</v>
      </c>
      <c r="F79" s="3" t="n">
        <f aca="false">IF(AND(ISNUMBER(F56),F56&gt;=0),F56,Globals!$D33)</f>
        <v>1.25</v>
      </c>
      <c r="G79" s="3" t="n">
        <f aca="false">IF(AND(ISNUMBER(G56),G56&gt;=0),G56,Globals!$D33)</f>
        <v>1.25</v>
      </c>
      <c r="H79" s="3" t="n">
        <f aca="false">IF(AND(ISNUMBER(H56),H56&gt;=0),H56,Globals!$D33)</f>
        <v>1.25</v>
      </c>
      <c r="I79" s="3" t="n">
        <f aca="false">IF(AND(ISNUMBER(I56),I56&gt;=0),I56,Globals!$D33)</f>
        <v>1.25</v>
      </c>
    </row>
    <row r="80" customFormat="false" ht="13.4" hidden="false" customHeight="false" outlineLevel="0" collapsed="false">
      <c r="A80" s="14" t="s">
        <v>1</v>
      </c>
      <c r="B80" s="14" t="s">
        <v>9</v>
      </c>
      <c r="C80" s="14" t="s">
        <v>26</v>
      </c>
      <c r="D80" s="3" t="n">
        <f aca="false">IF(AND(ISNUMBER(D57),D57&gt;=0),D57,Globals!$D34)</f>
        <v>1.25</v>
      </c>
      <c r="E80" s="3" t="n">
        <f aca="false">IF(AND(ISNUMBER(E57),E57&gt;=0),E57,Globals!$D34)</f>
        <v>1.25</v>
      </c>
      <c r="F80" s="3" t="n">
        <f aca="false">IF(AND(ISNUMBER(F57),F57&gt;=0),F57,Globals!$D34)</f>
        <v>1.25</v>
      </c>
      <c r="G80" s="3" t="n">
        <f aca="false">IF(AND(ISNUMBER(G57),G57&gt;=0),G57,Globals!$D34)</f>
        <v>1.25</v>
      </c>
      <c r="H80" s="3" t="n">
        <f aca="false">IF(AND(ISNUMBER(H57),H57&gt;=0),H57,Globals!$D34)</f>
        <v>1.25</v>
      </c>
      <c r="I80" s="3" t="n">
        <f aca="false">IF(AND(ISNUMBER(I57),I57&gt;=0),I57,Globals!$D34)</f>
        <v>1.25</v>
      </c>
    </row>
    <row r="81" customFormat="false" ht="13.4" hidden="false" customHeight="false" outlineLevel="0" collapsed="false">
      <c r="A81" s="14" t="s">
        <v>1</v>
      </c>
      <c r="B81" s="14" t="s">
        <v>10</v>
      </c>
      <c r="C81" s="14" t="s">
        <v>26</v>
      </c>
      <c r="D81" s="3" t="n">
        <f aca="false">IF(AND(ISNUMBER(D58),D58&gt;=0),D58,Globals!$D35)</f>
        <v>1.25</v>
      </c>
      <c r="E81" s="3" t="n">
        <f aca="false">IF(AND(ISNUMBER(E58),E58&gt;=0),E58,Globals!$D35)</f>
        <v>1.25</v>
      </c>
      <c r="F81" s="3" t="n">
        <f aca="false">IF(AND(ISNUMBER(F58),F58&gt;=0),F58,Globals!$D35)</f>
        <v>1.25</v>
      </c>
      <c r="G81" s="3" t="n">
        <f aca="false">IF(AND(ISNUMBER(G58),G58&gt;=0),G58,Globals!$D35)</f>
        <v>1.25</v>
      </c>
      <c r="H81" s="3" t="n">
        <f aca="false">IF(AND(ISNUMBER(H58),H58&gt;=0),H58,Globals!$D35)</f>
        <v>1.25</v>
      </c>
      <c r="I81" s="3" t="n">
        <f aca="false">IF(AND(ISNUMBER(I58),I58&gt;=0),I58,Globals!$D35)</f>
        <v>1.25</v>
      </c>
    </row>
    <row r="82" customFormat="false" ht="13.4" hidden="false" customHeight="false" outlineLevel="0" collapsed="false">
      <c r="A82" s="14" t="s">
        <v>1</v>
      </c>
      <c r="B82" s="14" t="s">
        <v>11</v>
      </c>
      <c r="C82" s="14" t="s">
        <v>26</v>
      </c>
      <c r="D82" s="3" t="n">
        <f aca="false">IF(AND(ISNUMBER(D59),D59&gt;=0),D59,Globals!$D36)</f>
        <v>1.25</v>
      </c>
      <c r="E82" s="3" t="n">
        <f aca="false">IF(AND(ISNUMBER(E59),E59&gt;=0),E59,Globals!$D36)</f>
        <v>1.25</v>
      </c>
      <c r="F82" s="3" t="n">
        <f aca="false">IF(AND(ISNUMBER(F59),F59&gt;=0),F59,Globals!$D36)</f>
        <v>1.25</v>
      </c>
      <c r="G82" s="3" t="n">
        <f aca="false">IF(AND(ISNUMBER(G59),G59&gt;=0),G59,Globals!$D36)</f>
        <v>1.25</v>
      </c>
      <c r="H82" s="3" t="n">
        <f aca="false">IF(AND(ISNUMBER(H59),H59&gt;=0),H59,Globals!$D36)</f>
        <v>1.25</v>
      </c>
      <c r="I82" s="3" t="n">
        <f aca="false">IF(AND(ISNUMBER(I59),I59&gt;=0),I59,Globals!$D36)</f>
        <v>1.25</v>
      </c>
    </row>
    <row r="83" customFormat="false" ht="13.4" hidden="false" customHeight="false" outlineLevel="0" collapsed="false">
      <c r="A83" s="13" t="s">
        <v>1</v>
      </c>
      <c r="B83" s="13" t="s">
        <v>12</v>
      </c>
      <c r="C83" s="13" t="s">
        <v>26</v>
      </c>
      <c r="D83" s="3" t="n">
        <f aca="false">IF(AND(ISNUMBER(D60),D60&gt;=0),D60,Globals!$D37)</f>
        <v>1</v>
      </c>
      <c r="E83" s="3" t="n">
        <f aca="false">IF(AND(ISNUMBER(E60),E60&gt;=0),E60,Globals!$D37)</f>
        <v>1</v>
      </c>
      <c r="F83" s="3" t="n">
        <f aca="false">IF(AND(ISNUMBER(F60),F60&gt;=0),F60,Globals!$D37)</f>
        <v>1</v>
      </c>
      <c r="G83" s="3" t="n">
        <f aca="false">IF(AND(ISNUMBER(G60),G60&gt;=0),G60,Globals!$D37)</f>
        <v>1</v>
      </c>
      <c r="H83" s="3" t="n">
        <f aca="false">IF(AND(ISNUMBER(H60),H60&gt;=0),H60,Globals!$D37)</f>
        <v>1</v>
      </c>
      <c r="I83" s="3" t="n">
        <f aca="false">IF(AND(ISNUMBER(I60),I60&gt;=0),I60,Globals!$D37)</f>
        <v>1</v>
      </c>
    </row>
    <row r="84" customFormat="false" ht="13.4" hidden="false" customHeight="false" outlineLevel="0" collapsed="false">
      <c r="A84" s="13" t="s">
        <v>1</v>
      </c>
      <c r="B84" s="13" t="s">
        <v>13</v>
      </c>
      <c r="C84" s="13" t="s">
        <v>26</v>
      </c>
      <c r="D84" s="3" t="n">
        <f aca="false">IF(AND(ISNUMBER(D61),D61&gt;=0),D61,Globals!$D38)</f>
        <v>1.5</v>
      </c>
      <c r="E84" s="3" t="n">
        <f aca="false">IF(AND(ISNUMBER(E61),E61&gt;=0),E61,Globals!$D38)</f>
        <v>1.5</v>
      </c>
      <c r="F84" s="3" t="n">
        <f aca="false">IF(AND(ISNUMBER(F61),F61&gt;=0),F61,Globals!$D38)</f>
        <v>1.5</v>
      </c>
      <c r="G84" s="3" t="n">
        <f aca="false">IF(AND(ISNUMBER(G61),G61&gt;=0),G61,Globals!$D38)</f>
        <v>1.5</v>
      </c>
      <c r="H84" s="3" t="n">
        <f aca="false">IF(AND(ISNUMBER(H61),H61&gt;=0),H61,Globals!$D38)</f>
        <v>1.5</v>
      </c>
      <c r="I84" s="3" t="n">
        <f aca="false">IF(AND(ISNUMBER(I61),I61&gt;=0),I61,Globals!$D38)</f>
        <v>1.5</v>
      </c>
    </row>
    <row r="85" customFormat="false" ht="13.4" hidden="false" customHeight="false" outlineLevel="0" collapsed="false">
      <c r="A85" s="14" t="s">
        <v>1</v>
      </c>
      <c r="B85" s="14" t="s">
        <v>14</v>
      </c>
      <c r="C85" s="14" t="s">
        <v>26</v>
      </c>
      <c r="D85" s="3" t="n">
        <f aca="false">IF(AND(ISNUMBER(D62),D62&gt;=0),D62,Globals!$D39)</f>
        <v>1</v>
      </c>
      <c r="E85" s="3" t="n">
        <f aca="false">IF(AND(ISNUMBER(E62),E62&gt;=0),E62,Globals!$D39)</f>
        <v>1</v>
      </c>
      <c r="F85" s="3" t="n">
        <f aca="false">IF(AND(ISNUMBER(F62),F62&gt;=0),F62,Globals!$D39)</f>
        <v>1</v>
      </c>
      <c r="G85" s="3" t="n">
        <f aca="false">IF(AND(ISNUMBER(G62),G62&gt;=0),G62,Globals!$D39)</f>
        <v>1</v>
      </c>
      <c r="H85" s="3" t="n">
        <f aca="false">IF(AND(ISNUMBER(H62),H62&gt;=0),H62,Globals!$D39)</f>
        <v>1</v>
      </c>
      <c r="I85" s="3" t="n">
        <f aca="false">IF(AND(ISNUMBER(I62),I62&gt;=0),I62,Globals!$D39)</f>
        <v>1</v>
      </c>
    </row>
    <row r="86" customFormat="false" ht="13.4" hidden="false" customHeight="false" outlineLevel="0" collapsed="false">
      <c r="A86" s="14" t="s">
        <v>1</v>
      </c>
      <c r="B86" s="14" t="s">
        <v>15</v>
      </c>
      <c r="C86" s="14" t="s">
        <v>26</v>
      </c>
      <c r="D86" s="3" t="n">
        <f aca="false">IF(AND(ISNUMBER(D63),D63&gt;=0),D63,Globals!$D40)</f>
        <v>1</v>
      </c>
      <c r="E86" s="3" t="n">
        <f aca="false">IF(AND(ISNUMBER(E63),E63&gt;=0),E63,Globals!$D40)</f>
        <v>1</v>
      </c>
      <c r="F86" s="3" t="n">
        <f aca="false">IF(AND(ISNUMBER(F63),F63&gt;=0),F63,Globals!$D40)</f>
        <v>1</v>
      </c>
      <c r="G86" s="3" t="n">
        <f aca="false">IF(AND(ISNUMBER(G63),G63&gt;=0),G63,Globals!$D40)</f>
        <v>1</v>
      </c>
      <c r="H86" s="3" t="n">
        <f aca="false">IF(AND(ISNUMBER(H63),H63&gt;=0),H63,Globals!$D40)</f>
        <v>1</v>
      </c>
      <c r="I86" s="3" t="n">
        <f aca="false">IF(AND(ISNUMBER(I63),I63&gt;=0),I63,Globals!$D40)</f>
        <v>1</v>
      </c>
    </row>
    <row r="87" customFormat="false" ht="13.4" hidden="false" customHeight="false" outlineLevel="0" collapsed="false">
      <c r="A87" s="14" t="s">
        <v>1</v>
      </c>
      <c r="B87" s="14" t="s">
        <v>16</v>
      </c>
      <c r="C87" s="14" t="s">
        <v>26</v>
      </c>
      <c r="D87" s="3" t="n">
        <f aca="false">IF(AND(ISNUMBER(D64),D64&gt;=0),D64,Globals!$D41)</f>
        <v>1</v>
      </c>
      <c r="E87" s="3" t="n">
        <f aca="false">IF(AND(ISNUMBER(E64),E64&gt;=0),E64,Globals!$D41)</f>
        <v>1</v>
      </c>
      <c r="F87" s="3" t="n">
        <f aca="false">IF(AND(ISNUMBER(F64),F64&gt;=0),F64,Globals!$D41)</f>
        <v>1</v>
      </c>
      <c r="G87" s="3" t="n">
        <f aca="false">IF(AND(ISNUMBER(G64),G64&gt;=0),G64,Globals!$D41)</f>
        <v>1</v>
      </c>
      <c r="H87" s="3" t="n">
        <f aca="false">IF(AND(ISNUMBER(H64),H64&gt;=0),H64,Globals!$D41)</f>
        <v>1</v>
      </c>
      <c r="I87" s="3" t="n">
        <f aca="false">IF(AND(ISNUMBER(I64),I64&gt;=0),I64,Globals!$D41)</f>
        <v>1</v>
      </c>
    </row>
    <row r="88" customFormat="false" ht="13.4" hidden="false" customHeight="false" outlineLevel="0" collapsed="false">
      <c r="A88" s="15" t="s">
        <v>1</v>
      </c>
      <c r="B88" s="15" t="s">
        <v>17</v>
      </c>
      <c r="C88" s="15" t="s">
        <v>26</v>
      </c>
      <c r="D88" s="3" t="n">
        <f aca="false">IF(AND(ISNUMBER(D65),D65&gt;=0),D65,Globals!$D42)</f>
        <v>1.2</v>
      </c>
      <c r="E88" s="3" t="n">
        <f aca="false">IF(AND(ISNUMBER(E65),E65&gt;=0),E65,Globals!$D42)</f>
        <v>1.2</v>
      </c>
      <c r="F88" s="3" t="n">
        <f aca="false">IF(AND(ISNUMBER(F65),F65&gt;=0),F65,Globals!$D42)</f>
        <v>1.2</v>
      </c>
      <c r="G88" s="3" t="n">
        <f aca="false">IF(AND(ISNUMBER(G65),G65&gt;=0),G65,Globals!$D42)</f>
        <v>1.2</v>
      </c>
      <c r="H88" s="3" t="n">
        <f aca="false">IF(AND(ISNUMBER(H65),H65&gt;=0),H65,Globals!$D42)</f>
        <v>1.2</v>
      </c>
      <c r="I88" s="3" t="n">
        <f aca="false">IF(AND(ISNUMBER(I65),I65&gt;=0),I65,Globals!$D42)</f>
        <v>1.2</v>
      </c>
    </row>
    <row r="89" customFormat="false" ht="13.4" hidden="false" customHeight="false" outlineLevel="0" collapsed="false">
      <c r="A89" s="15" t="s">
        <v>1</v>
      </c>
      <c r="B89" s="16" t="s">
        <v>18</v>
      </c>
      <c r="C89" s="16" t="s">
        <v>26</v>
      </c>
      <c r="D89" s="3" t="n">
        <f aca="false">IF(AND(ISNUMBER(D66),D66&gt;=0),D66,Globals!$D43)</f>
        <v>1.4</v>
      </c>
      <c r="E89" s="3" t="n">
        <f aca="false">IF(AND(ISNUMBER(E66),E66&gt;=0),E66,Globals!$D43)</f>
        <v>1.4</v>
      </c>
      <c r="F89" s="3" t="n">
        <f aca="false">IF(AND(ISNUMBER(F66),F66&gt;=0),F66,Globals!$D43)</f>
        <v>1.4</v>
      </c>
      <c r="G89" s="3" t="n">
        <f aca="false">IF(AND(ISNUMBER(G66),G66&gt;=0),G66,Globals!$D43)</f>
        <v>1.4</v>
      </c>
      <c r="H89" s="3" t="n">
        <f aca="false">IF(AND(ISNUMBER(H66),H66&gt;=0),H66,Globals!$D43)</f>
        <v>1.4</v>
      </c>
      <c r="I89" s="3" t="n">
        <f aca="false">IF(AND(ISNUMBER(I66),I66&gt;=0),I66,Globals!$D43)</f>
        <v>1.4</v>
      </c>
    </row>
    <row r="90" customFormat="false" ht="13.4" hidden="false" customHeight="false" outlineLevel="0" collapsed="false">
      <c r="A90" s="15" t="s">
        <v>1</v>
      </c>
      <c r="B90" s="15" t="s">
        <v>19</v>
      </c>
      <c r="C90" s="15" t="s">
        <v>26</v>
      </c>
      <c r="D90" s="3" t="n">
        <f aca="false">IF(AND(ISNUMBER(D67),D67&gt;=0),D67,Globals!$D44)</f>
        <v>1.6</v>
      </c>
      <c r="E90" s="3" t="n">
        <f aca="false">IF(AND(ISNUMBER(E67),E67&gt;=0),E67,Globals!$D44)</f>
        <v>1.6</v>
      </c>
      <c r="F90" s="3" t="n">
        <f aca="false">IF(AND(ISNUMBER(F67),F67&gt;=0),F67,Globals!$D44)</f>
        <v>1.6</v>
      </c>
      <c r="G90" s="3" t="n">
        <f aca="false">IF(AND(ISNUMBER(G67),G67&gt;=0),G67,Globals!$D44)</f>
        <v>1.6</v>
      </c>
      <c r="H90" s="3" t="n">
        <f aca="false">IF(AND(ISNUMBER(H67),H67&gt;=0),H67,Globals!$D44)</f>
        <v>1.6</v>
      </c>
      <c r="I90" s="3" t="n">
        <f aca="false">IF(AND(ISNUMBER(I67),I67&gt;=0),I67,Globals!$D44)</f>
        <v>1.6</v>
      </c>
    </row>
    <row r="91" customFormat="false" ht="13.4" hidden="false" customHeight="false" outlineLevel="0" collapsed="false">
      <c r="A91" s="14" t="s">
        <v>1</v>
      </c>
      <c r="B91" s="14" t="s">
        <v>20</v>
      </c>
      <c r="C91" s="14" t="s">
        <v>26</v>
      </c>
      <c r="D91" s="3" t="n">
        <f aca="false">IF(AND(ISNUMBER(D68),D68&gt;=0),D68,Globals!$D45)</f>
        <v>1</v>
      </c>
      <c r="E91" s="3" t="n">
        <f aca="false">IF(AND(ISNUMBER(E68),E68&gt;=0),E68,Globals!$D45)</f>
        <v>1</v>
      </c>
      <c r="F91" s="3" t="n">
        <f aca="false">IF(AND(ISNUMBER(F68),F68&gt;=0),F68,Globals!$D45)</f>
        <v>1</v>
      </c>
      <c r="G91" s="3" t="n">
        <f aca="false">IF(AND(ISNUMBER(G68),G68&gt;=0),G68,Globals!$D45)</f>
        <v>1</v>
      </c>
      <c r="H91" s="3" t="n">
        <f aca="false">IF(AND(ISNUMBER(H68),H68&gt;=0),H68,Globals!$D45)</f>
        <v>1</v>
      </c>
      <c r="I91" s="3" t="n">
        <f aca="false">IF(AND(ISNUMBER(I68),I68&gt;=0),I68,Globals!$D45)</f>
        <v>1</v>
      </c>
    </row>
    <row r="92" customFormat="false" ht="13.4" hidden="false" customHeight="false" outlineLevel="0" collapsed="false">
      <c r="A92" s="14" t="s">
        <v>1</v>
      </c>
      <c r="B92" s="14" t="s">
        <v>21</v>
      </c>
      <c r="C92" s="14" t="s">
        <v>26</v>
      </c>
      <c r="D92" s="3" t="n">
        <f aca="false">IF(AND(ISNUMBER(D69),D69&gt;=0),D69,Globals!$D46)</f>
        <v>1</v>
      </c>
      <c r="E92" s="3" t="n">
        <f aca="false">IF(AND(ISNUMBER(E69),E69&gt;=0),E69,Globals!$D46)</f>
        <v>1</v>
      </c>
      <c r="F92" s="3" t="n">
        <f aca="false">IF(AND(ISNUMBER(F69),F69&gt;=0),F69,Globals!$D46)</f>
        <v>1</v>
      </c>
      <c r="G92" s="3" t="n">
        <f aca="false">IF(AND(ISNUMBER(G69),G69&gt;=0),G69,Globals!$D46)</f>
        <v>1</v>
      </c>
      <c r="H92" s="3" t="n">
        <f aca="false">IF(AND(ISNUMBER(H69),H69&gt;=0),H69,Globals!$D46)</f>
        <v>1</v>
      </c>
      <c r="I92" s="3" t="n">
        <f aca="false">IF(AND(ISNUMBER(I69),I69&gt;=0),I69,Globals!$D46)</f>
        <v>1</v>
      </c>
    </row>
    <row r="93" customFormat="false" ht="13.4" hidden="false" customHeight="false" outlineLevel="0" collapsed="false">
      <c r="A93" s="14" t="s">
        <v>1</v>
      </c>
      <c r="B93" s="14" t="s">
        <v>22</v>
      </c>
      <c r="C93" s="14" t="s">
        <v>26</v>
      </c>
      <c r="D93" s="3" t="n">
        <f aca="false">IF(AND(ISNUMBER(D70),D70&gt;=0),D70,Globals!$D47)</f>
        <v>1</v>
      </c>
      <c r="E93" s="3" t="n">
        <f aca="false">IF(AND(ISNUMBER(E70),E70&gt;=0),E70,Globals!$D47)</f>
        <v>1</v>
      </c>
      <c r="F93" s="3" t="n">
        <f aca="false">IF(AND(ISNUMBER(F70),F70&gt;=0),F70,Globals!$D47)</f>
        <v>1</v>
      </c>
      <c r="G93" s="3" t="n">
        <f aca="false">IF(AND(ISNUMBER(G70),G70&gt;=0),G70,Globals!$D47)</f>
        <v>1</v>
      </c>
      <c r="H93" s="3" t="n">
        <f aca="false">IF(AND(ISNUMBER(H70),H70&gt;=0),H70,Globals!$D47)</f>
        <v>1</v>
      </c>
      <c r="I93" s="3" t="n">
        <f aca="false">IF(AND(ISNUMBER(I70),I70&gt;=0),I70,Globals!$D47)</f>
        <v>1</v>
      </c>
    </row>
    <row r="94" customFormat="false" ht="13.4" hidden="false" customHeight="false" outlineLevel="0" collapsed="false">
      <c r="A94" s="13" t="s">
        <v>1</v>
      </c>
      <c r="B94" s="13" t="s">
        <v>23</v>
      </c>
      <c r="C94" s="13" t="s">
        <v>26</v>
      </c>
      <c r="D94" s="3" t="n">
        <f aca="false">IF(AND(ISNUMBER(D71),D71&gt;=0),D71,Globals!$D48)</f>
        <v>0.8</v>
      </c>
      <c r="E94" s="3" t="n">
        <f aca="false">IF(AND(ISNUMBER(E71),E71&gt;=0),E71,Globals!$D48)</f>
        <v>0.8</v>
      </c>
      <c r="F94" s="3" t="n">
        <f aca="false">IF(AND(ISNUMBER(F71),F71&gt;=0),F71,Globals!$D48)</f>
        <v>0.8</v>
      </c>
      <c r="G94" s="3" t="n">
        <f aca="false">IF(AND(ISNUMBER(G71),G71&gt;=0),G71,Globals!$D48)</f>
        <v>0.8</v>
      </c>
      <c r="H94" s="3" t="n">
        <f aca="false">IF(AND(ISNUMBER(H71),H71&gt;=0),H71,Globals!$D48)</f>
        <v>0.8</v>
      </c>
      <c r="I94" s="3" t="n">
        <f aca="false">IF(AND(ISNUMBER(I71),I71&gt;=0),I71,Globals!$D48)</f>
        <v>0.8</v>
      </c>
    </row>
    <row r="95" customFormat="false" ht="13.4" hidden="false" customHeight="false" outlineLevel="0" collapsed="false">
      <c r="A95" s="13" t="s">
        <v>1</v>
      </c>
      <c r="B95" s="13" t="s">
        <v>24</v>
      </c>
      <c r="C95" s="13" t="s">
        <v>26</v>
      </c>
      <c r="D95" s="3" t="n">
        <f aca="false">IF(AND(ISNUMBER(D72),D72&gt;=0),D72,Globals!$D49)</f>
        <v>1</v>
      </c>
      <c r="E95" s="3" t="n">
        <f aca="false">IF(AND(ISNUMBER(E72),E72&gt;=0),E72,Globals!$D49)</f>
        <v>1</v>
      </c>
      <c r="F95" s="3" t="n">
        <f aca="false">IF(AND(ISNUMBER(F72),F72&gt;=0),F72,Globals!$D49)</f>
        <v>1</v>
      </c>
      <c r="G95" s="3" t="n">
        <f aca="false">IF(AND(ISNUMBER(G72),G72&gt;=0),G72,Globals!$D49)</f>
        <v>1</v>
      </c>
      <c r="H95" s="3" t="n">
        <f aca="false">IF(AND(ISNUMBER(H72),H72&gt;=0),H72,Globals!$D49)</f>
        <v>1</v>
      </c>
      <c r="I95" s="3" t="n">
        <f aca="false">IF(AND(ISNUMBER(I72),I72&gt;=0),I72,Globals!$D49)</f>
        <v>1</v>
      </c>
    </row>
    <row r="96" customFormat="false" ht="13.4" hidden="false" customHeight="false" outlineLevel="0" collapsed="false">
      <c r="A96" s="13" t="s">
        <v>1</v>
      </c>
      <c r="B96" s="13" t="s">
        <v>25</v>
      </c>
      <c r="C96" s="13" t="s">
        <v>26</v>
      </c>
      <c r="D96" s="3" t="n">
        <f aca="false">IF(AND(ISNUMBER(D73),D73&gt;=0),D73,Globals!$D50)</f>
        <v>1.2</v>
      </c>
      <c r="E96" s="3" t="n">
        <f aca="false">IF(AND(ISNUMBER(E73),E73&gt;=0),E73,Globals!$D50)</f>
        <v>1.2</v>
      </c>
      <c r="F96" s="3" t="n">
        <f aca="false">IF(AND(ISNUMBER(F73),F73&gt;=0),F73,Globals!$D50)</f>
        <v>1.2</v>
      </c>
      <c r="G96" s="3" t="n">
        <f aca="false">IF(AND(ISNUMBER(G73),G73&gt;=0),G73,Globals!$D50)</f>
        <v>1.2</v>
      </c>
      <c r="H96" s="3" t="n">
        <f aca="false">IF(AND(ISNUMBER(H73),H73&gt;=0),H73,Globals!$D50)</f>
        <v>1.2</v>
      </c>
      <c r="I96" s="3" t="n">
        <f aca="false">IF(AND(ISNUMBER(I73),I73&gt;=0),I73,Globals!$D50)</f>
        <v>1.2</v>
      </c>
    </row>
    <row r="97" customFormat="false" ht="12.85" hidden="false" customHeight="false" outlineLevel="0" collapsed="false"/>
    <row r="98" customFormat="false" ht="13.4" hidden="false" customHeight="false" outlineLevel="0" collapsed="false">
      <c r="A98" s="1" t="s">
        <v>29</v>
      </c>
      <c r="B98" s="1"/>
      <c r="C98" s="1" t="s">
        <v>30</v>
      </c>
      <c r="D98" s="17" t="n">
        <v>15</v>
      </c>
      <c r="E98" s="17" t="n">
        <v>12</v>
      </c>
      <c r="F98" s="17" t="n">
        <v>0</v>
      </c>
      <c r="G98" s="17" t="n">
        <v>0</v>
      </c>
      <c r="H98" s="17" t="n">
        <v>0</v>
      </c>
      <c r="I98" s="17" t="n">
        <v>0</v>
      </c>
    </row>
    <row r="99" customFormat="false" ht="13.4" hidden="false" customHeight="false" outlineLevel="0" collapsed="false">
      <c r="A99" s="1" t="s">
        <v>29</v>
      </c>
      <c r="B99" s="1"/>
      <c r="C99" s="1" t="s">
        <v>31</v>
      </c>
      <c r="D99" s="17" t="n">
        <v>400</v>
      </c>
      <c r="E99" s="17" t="n">
        <v>400</v>
      </c>
      <c r="F99" s="17" t="n">
        <v>0</v>
      </c>
      <c r="G99" s="17" t="n">
        <v>0</v>
      </c>
      <c r="H99" s="17" t="n">
        <v>0</v>
      </c>
      <c r="I99" s="17" t="n">
        <v>0</v>
      </c>
    </row>
    <row r="100" customFormat="false" ht="13.4" hidden="false" customHeight="false" outlineLevel="0" collapsed="false">
      <c r="A100" s="1" t="s">
        <v>29</v>
      </c>
      <c r="B100" s="1"/>
      <c r="C100" s="1" t="s">
        <v>32</v>
      </c>
      <c r="D100" s="17" t="n">
        <v>0</v>
      </c>
      <c r="E100" s="17" t="n">
        <v>0</v>
      </c>
      <c r="F100" s="17" t="n">
        <v>0</v>
      </c>
      <c r="G100" s="17" t="n">
        <v>0</v>
      </c>
      <c r="H100" s="17" t="n">
        <v>0</v>
      </c>
      <c r="I100" s="17" t="n">
        <v>0</v>
      </c>
    </row>
    <row r="101" customFormat="false" ht="13.4" hidden="false" customHeight="false" outlineLevel="0" collapsed="false">
      <c r="A101" s="1" t="s">
        <v>29</v>
      </c>
      <c r="B101" s="1"/>
      <c r="C101" s="1" t="s">
        <v>33</v>
      </c>
      <c r="D101" s="17" t="n">
        <v>0</v>
      </c>
      <c r="E101" s="17" t="n">
        <v>0</v>
      </c>
      <c r="F101" s="17" t="n">
        <v>0</v>
      </c>
      <c r="G101" s="17" t="n">
        <v>0</v>
      </c>
      <c r="H101" s="17" t="n">
        <v>0</v>
      </c>
      <c r="I101" s="17" t="n">
        <v>0</v>
      </c>
    </row>
    <row r="102" customFormat="false" ht="12.85" hidden="false" customHeight="false" outlineLevel="0" collapsed="false"/>
    <row r="103" customFormat="false" ht="13.4" hidden="false" customHeight="false" outlineLevel="0" collapsed="false">
      <c r="A103" s="12" t="s">
        <v>34</v>
      </c>
      <c r="B103" s="12" t="s">
        <v>2</v>
      </c>
      <c r="C103" s="12" t="s">
        <v>30</v>
      </c>
      <c r="D103" s="18" t="n">
        <f aca="false">D$98*D27</f>
        <v>15</v>
      </c>
      <c r="E103" s="18" t="n">
        <f aca="false">E$98*E27</f>
        <v>12</v>
      </c>
      <c r="F103" s="18" t="n">
        <f aca="false">F$98*F27</f>
        <v>0</v>
      </c>
      <c r="G103" s="18" t="n">
        <f aca="false">G$98*G27</f>
        <v>0</v>
      </c>
      <c r="H103" s="18" t="n">
        <f aca="false">H$98*H27</f>
        <v>0</v>
      </c>
      <c r="I103" s="18" t="n">
        <f aca="false">I$98*I27</f>
        <v>0</v>
      </c>
    </row>
    <row r="104" customFormat="false" ht="13.4" hidden="false" customHeight="false" outlineLevel="0" collapsed="false">
      <c r="A104" s="13" t="s">
        <v>34</v>
      </c>
      <c r="B104" s="13" t="s">
        <v>4</v>
      </c>
      <c r="C104" s="13" t="s">
        <v>30</v>
      </c>
      <c r="D104" s="18" t="n">
        <f aca="false">D$98*D28</f>
        <v>18.75</v>
      </c>
      <c r="E104" s="18" t="n">
        <f aca="false">E$98*E28</f>
        <v>15</v>
      </c>
      <c r="F104" s="18" t="n">
        <f aca="false">F$98*F28</f>
        <v>0</v>
      </c>
      <c r="G104" s="18" t="n">
        <f aca="false">G$98*G28</f>
        <v>0</v>
      </c>
      <c r="H104" s="18" t="n">
        <f aca="false">H$98*H28</f>
        <v>0</v>
      </c>
      <c r="I104" s="18" t="n">
        <f aca="false">I$98*I28</f>
        <v>0</v>
      </c>
    </row>
    <row r="105" customFormat="false" ht="13.4" hidden="false" customHeight="false" outlineLevel="0" collapsed="false">
      <c r="A105" s="13" t="s">
        <v>34</v>
      </c>
      <c r="B105" s="13" t="s">
        <v>5</v>
      </c>
      <c r="C105" s="13" t="s">
        <v>30</v>
      </c>
      <c r="D105" s="18" t="n">
        <f aca="false">D$98*D29</f>
        <v>15</v>
      </c>
      <c r="E105" s="18" t="n">
        <f aca="false">E$98*E29</f>
        <v>12</v>
      </c>
      <c r="F105" s="18" t="n">
        <f aca="false">F$98*F29</f>
        <v>0</v>
      </c>
      <c r="G105" s="18" t="n">
        <f aca="false">G$98*G29</f>
        <v>0</v>
      </c>
      <c r="H105" s="18" t="n">
        <f aca="false">H$98*H29</f>
        <v>0</v>
      </c>
      <c r="I105" s="18" t="n">
        <f aca="false">I$98*I29</f>
        <v>0</v>
      </c>
    </row>
    <row r="106" customFormat="false" ht="13.4" hidden="false" customHeight="false" outlineLevel="0" collapsed="false">
      <c r="A106" s="13" t="s">
        <v>34</v>
      </c>
      <c r="B106" s="13" t="s">
        <v>6</v>
      </c>
      <c r="C106" s="13" t="s">
        <v>30</v>
      </c>
      <c r="D106" s="18" t="n">
        <f aca="false">D$98*D30</f>
        <v>15</v>
      </c>
      <c r="E106" s="18" t="n">
        <f aca="false">E$98*E30</f>
        <v>12</v>
      </c>
      <c r="F106" s="18" t="n">
        <f aca="false">F$98*F30</f>
        <v>0</v>
      </c>
      <c r="G106" s="18" t="n">
        <f aca="false">G$98*G30</f>
        <v>0</v>
      </c>
      <c r="H106" s="18" t="n">
        <f aca="false">H$98*H30</f>
        <v>0</v>
      </c>
      <c r="I106" s="18" t="n">
        <f aca="false">I$98*I30</f>
        <v>0</v>
      </c>
    </row>
    <row r="107" customFormat="false" ht="13.4" hidden="false" customHeight="false" outlineLevel="0" collapsed="false">
      <c r="A107" s="14" t="s">
        <v>34</v>
      </c>
      <c r="B107" s="14" t="s">
        <v>7</v>
      </c>
      <c r="C107" s="14" t="s">
        <v>30</v>
      </c>
      <c r="D107" s="18" t="n">
        <f aca="false">D$98*D31</f>
        <v>15</v>
      </c>
      <c r="E107" s="18" t="n">
        <f aca="false">E$98*E31</f>
        <v>12</v>
      </c>
      <c r="F107" s="18" t="n">
        <f aca="false">F$98*F31</f>
        <v>0</v>
      </c>
      <c r="G107" s="18" t="n">
        <f aca="false">G$98*G31</f>
        <v>0</v>
      </c>
      <c r="H107" s="18" t="n">
        <f aca="false">H$98*H31</f>
        <v>0</v>
      </c>
      <c r="I107" s="18" t="n">
        <f aca="false">I$98*I31</f>
        <v>0</v>
      </c>
    </row>
    <row r="108" customFormat="false" ht="13.4" hidden="false" customHeight="false" outlineLevel="0" collapsed="false">
      <c r="A108" s="14" t="s">
        <v>34</v>
      </c>
      <c r="B108" s="14" t="s">
        <v>8</v>
      </c>
      <c r="C108" s="14" t="s">
        <v>30</v>
      </c>
      <c r="D108" s="18" t="n">
        <f aca="false">D$98*D32</f>
        <v>15</v>
      </c>
      <c r="E108" s="18" t="n">
        <f aca="false">E$98*E32</f>
        <v>12</v>
      </c>
      <c r="F108" s="18" t="n">
        <f aca="false">F$98*F32</f>
        <v>0</v>
      </c>
      <c r="G108" s="18" t="n">
        <f aca="false">G$98*G32</f>
        <v>0</v>
      </c>
      <c r="H108" s="18" t="n">
        <f aca="false">H$98*H32</f>
        <v>0</v>
      </c>
      <c r="I108" s="18" t="n">
        <f aca="false">I$98*I32</f>
        <v>0</v>
      </c>
    </row>
    <row r="109" customFormat="false" ht="13.4" hidden="false" customHeight="false" outlineLevel="0" collapsed="false">
      <c r="A109" s="14" t="s">
        <v>34</v>
      </c>
      <c r="B109" s="14" t="s">
        <v>9</v>
      </c>
      <c r="C109" s="14" t="s">
        <v>30</v>
      </c>
      <c r="D109" s="18" t="n">
        <f aca="false">D$98*D33</f>
        <v>15</v>
      </c>
      <c r="E109" s="18" t="n">
        <f aca="false">E$98*E33</f>
        <v>12</v>
      </c>
      <c r="F109" s="18" t="n">
        <f aca="false">F$98*F33</f>
        <v>0</v>
      </c>
      <c r="G109" s="18" t="n">
        <f aca="false">G$98*G33</f>
        <v>0</v>
      </c>
      <c r="H109" s="18" t="n">
        <f aca="false">H$98*H33</f>
        <v>0</v>
      </c>
      <c r="I109" s="18" t="n">
        <f aca="false">I$98*I33</f>
        <v>0</v>
      </c>
    </row>
    <row r="110" customFormat="false" ht="13.4" hidden="false" customHeight="false" outlineLevel="0" collapsed="false">
      <c r="A110" s="14" t="s">
        <v>34</v>
      </c>
      <c r="B110" s="14" t="s">
        <v>10</v>
      </c>
      <c r="C110" s="14" t="s">
        <v>30</v>
      </c>
      <c r="D110" s="18" t="n">
        <f aca="false">D$98*D34</f>
        <v>15</v>
      </c>
      <c r="E110" s="18" t="n">
        <f aca="false">E$98*E34</f>
        <v>12</v>
      </c>
      <c r="F110" s="18" t="n">
        <f aca="false">F$98*F34</f>
        <v>0</v>
      </c>
      <c r="G110" s="18" t="n">
        <f aca="false">G$98*G34</f>
        <v>0</v>
      </c>
      <c r="H110" s="18" t="n">
        <f aca="false">H$98*H34</f>
        <v>0</v>
      </c>
      <c r="I110" s="18" t="n">
        <f aca="false">I$98*I34</f>
        <v>0</v>
      </c>
    </row>
    <row r="111" customFormat="false" ht="13.4" hidden="false" customHeight="false" outlineLevel="0" collapsed="false">
      <c r="A111" s="14" t="s">
        <v>34</v>
      </c>
      <c r="B111" s="14" t="s">
        <v>11</v>
      </c>
      <c r="C111" s="14" t="s">
        <v>30</v>
      </c>
      <c r="D111" s="18" t="n">
        <f aca="false">D$98*D35</f>
        <v>15</v>
      </c>
      <c r="E111" s="18" t="n">
        <f aca="false">E$98*E35</f>
        <v>12</v>
      </c>
      <c r="F111" s="18" t="n">
        <f aca="false">F$98*F35</f>
        <v>0</v>
      </c>
      <c r="G111" s="18" t="n">
        <f aca="false">G$98*G35</f>
        <v>0</v>
      </c>
      <c r="H111" s="18" t="n">
        <f aca="false">H$98*H35</f>
        <v>0</v>
      </c>
      <c r="I111" s="18" t="n">
        <f aca="false">I$98*I35</f>
        <v>0</v>
      </c>
    </row>
    <row r="112" customFormat="false" ht="13.4" hidden="false" customHeight="false" outlineLevel="0" collapsed="false">
      <c r="A112" s="13" t="s">
        <v>34</v>
      </c>
      <c r="B112" s="13" t="s">
        <v>12</v>
      </c>
      <c r="C112" s="13" t="s">
        <v>30</v>
      </c>
      <c r="D112" s="18" t="n">
        <f aca="false">D$98*D36</f>
        <v>18.75</v>
      </c>
      <c r="E112" s="18" t="n">
        <f aca="false">E$98*E36</f>
        <v>15</v>
      </c>
      <c r="F112" s="18" t="n">
        <f aca="false">F$98*F36</f>
        <v>0</v>
      </c>
      <c r="G112" s="18" t="n">
        <f aca="false">G$98*G36</f>
        <v>0</v>
      </c>
      <c r="H112" s="18" t="n">
        <f aca="false">H$98*H36</f>
        <v>0</v>
      </c>
      <c r="I112" s="18" t="n">
        <f aca="false">I$98*I36</f>
        <v>0</v>
      </c>
    </row>
    <row r="113" customFormat="false" ht="13.4" hidden="false" customHeight="false" outlineLevel="0" collapsed="false">
      <c r="A113" s="13" t="s">
        <v>34</v>
      </c>
      <c r="B113" s="13" t="s">
        <v>13</v>
      </c>
      <c r="C113" s="13" t="s">
        <v>30</v>
      </c>
      <c r="D113" s="18" t="n">
        <f aca="false">D$98*D37</f>
        <v>15</v>
      </c>
      <c r="E113" s="18" t="n">
        <f aca="false">E$98*E37</f>
        <v>12</v>
      </c>
      <c r="F113" s="18" t="n">
        <f aca="false">F$98*F37</f>
        <v>0</v>
      </c>
      <c r="G113" s="18" t="n">
        <f aca="false">G$98*G37</f>
        <v>0</v>
      </c>
      <c r="H113" s="18" t="n">
        <f aca="false">H$98*H37</f>
        <v>0</v>
      </c>
      <c r="I113" s="18" t="n">
        <f aca="false">I$98*I37</f>
        <v>0</v>
      </c>
    </row>
    <row r="114" customFormat="false" ht="13.4" hidden="false" customHeight="false" outlineLevel="0" collapsed="false">
      <c r="A114" s="14" t="s">
        <v>34</v>
      </c>
      <c r="B114" s="14" t="s">
        <v>14</v>
      </c>
      <c r="C114" s="14" t="s">
        <v>30</v>
      </c>
      <c r="D114" s="18" t="n">
        <f aca="false">D$98*D38</f>
        <v>16.5</v>
      </c>
      <c r="E114" s="18" t="n">
        <f aca="false">E$98*E38</f>
        <v>13.2</v>
      </c>
      <c r="F114" s="18" t="n">
        <f aca="false">F$98*F38</f>
        <v>0</v>
      </c>
      <c r="G114" s="18" t="n">
        <f aca="false">G$98*G38</f>
        <v>0</v>
      </c>
      <c r="H114" s="18" t="n">
        <f aca="false">H$98*H38</f>
        <v>0</v>
      </c>
      <c r="I114" s="18" t="n">
        <f aca="false">I$98*I38</f>
        <v>0</v>
      </c>
    </row>
    <row r="115" customFormat="false" ht="13.4" hidden="false" customHeight="false" outlineLevel="0" collapsed="false">
      <c r="A115" s="14" t="s">
        <v>34</v>
      </c>
      <c r="B115" s="14" t="s">
        <v>15</v>
      </c>
      <c r="C115" s="14" t="s">
        <v>30</v>
      </c>
      <c r="D115" s="18" t="n">
        <f aca="false">D$98*D39</f>
        <v>18</v>
      </c>
      <c r="E115" s="18" t="n">
        <f aca="false">E$98*E39</f>
        <v>14.4</v>
      </c>
      <c r="F115" s="18" t="n">
        <f aca="false">F$98*F39</f>
        <v>0</v>
      </c>
      <c r="G115" s="18" t="n">
        <f aca="false">G$98*G39</f>
        <v>0</v>
      </c>
      <c r="H115" s="18" t="n">
        <f aca="false">H$98*H39</f>
        <v>0</v>
      </c>
      <c r="I115" s="18" t="n">
        <f aca="false">I$98*I39</f>
        <v>0</v>
      </c>
    </row>
    <row r="116" customFormat="false" ht="13.4" hidden="false" customHeight="false" outlineLevel="0" collapsed="false">
      <c r="A116" s="14" t="s">
        <v>34</v>
      </c>
      <c r="B116" s="14" t="s">
        <v>16</v>
      </c>
      <c r="C116" s="14" t="s">
        <v>30</v>
      </c>
      <c r="D116" s="18" t="n">
        <f aca="false">D$98*D40</f>
        <v>19.5</v>
      </c>
      <c r="E116" s="18" t="n">
        <f aca="false">E$98*E40</f>
        <v>15.6</v>
      </c>
      <c r="F116" s="18" t="n">
        <f aca="false">F$98*F40</f>
        <v>0</v>
      </c>
      <c r="G116" s="18" t="n">
        <f aca="false">G$98*G40</f>
        <v>0</v>
      </c>
      <c r="H116" s="18" t="n">
        <f aca="false">H$98*H40</f>
        <v>0</v>
      </c>
      <c r="I116" s="18" t="n">
        <f aca="false">I$98*I40</f>
        <v>0</v>
      </c>
    </row>
    <row r="117" customFormat="false" ht="13.4" hidden="false" customHeight="false" outlineLevel="0" collapsed="false">
      <c r="A117" s="15" t="s">
        <v>34</v>
      </c>
      <c r="B117" s="15" t="s">
        <v>17</v>
      </c>
      <c r="C117" s="15" t="s">
        <v>30</v>
      </c>
      <c r="D117" s="19" t="n">
        <f aca="false">D$98*D41</f>
        <v>16.5</v>
      </c>
      <c r="E117" s="19" t="n">
        <f aca="false">E$98*E41</f>
        <v>13.2</v>
      </c>
      <c r="F117" s="19" t="n">
        <f aca="false">F$98*F41</f>
        <v>0</v>
      </c>
      <c r="G117" s="19" t="n">
        <f aca="false">G$98*G41</f>
        <v>0</v>
      </c>
      <c r="H117" s="19" t="n">
        <f aca="false">H$98*H41</f>
        <v>0</v>
      </c>
      <c r="I117" s="19" t="n">
        <f aca="false">I$98*I41</f>
        <v>0</v>
      </c>
    </row>
    <row r="118" customFormat="false" ht="13.4" hidden="false" customHeight="false" outlineLevel="0" collapsed="false">
      <c r="A118" s="15" t="s">
        <v>34</v>
      </c>
      <c r="B118" s="16" t="s">
        <v>18</v>
      </c>
      <c r="C118" s="16" t="s">
        <v>30</v>
      </c>
      <c r="D118" s="18" t="n">
        <f aca="false">D$98*D42</f>
        <v>18</v>
      </c>
      <c r="E118" s="18" t="n">
        <f aca="false">E$98*E42</f>
        <v>14.4</v>
      </c>
      <c r="F118" s="18" t="n">
        <f aca="false">F$98*F42</f>
        <v>0</v>
      </c>
      <c r="G118" s="18" t="n">
        <f aca="false">G$98*G42</f>
        <v>0</v>
      </c>
      <c r="H118" s="18" t="n">
        <f aca="false">H$98*H42</f>
        <v>0</v>
      </c>
      <c r="I118" s="19" t="n">
        <f aca="false">I$98*I42</f>
        <v>0</v>
      </c>
    </row>
    <row r="119" customFormat="false" ht="13.4" hidden="false" customHeight="false" outlineLevel="0" collapsed="false">
      <c r="A119" s="15" t="s">
        <v>34</v>
      </c>
      <c r="B119" s="15" t="s">
        <v>19</v>
      </c>
      <c r="C119" s="15" t="s">
        <v>30</v>
      </c>
      <c r="D119" s="19" t="n">
        <f aca="false">D$98*D43</f>
        <v>19.5</v>
      </c>
      <c r="E119" s="19" t="n">
        <f aca="false">E$98*E43</f>
        <v>15.6</v>
      </c>
      <c r="F119" s="19" t="n">
        <f aca="false">F$98*F43</f>
        <v>0</v>
      </c>
      <c r="G119" s="19" t="n">
        <f aca="false">G$98*G43</f>
        <v>0</v>
      </c>
      <c r="H119" s="19" t="n">
        <f aca="false">H$98*H43</f>
        <v>0</v>
      </c>
      <c r="I119" s="19" t="n">
        <f aca="false">I$98*I43</f>
        <v>0</v>
      </c>
    </row>
    <row r="120" customFormat="false" ht="13.4" hidden="false" customHeight="false" outlineLevel="0" collapsed="false">
      <c r="A120" s="14" t="s">
        <v>34</v>
      </c>
      <c r="B120" s="14" t="s">
        <v>20</v>
      </c>
      <c r="C120" s="14" t="s">
        <v>30</v>
      </c>
      <c r="D120" s="18" t="n">
        <f aca="false">D$98*D44</f>
        <v>18</v>
      </c>
      <c r="E120" s="18" t="n">
        <f aca="false">E$98*E44</f>
        <v>14.4</v>
      </c>
      <c r="F120" s="18" t="n">
        <f aca="false">F$98*F44</f>
        <v>0</v>
      </c>
      <c r="G120" s="18" t="n">
        <f aca="false">G$98*G44</f>
        <v>0</v>
      </c>
      <c r="H120" s="18" t="n">
        <f aca="false">H$98*H44</f>
        <v>0</v>
      </c>
      <c r="I120" s="18" t="n">
        <f aca="false">I$98*I44</f>
        <v>0</v>
      </c>
    </row>
    <row r="121" customFormat="false" ht="13.4" hidden="false" customHeight="false" outlineLevel="0" collapsed="false">
      <c r="A121" s="14" t="s">
        <v>34</v>
      </c>
      <c r="B121" s="14" t="s">
        <v>21</v>
      </c>
      <c r="C121" s="14" t="s">
        <v>30</v>
      </c>
      <c r="D121" s="18" t="n">
        <f aca="false">D$98*D45</f>
        <v>15</v>
      </c>
      <c r="E121" s="18" t="n">
        <f aca="false">E$98*E45</f>
        <v>12</v>
      </c>
      <c r="F121" s="18" t="n">
        <f aca="false">F$98*F45</f>
        <v>0</v>
      </c>
      <c r="G121" s="18" t="n">
        <f aca="false">G$98*G45</f>
        <v>0</v>
      </c>
      <c r="H121" s="18" t="n">
        <f aca="false">H$98*H45</f>
        <v>0</v>
      </c>
      <c r="I121" s="18" t="n">
        <f aca="false">I$98*I45</f>
        <v>0</v>
      </c>
    </row>
    <row r="122" customFormat="false" ht="13.4" hidden="false" customHeight="false" outlineLevel="0" collapsed="false">
      <c r="A122" s="14" t="s">
        <v>34</v>
      </c>
      <c r="B122" s="14" t="s">
        <v>22</v>
      </c>
      <c r="C122" s="14" t="s">
        <v>30</v>
      </c>
      <c r="D122" s="18" t="n">
        <f aca="false">D$98*D46</f>
        <v>15</v>
      </c>
      <c r="E122" s="18" t="n">
        <f aca="false">E$98*E46</f>
        <v>12</v>
      </c>
      <c r="F122" s="18" t="n">
        <f aca="false">F$98*F46</f>
        <v>0</v>
      </c>
      <c r="G122" s="18" t="n">
        <f aca="false">G$98*G46</f>
        <v>0</v>
      </c>
      <c r="H122" s="18" t="n">
        <f aca="false">H$98*H46</f>
        <v>0</v>
      </c>
      <c r="I122" s="18" t="n">
        <f aca="false">I$98*I46</f>
        <v>0</v>
      </c>
    </row>
    <row r="123" customFormat="false" ht="13.4" hidden="false" customHeight="false" outlineLevel="0" collapsed="false">
      <c r="A123" s="13" t="s">
        <v>34</v>
      </c>
      <c r="B123" s="13" t="s">
        <v>23</v>
      </c>
      <c r="C123" s="13" t="s">
        <v>30</v>
      </c>
      <c r="D123" s="18" t="n">
        <f aca="false">D$98*D47</f>
        <v>15</v>
      </c>
      <c r="E123" s="18" t="n">
        <f aca="false">E$98*E47</f>
        <v>12</v>
      </c>
      <c r="F123" s="18" t="n">
        <f aca="false">F$98*F47</f>
        <v>0</v>
      </c>
      <c r="G123" s="18" t="n">
        <f aca="false">G$98*G47</f>
        <v>0</v>
      </c>
      <c r="H123" s="18" t="n">
        <f aca="false">H$98*H47</f>
        <v>0</v>
      </c>
      <c r="I123" s="18" t="n">
        <f aca="false">I$98*I47</f>
        <v>0</v>
      </c>
    </row>
    <row r="124" customFormat="false" ht="13.4" hidden="false" customHeight="false" outlineLevel="0" collapsed="false">
      <c r="A124" s="13" t="s">
        <v>34</v>
      </c>
      <c r="B124" s="13" t="s">
        <v>24</v>
      </c>
      <c r="C124" s="13" t="s">
        <v>30</v>
      </c>
      <c r="D124" s="18" t="n">
        <f aca="false">D$98*D48</f>
        <v>15</v>
      </c>
      <c r="E124" s="18" t="n">
        <f aca="false">E$98*E48</f>
        <v>12</v>
      </c>
      <c r="F124" s="18" t="n">
        <f aca="false">F$98*F48</f>
        <v>0</v>
      </c>
      <c r="G124" s="18" t="n">
        <f aca="false">G$98*G48</f>
        <v>0</v>
      </c>
      <c r="H124" s="18" t="n">
        <f aca="false">H$98*H48</f>
        <v>0</v>
      </c>
      <c r="I124" s="18" t="n">
        <f aca="false">I$98*I48</f>
        <v>0</v>
      </c>
    </row>
    <row r="125" customFormat="false" ht="13.4" hidden="false" customHeight="false" outlineLevel="0" collapsed="false">
      <c r="A125" s="13" t="s">
        <v>34</v>
      </c>
      <c r="B125" s="13" t="s">
        <v>25</v>
      </c>
      <c r="C125" s="13" t="s">
        <v>30</v>
      </c>
      <c r="D125" s="18" t="n">
        <f aca="false">D$98*D49</f>
        <v>15</v>
      </c>
      <c r="E125" s="18" t="n">
        <f aca="false">E$98*E49</f>
        <v>12</v>
      </c>
      <c r="F125" s="18" t="n">
        <f aca="false">F$98*F49</f>
        <v>0</v>
      </c>
      <c r="G125" s="18" t="n">
        <f aca="false">G$98*G49</f>
        <v>0</v>
      </c>
      <c r="H125" s="18" t="n">
        <f aca="false">H$98*H49</f>
        <v>0</v>
      </c>
      <c r="I125" s="18" t="n">
        <f aca="false">I$98*I49</f>
        <v>0</v>
      </c>
    </row>
    <row r="126" customFormat="false" ht="13.4" hidden="false" customHeight="false" outlineLevel="0" collapsed="false">
      <c r="A126" s="14" t="s">
        <v>35</v>
      </c>
      <c r="B126" s="14" t="s">
        <v>36</v>
      </c>
      <c r="C126" s="14" t="s">
        <v>30</v>
      </c>
      <c r="D126" s="18" t="n">
        <f aca="false">D$98*(1+(D$41 - 1)+(D$35 - 1))</f>
        <v>16.5</v>
      </c>
      <c r="E126" s="18" t="n">
        <f aca="false">E$98*(1+(E$41 - 1)+(E$35 - 1))</f>
        <v>13.2</v>
      </c>
      <c r="F126" s="18" t="n">
        <f aca="false">F$98*(1+(F$41 - 1)+(F$35 - 1))</f>
        <v>0</v>
      </c>
      <c r="G126" s="18" t="n">
        <f aca="false">G$98*(1+(G$41 - 1)+(G$35 - 1))</f>
        <v>0</v>
      </c>
      <c r="H126" s="18" t="n">
        <f aca="false">H$98*(1+(H$41 - 1)+(H$35 - 1))</f>
        <v>0</v>
      </c>
      <c r="I126" s="18" t="n">
        <f aca="false">I$98*(1+(I$41 - 1)+(I$35 - 1))</f>
        <v>0</v>
      </c>
    </row>
    <row r="127" customFormat="false" ht="13.4" hidden="false" customHeight="false" outlineLevel="0" collapsed="false">
      <c r="A127" s="14" t="s">
        <v>35</v>
      </c>
      <c r="B127" s="14" t="s">
        <v>37</v>
      </c>
      <c r="C127" s="14" t="s">
        <v>30</v>
      </c>
      <c r="D127" s="18" t="n">
        <f aca="false">D$98*(1+(D$42 - 1)+(D$35 - 1))</f>
        <v>18</v>
      </c>
      <c r="E127" s="18" t="n">
        <f aca="false">E$98*(1+(E$42 - 1)+(E$35 - 1))</f>
        <v>14.4</v>
      </c>
      <c r="F127" s="18" t="n">
        <f aca="false">F$98*(1+(F$42 - 1)+(F$35 - 1))</f>
        <v>0</v>
      </c>
      <c r="G127" s="18" t="n">
        <f aca="false">G$98*(1+(G$42 - 1)+(G$35 - 1))</f>
        <v>0</v>
      </c>
      <c r="H127" s="18" t="n">
        <f aca="false">H$98*(1+(H$42 - 1)+(H$35 - 1))</f>
        <v>0</v>
      </c>
      <c r="I127" s="18" t="n">
        <f aca="false">I$98*(1+(I$42 - 1)+(I$35 - 1))</f>
        <v>0</v>
      </c>
    </row>
    <row r="128" customFormat="false" ht="13.4" hidden="false" customHeight="false" outlineLevel="0" collapsed="false">
      <c r="A128" s="14" t="s">
        <v>35</v>
      </c>
      <c r="B128" s="14" t="s">
        <v>38</v>
      </c>
      <c r="C128" s="14" t="s">
        <v>30</v>
      </c>
      <c r="D128" s="18" t="n">
        <f aca="false">D$98*(1+(D$43 - 1)+(D$35 - 1))</f>
        <v>19.5</v>
      </c>
      <c r="E128" s="18" t="n">
        <f aca="false">E$98*(1+(E$43 - 1)+(E$35 - 1))</f>
        <v>15.6</v>
      </c>
      <c r="F128" s="18" t="n">
        <f aca="false">F$98*(1+(F$43 - 1)+(F$35 - 1))</f>
        <v>0</v>
      </c>
      <c r="G128" s="18" t="n">
        <f aca="false">G$98*(1+(G$43 - 1)+(G$35 - 1))</f>
        <v>0</v>
      </c>
      <c r="H128" s="18" t="n">
        <f aca="false">H$98*(1+(H$43 - 1)+(H$35 - 1))</f>
        <v>0</v>
      </c>
      <c r="I128" s="18" t="n">
        <f aca="false">I$98*(1+(I$43 - 1)+(I$35 - 1))</f>
        <v>0</v>
      </c>
    </row>
    <row r="129" customFormat="false" ht="13.4" hidden="false" customHeight="false" outlineLevel="0" collapsed="false">
      <c r="A129" s="13" t="s">
        <v>35</v>
      </c>
      <c r="B129" s="13" t="s">
        <v>39</v>
      </c>
      <c r="C129" s="13" t="s">
        <v>30</v>
      </c>
      <c r="D129" s="18" t="n">
        <f aca="false">D$98*(1+(D$41 - 1)+(D$44 - 1))</f>
        <v>19.5</v>
      </c>
      <c r="E129" s="18" t="n">
        <f aca="false">E$98*(1+(E$41 - 1)+(E$44 - 1))</f>
        <v>15.6</v>
      </c>
      <c r="F129" s="18" t="n">
        <f aca="false">F$98*(1+(F$41 - 1)+(F$44 - 1))</f>
        <v>0</v>
      </c>
      <c r="G129" s="18" t="n">
        <f aca="false">G$98*(1+(G$41 - 1)+(G$44 - 1))</f>
        <v>0</v>
      </c>
      <c r="H129" s="18" t="n">
        <f aca="false">H$98*(1+(H$41 - 1)+(H$44 - 1))</f>
        <v>0</v>
      </c>
      <c r="I129" s="18" t="n">
        <f aca="false">I$98*(1+(I$41 - 1)+(I$44 - 1))</f>
        <v>0</v>
      </c>
    </row>
    <row r="130" customFormat="false" ht="13.4" hidden="false" customHeight="false" outlineLevel="0" collapsed="false">
      <c r="A130" s="13" t="s">
        <v>35</v>
      </c>
      <c r="B130" s="13" t="s">
        <v>40</v>
      </c>
      <c r="C130" s="13" t="s">
        <v>30</v>
      </c>
      <c r="D130" s="18" t="n">
        <f aca="false">D$98*(1+(D$42 - 1)+(D$44 - 1))</f>
        <v>21</v>
      </c>
      <c r="E130" s="18" t="n">
        <f aca="false">E$98*(1+(E$42 - 1)+(E$44 - 1))</f>
        <v>16.8</v>
      </c>
      <c r="F130" s="18" t="n">
        <f aca="false">F$98*(1+(F$42 - 1)+(F$44 - 1))</f>
        <v>0</v>
      </c>
      <c r="G130" s="18" t="n">
        <f aca="false">G$98*(1+(G$42 - 1)+(G$44 - 1))</f>
        <v>0</v>
      </c>
      <c r="H130" s="18" t="n">
        <f aca="false">H$98*(1+(H$42 - 1)+(H$44 - 1))</f>
        <v>0</v>
      </c>
      <c r="I130" s="18" t="n">
        <f aca="false">I$98*(1+(I$42 - 1)+(I$44 - 1))</f>
        <v>0</v>
      </c>
    </row>
    <row r="131" customFormat="false" ht="13.4" hidden="false" customHeight="false" outlineLevel="0" collapsed="false">
      <c r="A131" s="13" t="s">
        <v>35</v>
      </c>
      <c r="B131" s="13" t="s">
        <v>41</v>
      </c>
      <c r="C131" s="13" t="s">
        <v>30</v>
      </c>
      <c r="D131" s="18" t="n">
        <f aca="false">D$98*(1+(D$43 - 1)+(D$44 - 1))</f>
        <v>22.5</v>
      </c>
      <c r="E131" s="18" t="n">
        <f aca="false">E$98*(1+(E$43 - 1)+(E$44 - 1))</f>
        <v>18</v>
      </c>
      <c r="F131" s="18" t="n">
        <f aca="false">F$98*(1+(F$43 - 1)+(F$44 - 1))</f>
        <v>0</v>
      </c>
      <c r="G131" s="18" t="n">
        <f aca="false">G$98*(1+(G$43 - 1)+(G$44 - 1))</f>
        <v>0</v>
      </c>
      <c r="H131" s="18" t="n">
        <f aca="false">H$98*(1+(H$43 - 1)+(H$44 - 1))</f>
        <v>0</v>
      </c>
      <c r="I131" s="18" t="n">
        <f aca="false">I$98*(1+(I$43 - 1)+(I$44 - 1))</f>
        <v>0</v>
      </c>
    </row>
    <row r="132" customFormat="false" ht="13.4" hidden="false" customHeight="false" outlineLevel="0" collapsed="false">
      <c r="A132" s="14" t="s">
        <v>35</v>
      </c>
      <c r="B132" s="14" t="s">
        <v>42</v>
      </c>
      <c r="C132" s="14" t="s">
        <v>30</v>
      </c>
      <c r="D132" s="18" t="n">
        <f aca="false">D$98*(1+(D$41 - 1)+(D$37 - 1))</f>
        <v>16.5</v>
      </c>
      <c r="E132" s="18" t="n">
        <f aca="false">E$98*(1+(E$41 - 1)+(E$37 - 1))</f>
        <v>13.2</v>
      </c>
      <c r="F132" s="18" t="n">
        <f aca="false">F$98*(1+(F$41 - 1)+(F$37 - 1))</f>
        <v>0</v>
      </c>
      <c r="G132" s="18" t="n">
        <f aca="false">G$98*(1+(G$41 - 1)+(G$37 - 1))</f>
        <v>0</v>
      </c>
      <c r="H132" s="18" t="n">
        <f aca="false">H$98*(1+(H$41 - 1)+(H$37 - 1))</f>
        <v>0</v>
      </c>
      <c r="I132" s="18" t="n">
        <f aca="false">I$98*(1+(I$41 - 1)+(I$37 - 1))</f>
        <v>0</v>
      </c>
    </row>
    <row r="133" customFormat="false" ht="13.4" hidden="false" customHeight="false" outlineLevel="0" collapsed="false">
      <c r="A133" s="14" t="s">
        <v>35</v>
      </c>
      <c r="B133" s="14" t="s">
        <v>43</v>
      </c>
      <c r="C133" s="14" t="s">
        <v>30</v>
      </c>
      <c r="D133" s="18" t="n">
        <f aca="false">D$98*(1+(D$42 - 1)+(D$37 - 1))</f>
        <v>18</v>
      </c>
      <c r="E133" s="18" t="n">
        <f aca="false">E$98*(1+(E$42 - 1)+(E$37 - 1))</f>
        <v>14.4</v>
      </c>
      <c r="F133" s="18" t="n">
        <f aca="false">F$98*(1+(F$42 - 1)+(F$37 - 1))</f>
        <v>0</v>
      </c>
      <c r="G133" s="18" t="n">
        <f aca="false">G$98*(1+(G$42 - 1)+(G$37 - 1))</f>
        <v>0</v>
      </c>
      <c r="H133" s="18" t="n">
        <f aca="false">H$98*(1+(H$42 - 1)+(H$37 - 1))</f>
        <v>0</v>
      </c>
      <c r="I133" s="18" t="n">
        <f aca="false">I$98*(1+(I$42 - 1)+(I$37 - 1))</f>
        <v>0</v>
      </c>
    </row>
    <row r="134" customFormat="false" ht="13.4" hidden="false" customHeight="false" outlineLevel="0" collapsed="false">
      <c r="A134" s="14" t="s">
        <v>35</v>
      </c>
      <c r="B134" s="14" t="s">
        <v>44</v>
      </c>
      <c r="C134" s="14" t="s">
        <v>30</v>
      </c>
      <c r="D134" s="18" t="n">
        <f aca="false">D$98*(1+(D$43 - 1)+(D$37 - 1))</f>
        <v>19.5</v>
      </c>
      <c r="E134" s="18" t="n">
        <f aca="false">E$98*(1+(E$43 - 1)+(E$37 - 1))</f>
        <v>15.6</v>
      </c>
      <c r="F134" s="18" t="n">
        <f aca="false">F$98*(1+(F$43 - 1)+(F$37 - 1))</f>
        <v>0</v>
      </c>
      <c r="G134" s="18" t="n">
        <f aca="false">G$98*(1+(G$43 - 1)+(G$37 - 1))</f>
        <v>0</v>
      </c>
      <c r="H134" s="18" t="n">
        <f aca="false">H$98*(1+(H$43 - 1)+(H$37 - 1))</f>
        <v>0</v>
      </c>
      <c r="I134" s="18" t="n">
        <f aca="false">I$98*(1+(I$43 - 1)+(I$37 - 1))</f>
        <v>0</v>
      </c>
    </row>
    <row r="135" customFormat="false" ht="13.4" hidden="false" customHeight="false" outlineLevel="0" collapsed="false">
      <c r="A135" s="13" t="s">
        <v>35</v>
      </c>
      <c r="B135" s="13" t="s">
        <v>45</v>
      </c>
      <c r="C135" s="13" t="s">
        <v>30</v>
      </c>
      <c r="D135" s="18" t="n">
        <f aca="false">D$98*(1+(D$41 - 1)+(D$36 - 1))</f>
        <v>20.25</v>
      </c>
      <c r="E135" s="18" t="n">
        <f aca="false">E$98*(1+(E$41 - 1)+(E$36 - 1))</f>
        <v>16.2</v>
      </c>
      <c r="F135" s="18" t="n">
        <f aca="false">F$98*(1+(F$41 - 1)+(F$36 - 1))</f>
        <v>0</v>
      </c>
      <c r="G135" s="18" t="n">
        <f aca="false">G$98*(1+(G$41 - 1)+(G$36 - 1))</f>
        <v>0</v>
      </c>
      <c r="H135" s="18" t="n">
        <f aca="false">H$98*(1+(H$41 - 1)+(H$36 - 1))</f>
        <v>0</v>
      </c>
      <c r="I135" s="18" t="n">
        <f aca="false">I$98*(1+(I$41 - 1)+(I$36 - 1))</f>
        <v>0</v>
      </c>
    </row>
    <row r="136" customFormat="false" ht="13.4" hidden="false" customHeight="false" outlineLevel="0" collapsed="false">
      <c r="A136" s="13" t="s">
        <v>35</v>
      </c>
      <c r="B136" s="13" t="s">
        <v>46</v>
      </c>
      <c r="C136" s="13" t="s">
        <v>30</v>
      </c>
      <c r="D136" s="18" t="n">
        <f aca="false">D$98*(1+(D$42 - 1)+(D$36 - 1))</f>
        <v>21.75</v>
      </c>
      <c r="E136" s="18" t="n">
        <f aca="false">E$98*(1+(E$42 - 1)+(E$36 - 1))</f>
        <v>17.4</v>
      </c>
      <c r="F136" s="18" t="n">
        <f aca="false">F$98*(1+(F$42 - 1)+(F$36 - 1))</f>
        <v>0</v>
      </c>
      <c r="G136" s="18" t="n">
        <f aca="false">G$98*(1+(G$42 - 1)+(G$36 - 1))</f>
        <v>0</v>
      </c>
      <c r="H136" s="18" t="n">
        <f aca="false">H$98*(1+(H$42 - 1)+(H$36 - 1))</f>
        <v>0</v>
      </c>
      <c r="I136" s="18" t="n">
        <f aca="false">I$98*(1+(I$42 - 1)+(I$36 - 1))</f>
        <v>0</v>
      </c>
    </row>
    <row r="137" customFormat="false" ht="13.4" hidden="false" customHeight="false" outlineLevel="0" collapsed="false">
      <c r="A137" s="13" t="s">
        <v>35</v>
      </c>
      <c r="B137" s="13" t="s">
        <v>47</v>
      </c>
      <c r="C137" s="13" t="s">
        <v>30</v>
      </c>
      <c r="D137" s="18" t="n">
        <f aca="false">D$98*(1+(D$43 - 1)+(D$36 - 1))</f>
        <v>23.25</v>
      </c>
      <c r="E137" s="18" t="n">
        <f aca="false">E$98*(1+(E$43 - 1)+(E$36 - 1))</f>
        <v>18.6</v>
      </c>
      <c r="F137" s="18" t="n">
        <f aca="false">F$98*(1+(F$43 - 1)+(F$36 - 1))</f>
        <v>0</v>
      </c>
      <c r="G137" s="18" t="n">
        <f aca="false">G$98*(1+(G$43 - 1)+(G$36 - 1))</f>
        <v>0</v>
      </c>
      <c r="H137" s="18" t="n">
        <f aca="false">H$98*(1+(H$43 - 1)+(H$36 - 1))</f>
        <v>0</v>
      </c>
      <c r="I137" s="18" t="n">
        <f aca="false">I$98*(1+(I$43 - 1)+(I$36 - 1))</f>
        <v>0</v>
      </c>
    </row>
    <row r="138" customFormat="false" ht="13.4" hidden="false" customHeight="false" outlineLevel="0" collapsed="false">
      <c r="A138" s="14" t="s">
        <v>35</v>
      </c>
      <c r="B138" s="14" t="s">
        <v>48</v>
      </c>
      <c r="C138" s="14" t="s">
        <v>30</v>
      </c>
      <c r="D138" s="18" t="n">
        <f aca="false">D$98*(1+(D$41 - 1)+(D$40 - 1)+(D$30 - 1))</f>
        <v>21</v>
      </c>
      <c r="E138" s="18" t="n">
        <f aca="false">E$98*(1+(E$41 - 1)+(E$40 - 1)+(E$30 - 1))</f>
        <v>16.8</v>
      </c>
      <c r="F138" s="18" t="n">
        <f aca="false">F$98*(1+(F$41 - 1)+(F$40 - 1)+(F$30 - 1))</f>
        <v>0</v>
      </c>
      <c r="G138" s="18" t="n">
        <f aca="false">G$98*(1+(G$41 - 1)+(G$40 - 1)+(G$30 - 1))</f>
        <v>0</v>
      </c>
      <c r="H138" s="18" t="n">
        <f aca="false">H$98*(1+(H$41 - 1)+(H$40 - 1)+(H$30 - 1))</f>
        <v>0</v>
      </c>
      <c r="I138" s="18" t="n">
        <f aca="false">I$98*(1+(I$41 - 1)+(I$40 - 1)+(I$30 - 1))</f>
        <v>0</v>
      </c>
    </row>
    <row r="139" customFormat="false" ht="13.4" hidden="false" customHeight="false" outlineLevel="0" collapsed="false">
      <c r="A139" s="14" t="s">
        <v>35</v>
      </c>
      <c r="B139" s="14" t="s">
        <v>49</v>
      </c>
      <c r="C139" s="14" t="s">
        <v>30</v>
      </c>
      <c r="D139" s="18" t="n">
        <f aca="false">D$98*(1+(D$42 - 1)+(D$40 - 1)+(D$30 - 1))</f>
        <v>22.5</v>
      </c>
      <c r="E139" s="18" t="n">
        <f aca="false">E$98*(1+(E$42 - 1)+(E$40 - 1)+(E$30 - 1))</f>
        <v>18</v>
      </c>
      <c r="F139" s="18" t="n">
        <f aca="false">F$98*(1+(F$42 - 1)+(F$40 - 1)+(F$30 - 1))</f>
        <v>0</v>
      </c>
      <c r="G139" s="18" t="n">
        <f aca="false">G$98*(1+(G$42 - 1)+(G$40 - 1)+(G$30 - 1))</f>
        <v>0</v>
      </c>
      <c r="H139" s="18" t="n">
        <f aca="false">H$98*(1+(H$42 - 1)+(H$40 - 1)+(H$30 - 1))</f>
        <v>0</v>
      </c>
      <c r="I139" s="18" t="n">
        <f aca="false">I$98*(1+(I$42 - 1)+(I$40 - 1)+(I$30 - 1))</f>
        <v>0</v>
      </c>
    </row>
    <row r="140" customFormat="false" ht="13.4" hidden="false" customHeight="false" outlineLevel="0" collapsed="false">
      <c r="A140" s="14" t="s">
        <v>35</v>
      </c>
      <c r="B140" s="14" t="s">
        <v>50</v>
      </c>
      <c r="C140" s="14" t="s">
        <v>30</v>
      </c>
      <c r="D140" s="18" t="n">
        <f aca="false">D$98*(1+(D$43 - 1)+(D$40 - 1)+(D$30 - 1))</f>
        <v>24</v>
      </c>
      <c r="E140" s="18" t="n">
        <f aca="false">E$98*(1+(E$43 - 1)+(E$40 - 1)+(E$30 - 1))</f>
        <v>19.2</v>
      </c>
      <c r="F140" s="18" t="n">
        <f aca="false">F$98*(1+(F$43 - 1)+(F$40 - 1)+(F$30 - 1))</f>
        <v>0</v>
      </c>
      <c r="G140" s="18" t="n">
        <f aca="false">G$98*(1+(G$43 - 1)+(G$40 - 1)+(G$30 - 1))</f>
        <v>0</v>
      </c>
      <c r="H140" s="18" t="n">
        <f aca="false">H$98*(1+(H$43 - 1)+(H$40 - 1)+(H$30 - 1))</f>
        <v>0</v>
      </c>
      <c r="I140" s="18" t="n">
        <f aca="false">I$98*(1+(I$43 - 1)+(I$40 - 1)+(I$30 - 1))</f>
        <v>0</v>
      </c>
    </row>
    <row r="141" customFormat="false" ht="13.4" hidden="false" customHeight="false" outlineLevel="0" collapsed="false">
      <c r="A141" s="13" t="s">
        <v>35</v>
      </c>
      <c r="B141" s="13" t="s">
        <v>51</v>
      </c>
      <c r="C141" s="13" t="s">
        <v>30</v>
      </c>
      <c r="D141" s="18" t="n">
        <f aca="false">D$98*(1+(D$41 - 1)+(D$31 - 1)+(D$32 - 1)+(D$33 -1)+(D$30 - 1))</f>
        <v>16.5</v>
      </c>
      <c r="E141" s="18" t="n">
        <f aca="false">E$98*(1+(E$41 - 1)+(E$31 - 1)+(E$32 - 1)+(E$33 -1)+(E$30 - 1))</f>
        <v>13.2</v>
      </c>
      <c r="F141" s="18" t="n">
        <f aca="false">F$98*(1+(F$41 - 1)+(F$31 - 1)+(F$32 - 1)+(F$33 -1)+(F$30 - 1))</f>
        <v>0</v>
      </c>
      <c r="G141" s="18" t="n">
        <f aca="false">G$98*(1+(G$41 - 1)+(G$31 - 1)+(G$32 - 1)+(G$33 -1)+(G$30 - 1))</f>
        <v>0</v>
      </c>
      <c r="H141" s="18" t="n">
        <f aca="false">H$98*(1+(H$41 - 1)+(H$31 - 1)+(H$32 - 1)+(H$33 -1)+(H$30 - 1))</f>
        <v>0</v>
      </c>
      <c r="I141" s="18" t="n">
        <f aca="false">I$98*(1+(I$41 - 1)+(I$31 - 1)+(I$32 - 1)+(I$33 -1)+(I$30 - 1))</f>
        <v>0</v>
      </c>
    </row>
    <row r="142" customFormat="false" ht="13.4" hidden="false" customHeight="false" outlineLevel="0" collapsed="false">
      <c r="A142" s="13" t="s">
        <v>35</v>
      </c>
      <c r="B142" s="13" t="s">
        <v>52</v>
      </c>
      <c r="C142" s="13" t="s">
        <v>30</v>
      </c>
      <c r="D142" s="18" t="n">
        <f aca="false">D$98*(1+(D$42 - 1)+(D$31 - 1)+(D$32 - 1)+(D$33 -1)+(D$30 - 1))</f>
        <v>18</v>
      </c>
      <c r="E142" s="18" t="n">
        <f aca="false">E$98*(1+(E$42 - 1)+(E$31 - 1)+(E$32 - 1)+(E$33 -1)+(E$30 - 1))</f>
        <v>14.4</v>
      </c>
      <c r="F142" s="18" t="n">
        <f aca="false">F$98*(1+(F$42 - 1)+(F$31 - 1)+(F$32 - 1)+(F$33 -1)+(F$30 - 1))</f>
        <v>0</v>
      </c>
      <c r="G142" s="18" t="n">
        <f aca="false">G$98*(1+(G$42 - 1)+(G$31 - 1)+(G$32 - 1)+(G$33 -1)+(G$30 - 1))</f>
        <v>0</v>
      </c>
      <c r="H142" s="18" t="n">
        <f aca="false">H$98*(1+(H$42 - 1)+(H$31 - 1)+(H$32 - 1)+(H$33 -1)+(H$30 - 1))</f>
        <v>0</v>
      </c>
      <c r="I142" s="18" t="n">
        <f aca="false">I$98*(1+(I$42 - 1)+(I$31 - 1)+(I$32 - 1)+(I$33 -1)+(I$30 - 1))</f>
        <v>0</v>
      </c>
    </row>
    <row r="143" customFormat="false" ht="13.4" hidden="false" customHeight="false" outlineLevel="0" collapsed="false">
      <c r="A143" s="13" t="s">
        <v>35</v>
      </c>
      <c r="B143" s="13" t="s">
        <v>53</v>
      </c>
      <c r="C143" s="13" t="s">
        <v>30</v>
      </c>
      <c r="D143" s="18" t="n">
        <f aca="false">D$98*(1+(D$43 - 1)+(D$31 - 1)+(D$32 - 1)+(D$33 -1)+(D$30 - 1))</f>
        <v>19.5</v>
      </c>
      <c r="E143" s="18" t="n">
        <f aca="false">E$98*(1+(E$43 - 1)+(E$31 - 1)+(E$32 - 1)+(E$33 -1)+(E$30 - 1))</f>
        <v>15.6</v>
      </c>
      <c r="F143" s="18" t="n">
        <f aca="false">F$98*(1+(F$43 - 1)+(F$31 - 1)+(F$32 - 1)+(F$33 -1)+(F$30 - 1))</f>
        <v>0</v>
      </c>
      <c r="G143" s="18" t="n">
        <f aca="false">G$98*(1+(G$43 - 1)+(G$31 - 1)+(G$32 - 1)+(G$33 -1)+(G$30 - 1))</f>
        <v>0</v>
      </c>
      <c r="H143" s="18" t="n">
        <f aca="false">H$98*(1+(H$43 - 1)+(H$31 - 1)+(H$32 - 1)+(H$33 -1)+(H$30 - 1))</f>
        <v>0</v>
      </c>
      <c r="I143" s="18" t="n">
        <f aca="false">I$98*(1+(I$43 - 1)+(I$31 - 1)+(I$32 - 1)+(I$33 -1)+(I$30 - 1))</f>
        <v>0</v>
      </c>
    </row>
    <row r="144" customFormat="false" ht="13.4" hidden="false" customHeight="false" outlineLevel="0" collapsed="false">
      <c r="A144" s="14" t="s">
        <v>35</v>
      </c>
      <c r="B144" s="14" t="s">
        <v>54</v>
      </c>
      <c r="C144" s="14" t="s">
        <v>30</v>
      </c>
      <c r="D144" s="18" t="n">
        <f aca="false">D$98*(1+(D$41 - 1)+(D$30 - 1))</f>
        <v>16.5</v>
      </c>
      <c r="E144" s="18" t="n">
        <f aca="false">E$98*(1+(E$41 - 1)+(E$30 - 1))</f>
        <v>13.2</v>
      </c>
      <c r="F144" s="18" t="n">
        <f aca="false">F$98*(1+(F$41 - 1)+(F$30 - 1))</f>
        <v>0</v>
      </c>
      <c r="G144" s="18" t="n">
        <f aca="false">G$98*(1+(G$41 - 1)+(G$30 - 1))</f>
        <v>0</v>
      </c>
      <c r="H144" s="18" t="n">
        <f aca="false">H$98*(1+(H$41 - 1)+(H$30 - 1))</f>
        <v>0</v>
      </c>
      <c r="I144" s="18" t="n">
        <f aca="false">I$98*(1+(I$41 - 1)+(I$30 - 1))</f>
        <v>0</v>
      </c>
    </row>
    <row r="145" customFormat="false" ht="13.4" hidden="false" customHeight="false" outlineLevel="0" collapsed="false">
      <c r="A145" s="14" t="s">
        <v>35</v>
      </c>
      <c r="B145" s="14" t="s">
        <v>55</v>
      </c>
      <c r="C145" s="14" t="s">
        <v>30</v>
      </c>
      <c r="D145" s="18" t="n">
        <f aca="false">D$98*(1+(D$42 - 1)+(D$30 - 1))</f>
        <v>18</v>
      </c>
      <c r="E145" s="18" t="n">
        <f aca="false">E$98*(1+(E$42 - 1)+(E$30 - 1))</f>
        <v>14.4</v>
      </c>
      <c r="F145" s="18" t="n">
        <f aca="false">F$98*(1+(F$42 - 1)+(F$30 - 1))</f>
        <v>0</v>
      </c>
      <c r="G145" s="18" t="n">
        <f aca="false">G$98*(1+(G$42 - 1)+(G$30 - 1))</f>
        <v>0</v>
      </c>
      <c r="H145" s="18" t="n">
        <f aca="false">H$98*(1+(H$42 - 1)+(H$30 - 1))</f>
        <v>0</v>
      </c>
      <c r="I145" s="18" t="n">
        <f aca="false">I$98*(1+(I$42 - 1)+(I$30 - 1))</f>
        <v>0</v>
      </c>
    </row>
    <row r="146" customFormat="false" ht="13.4" hidden="false" customHeight="false" outlineLevel="0" collapsed="false">
      <c r="A146" s="14" t="s">
        <v>35</v>
      </c>
      <c r="B146" s="14" t="s">
        <v>56</v>
      </c>
      <c r="C146" s="14" t="s">
        <v>30</v>
      </c>
      <c r="D146" s="18" t="n">
        <f aca="false">D$98*(1+(D$43 - 1)+(D$30 - 1))</f>
        <v>19.5</v>
      </c>
      <c r="E146" s="18" t="n">
        <f aca="false">E$98*(1+(E$43 - 1)+(E$30 - 1))</f>
        <v>15.6</v>
      </c>
      <c r="F146" s="18" t="n">
        <f aca="false">F$98*(1+(F$43 - 1)+(F$30 - 1))</f>
        <v>0</v>
      </c>
      <c r="G146" s="18" t="n">
        <f aca="false">G$98*(1+(G$43 - 1)+(G$30 - 1))</f>
        <v>0</v>
      </c>
      <c r="H146" s="18" t="n">
        <f aca="false">H$98*(1+(H$43 - 1)+(H$30 - 1))</f>
        <v>0</v>
      </c>
      <c r="I146" s="18" t="n">
        <f aca="false">I$98*(1+(I$43 - 1)+(I$30 - 1))</f>
        <v>0</v>
      </c>
    </row>
    <row r="147" customFormat="false" ht="12.85" hidden="false" customHeight="false" outlineLevel="0" collapsed="false">
      <c r="A147" s="0"/>
      <c r="B147" s="0"/>
      <c r="C147" s="0"/>
      <c r="D147" s="0"/>
      <c r="E147" s="0"/>
      <c r="F147" s="0"/>
      <c r="G147" s="0"/>
      <c r="H147" s="0"/>
      <c r="I147" s="0"/>
    </row>
    <row r="148" customFormat="false" ht="13.4" hidden="false" customHeight="false" outlineLevel="0" collapsed="false">
      <c r="A148" s="12" t="s">
        <v>34</v>
      </c>
      <c r="B148" s="12" t="s">
        <v>2</v>
      </c>
      <c r="C148" s="12" t="s">
        <v>31</v>
      </c>
      <c r="D148" s="18" t="n">
        <f aca="false">MAX(IF(D74 = 1, _xlfn.CEILING.MATH(D$99/D74, Globals!$D$2*1000), MROUND(D$99/D74, Globals!$D$2*1000)), Globals!$D$2*1000)</f>
        <v>400</v>
      </c>
      <c r="E148" s="18" t="n">
        <f aca="false">MAX(IF(E74 = 1, _xlfn.CEILING.MATH(E$99/E74, Globals!$D$2*1000), MROUND(E$99/E74, Globals!$D$2*1000)), Globals!$D$2*1000)</f>
        <v>400</v>
      </c>
      <c r="F148" s="18" t="n">
        <f aca="false">MAX(IF(F74 = 1, _xlfn.CEILING.MATH(F$99/F74, Globals!$D$2*1000), MROUND(F$99/F74, Globals!$D$2*1000)), Globals!$D$2*1000)</f>
        <v>66.6666666666667</v>
      </c>
      <c r="G148" s="18" t="n">
        <f aca="false">MAX(IF(G74 = 1, _xlfn.CEILING.MATH(G$99/G74, Globals!$D$2*1000), MROUND(G$99/G74, Globals!$D$2*1000)), Globals!$D$2*1000)</f>
        <v>66.6666666666667</v>
      </c>
      <c r="H148" s="18" t="n">
        <f aca="false">MAX(IF(H74 = 1, _xlfn.CEILING.MATH(H$99/H74, Globals!$D$2*1000), MROUND(H$99/H74, Globals!$D$2*1000)), Globals!$D$2*1000)</f>
        <v>66.6666666666667</v>
      </c>
      <c r="I148" s="18" t="n">
        <f aca="false">MAX(IF(I74 = 1, _xlfn.CEILING.MATH(I$99/I74, Globals!$D$2*1000), MROUND(I$99/I74, Globals!$D$2*1000)), Globals!$D$2*1000)</f>
        <v>66.6666666666667</v>
      </c>
    </row>
    <row r="149" customFormat="false" ht="13.4" hidden="false" customHeight="false" outlineLevel="0" collapsed="false">
      <c r="A149" s="13" t="s">
        <v>34</v>
      </c>
      <c r="B149" s="13" t="s">
        <v>4</v>
      </c>
      <c r="C149" s="13" t="s">
        <v>31</v>
      </c>
      <c r="D149" s="18" t="n">
        <f aca="false">MAX(IF(D75 = 1, _xlfn.CEILING.MATH(D$99/D75, Globals!$D$2*1000), MROUND(D$99/D75, Globals!$D$2*1000)), Globals!$D$2*1000)</f>
        <v>400</v>
      </c>
      <c r="E149" s="18" t="n">
        <f aca="false">MAX(IF(E75 = 1, _xlfn.CEILING.MATH(E$99/E75, Globals!$D$2*1000), MROUND(E$99/E75, Globals!$D$2*1000)), Globals!$D$2*1000)</f>
        <v>400</v>
      </c>
      <c r="F149" s="18" t="n">
        <f aca="false">MAX(IF(F75 = 1, _xlfn.CEILING.MATH(F$99/F75, Globals!$D$2*1000), MROUND(F$99/F75, Globals!$D$2*1000)), Globals!$D$2*1000)</f>
        <v>66.6666666666667</v>
      </c>
      <c r="G149" s="18" t="n">
        <f aca="false">MAX(IF(G75 = 1, _xlfn.CEILING.MATH(G$99/G75, Globals!$D$2*1000), MROUND(G$99/G75, Globals!$D$2*1000)), Globals!$D$2*1000)</f>
        <v>66.6666666666667</v>
      </c>
      <c r="H149" s="18" t="n">
        <f aca="false">MAX(IF(H75 = 1, _xlfn.CEILING.MATH(H$99/H75, Globals!$D$2*1000), MROUND(H$99/H75, Globals!$D$2*1000)), Globals!$D$2*1000)</f>
        <v>66.6666666666667</v>
      </c>
      <c r="I149" s="18" t="n">
        <f aca="false">MAX(IF(I75 = 1, _xlfn.CEILING.MATH(I$99/I75, Globals!$D$2*1000), MROUND(I$99/I75, Globals!$D$2*1000)), Globals!$D$2*1000)</f>
        <v>66.6666666666667</v>
      </c>
    </row>
    <row r="150" customFormat="false" ht="13.4" hidden="false" customHeight="false" outlineLevel="0" collapsed="false">
      <c r="A150" s="13" t="s">
        <v>34</v>
      </c>
      <c r="B150" s="13" t="s">
        <v>5</v>
      </c>
      <c r="C150" s="13" t="s">
        <v>31</v>
      </c>
      <c r="D150" s="18" t="n">
        <f aca="false">MAX(IF(D76 = 1, _xlfn.CEILING.MATH(D$99/D76, Globals!$D$2*1000), MROUND(D$99/D76, Globals!$D$2*1000)), Globals!$D$2*1000)</f>
        <v>200</v>
      </c>
      <c r="E150" s="18" t="n">
        <f aca="false">MAX(IF(E76 = 1, _xlfn.CEILING.MATH(E$99/E76, Globals!$D$2*1000), MROUND(E$99/E76, Globals!$D$2*1000)), Globals!$D$2*1000)</f>
        <v>200</v>
      </c>
      <c r="F150" s="18" t="n">
        <f aca="false">MAX(IF(F76 = 1, _xlfn.CEILING.MATH(F$99/F76, Globals!$D$2*1000), MROUND(F$99/F76, Globals!$D$2*1000)), Globals!$D$2*1000)</f>
        <v>66.6666666666667</v>
      </c>
      <c r="G150" s="18" t="n">
        <f aca="false">MAX(IF(G76 = 1, _xlfn.CEILING.MATH(G$99/G76, Globals!$D$2*1000), MROUND(G$99/G76, Globals!$D$2*1000)), Globals!$D$2*1000)</f>
        <v>66.6666666666667</v>
      </c>
      <c r="H150" s="18" t="n">
        <f aca="false">MAX(IF(H76 = 1, _xlfn.CEILING.MATH(H$99/H76, Globals!$D$2*1000), MROUND(H$99/H76, Globals!$D$2*1000)), Globals!$D$2*1000)</f>
        <v>66.6666666666667</v>
      </c>
      <c r="I150" s="18" t="n">
        <f aca="false">MAX(IF(I76 = 1, _xlfn.CEILING.MATH(I$99/I76, Globals!$D$2*1000), MROUND(I$99/I76, Globals!$D$2*1000)), Globals!$D$2*1000)</f>
        <v>66.6666666666667</v>
      </c>
    </row>
    <row r="151" customFormat="false" ht="13.4" hidden="false" customHeight="false" outlineLevel="0" collapsed="false">
      <c r="A151" s="13" t="s">
        <v>34</v>
      </c>
      <c r="B151" s="13" t="s">
        <v>6</v>
      </c>
      <c r="C151" s="13" t="s">
        <v>31</v>
      </c>
      <c r="D151" s="18" t="n">
        <f aca="false">MAX(IF(D77 = 1, _xlfn.CEILING.MATH(D$99/D77, Globals!$D$2*1000), MROUND(D$99/D77, Globals!$D$2*1000)), Globals!$D$2*1000)</f>
        <v>133.333333333333</v>
      </c>
      <c r="E151" s="18" t="n">
        <f aca="false">MAX(IF(E77 = 1, _xlfn.CEILING.MATH(E$99/E77, Globals!$D$2*1000), MROUND(E$99/E77, Globals!$D$2*1000)), Globals!$D$2*1000)</f>
        <v>133.333333333333</v>
      </c>
      <c r="F151" s="18" t="n">
        <f aca="false">MAX(IF(F77 = 1, _xlfn.CEILING.MATH(F$99/F77, Globals!$D$2*1000), MROUND(F$99/F77, Globals!$D$2*1000)), Globals!$D$2*1000)</f>
        <v>66.6666666666667</v>
      </c>
      <c r="G151" s="18" t="n">
        <f aca="false">MAX(IF(G77 = 1, _xlfn.CEILING.MATH(G$99/G77, Globals!$D$2*1000), MROUND(G$99/G77, Globals!$D$2*1000)), Globals!$D$2*1000)</f>
        <v>66.6666666666667</v>
      </c>
      <c r="H151" s="18" t="n">
        <f aca="false">MAX(IF(H77 = 1, _xlfn.CEILING.MATH(H$99/H77, Globals!$D$2*1000), MROUND(H$99/H77, Globals!$D$2*1000)), Globals!$D$2*1000)</f>
        <v>66.6666666666667</v>
      </c>
      <c r="I151" s="18" t="n">
        <f aca="false">MAX(IF(I77 = 1, _xlfn.CEILING.MATH(I$99/I77, Globals!$D$2*1000), MROUND(I$99/I77, Globals!$D$2*1000)), Globals!$D$2*1000)</f>
        <v>66.6666666666667</v>
      </c>
    </row>
    <row r="152" customFormat="false" ht="13.4" hidden="false" customHeight="false" outlineLevel="0" collapsed="false">
      <c r="A152" s="14" t="s">
        <v>34</v>
      </c>
      <c r="B152" s="14" t="s">
        <v>7</v>
      </c>
      <c r="C152" s="14" t="s">
        <v>31</v>
      </c>
      <c r="D152" s="18" t="n">
        <f aca="false">MAX(IF(D78 = 1, _xlfn.CEILING.MATH(D$99/D78, Globals!$D$2*1000), MROUND(D$99/D78, Globals!$D$2*1000)), Globals!$D$2*1000)</f>
        <v>266.666666666667</v>
      </c>
      <c r="E152" s="18" t="n">
        <f aca="false">MAX(IF(E78 = 1, _xlfn.CEILING.MATH(E$99/E78, Globals!$D$2*1000), MROUND(E$99/E78, Globals!$D$2*1000)), Globals!$D$2*1000)</f>
        <v>266.666666666667</v>
      </c>
      <c r="F152" s="18" t="n">
        <f aca="false">MAX(IF(F78 = 1, _xlfn.CEILING.MATH(F$99/F78, Globals!$D$2*1000), MROUND(F$99/F78, Globals!$D$2*1000)), Globals!$D$2*1000)</f>
        <v>66.6666666666667</v>
      </c>
      <c r="G152" s="18" t="n">
        <f aca="false">MAX(IF(G78 = 1, _xlfn.CEILING.MATH(G$99/G78, Globals!$D$2*1000), MROUND(G$99/G78, Globals!$D$2*1000)), Globals!$D$2*1000)</f>
        <v>66.6666666666667</v>
      </c>
      <c r="H152" s="18" t="n">
        <f aca="false">MAX(IF(H78 = 1, _xlfn.CEILING.MATH(H$99/H78, Globals!$D$2*1000), MROUND(H$99/H78, Globals!$D$2*1000)), Globals!$D$2*1000)</f>
        <v>66.6666666666667</v>
      </c>
      <c r="I152" s="18" t="n">
        <f aca="false">MAX(IF(I78 = 1, _xlfn.CEILING.MATH(I$99/I78, Globals!$D$2*1000), MROUND(I$99/I78, Globals!$D$2*1000)), Globals!$D$2*1000)</f>
        <v>66.6666666666667</v>
      </c>
    </row>
    <row r="153" customFormat="false" ht="13.4" hidden="false" customHeight="false" outlineLevel="0" collapsed="false">
      <c r="A153" s="14" t="s">
        <v>34</v>
      </c>
      <c r="B153" s="14" t="s">
        <v>8</v>
      </c>
      <c r="C153" s="14" t="s">
        <v>31</v>
      </c>
      <c r="D153" s="18" t="n">
        <f aca="false">MAX(IF(D79 = 1, _xlfn.CEILING.MATH(D$99/D79, Globals!$D$2*1000), MROUND(D$99/D79, Globals!$D$2*1000)), Globals!$D$2*1000)</f>
        <v>333.333333333333</v>
      </c>
      <c r="E153" s="18" t="n">
        <f aca="false">MAX(IF(E79 = 1, _xlfn.CEILING.MATH(E$99/E79, Globals!$D$2*1000), MROUND(E$99/E79, Globals!$D$2*1000)), Globals!$D$2*1000)</f>
        <v>333.333333333333</v>
      </c>
      <c r="F153" s="18" t="n">
        <f aca="false">MAX(IF(F79 = 1, _xlfn.CEILING.MATH(F$99/F79, Globals!$D$2*1000), MROUND(F$99/F79, Globals!$D$2*1000)), Globals!$D$2*1000)</f>
        <v>66.6666666666667</v>
      </c>
      <c r="G153" s="18" t="n">
        <f aca="false">MAX(IF(G79 = 1, _xlfn.CEILING.MATH(G$99/G79, Globals!$D$2*1000), MROUND(G$99/G79, Globals!$D$2*1000)), Globals!$D$2*1000)</f>
        <v>66.6666666666667</v>
      </c>
      <c r="H153" s="18" t="n">
        <f aca="false">MAX(IF(H79 = 1, _xlfn.CEILING.MATH(H$99/H79, Globals!$D$2*1000), MROUND(H$99/H79, Globals!$D$2*1000)), Globals!$D$2*1000)</f>
        <v>66.6666666666667</v>
      </c>
      <c r="I153" s="18" t="n">
        <f aca="false">MAX(IF(I79 = 1, _xlfn.CEILING.MATH(I$99/I79, Globals!$D$2*1000), MROUND(I$99/I79, Globals!$D$2*1000)), Globals!$D$2*1000)</f>
        <v>66.6666666666667</v>
      </c>
    </row>
    <row r="154" customFormat="false" ht="13.4" hidden="false" customHeight="false" outlineLevel="0" collapsed="false">
      <c r="A154" s="14" t="s">
        <v>34</v>
      </c>
      <c r="B154" s="14" t="s">
        <v>9</v>
      </c>
      <c r="C154" s="14" t="s">
        <v>31</v>
      </c>
      <c r="D154" s="18" t="n">
        <f aca="false">MAX(IF(D80 = 1, _xlfn.CEILING.MATH(D$99/D80, Globals!$D$2*1000), MROUND(D$99/D80, Globals!$D$2*1000)), Globals!$D$2*1000)</f>
        <v>333.333333333333</v>
      </c>
      <c r="E154" s="18" t="n">
        <f aca="false">MAX(IF(E80 = 1, _xlfn.CEILING.MATH(E$99/E80, Globals!$D$2*1000), MROUND(E$99/E80, Globals!$D$2*1000)), Globals!$D$2*1000)</f>
        <v>333.333333333333</v>
      </c>
      <c r="F154" s="18" t="n">
        <f aca="false">MAX(IF(F80 = 1, _xlfn.CEILING.MATH(F$99/F80, Globals!$D$2*1000), MROUND(F$99/F80, Globals!$D$2*1000)), Globals!$D$2*1000)</f>
        <v>66.6666666666667</v>
      </c>
      <c r="G154" s="18" t="n">
        <f aca="false">MAX(IF(G80 = 1, _xlfn.CEILING.MATH(G$99/G80, Globals!$D$2*1000), MROUND(G$99/G80, Globals!$D$2*1000)), Globals!$D$2*1000)</f>
        <v>66.6666666666667</v>
      </c>
      <c r="H154" s="18" t="n">
        <f aca="false">MAX(IF(H80 = 1, _xlfn.CEILING.MATH(H$99/H80, Globals!$D$2*1000), MROUND(H$99/H80, Globals!$D$2*1000)), Globals!$D$2*1000)</f>
        <v>66.6666666666667</v>
      </c>
      <c r="I154" s="18" t="n">
        <f aca="false">MAX(IF(I80 = 1, _xlfn.CEILING.MATH(I$99/I80, Globals!$D$2*1000), MROUND(I$99/I80, Globals!$D$2*1000)), Globals!$D$2*1000)</f>
        <v>66.6666666666667</v>
      </c>
    </row>
    <row r="155" customFormat="false" ht="13.4" hidden="false" customHeight="false" outlineLevel="0" collapsed="false">
      <c r="A155" s="14" t="s">
        <v>34</v>
      </c>
      <c r="B155" s="14" t="s">
        <v>10</v>
      </c>
      <c r="C155" s="14" t="s">
        <v>31</v>
      </c>
      <c r="D155" s="18" t="n">
        <f aca="false">MAX(IF(D81 = 1, _xlfn.CEILING.MATH(D$99/D81, Globals!$D$2*1000), MROUND(D$99/D81, Globals!$D$2*1000)), Globals!$D$2*1000)</f>
        <v>333.333333333333</v>
      </c>
      <c r="E155" s="18" t="n">
        <f aca="false">MAX(IF(E81 = 1, _xlfn.CEILING.MATH(E$99/E81, Globals!$D$2*1000), MROUND(E$99/E81, Globals!$D$2*1000)), Globals!$D$2*1000)</f>
        <v>333.333333333333</v>
      </c>
      <c r="F155" s="18" t="n">
        <f aca="false">MAX(IF(F81 = 1, _xlfn.CEILING.MATH(F$99/F81, Globals!$D$2*1000), MROUND(F$99/F81, Globals!$D$2*1000)), Globals!$D$2*1000)</f>
        <v>66.6666666666667</v>
      </c>
      <c r="G155" s="18" t="n">
        <f aca="false">MAX(IF(G81 = 1, _xlfn.CEILING.MATH(G$99/G81, Globals!$D$2*1000), MROUND(G$99/G81, Globals!$D$2*1000)), Globals!$D$2*1000)</f>
        <v>66.6666666666667</v>
      </c>
      <c r="H155" s="18" t="n">
        <f aca="false">MAX(IF(H81 = 1, _xlfn.CEILING.MATH(H$99/H81, Globals!$D$2*1000), MROUND(H$99/H81, Globals!$D$2*1000)), Globals!$D$2*1000)</f>
        <v>66.6666666666667</v>
      </c>
      <c r="I155" s="18" t="n">
        <f aca="false">MAX(IF(I81 = 1, _xlfn.CEILING.MATH(I$99/I81, Globals!$D$2*1000), MROUND(I$99/I81, Globals!$D$2*1000)), Globals!$D$2*1000)</f>
        <v>66.6666666666667</v>
      </c>
    </row>
    <row r="156" customFormat="false" ht="13.4" hidden="false" customHeight="false" outlineLevel="0" collapsed="false">
      <c r="A156" s="14" t="s">
        <v>34</v>
      </c>
      <c r="B156" s="14" t="s">
        <v>11</v>
      </c>
      <c r="C156" s="14" t="s">
        <v>31</v>
      </c>
      <c r="D156" s="18" t="n">
        <f aca="false">MAX(IF(D82 = 1, _xlfn.CEILING.MATH(D$99/D82, Globals!$D$2*1000), MROUND(D$99/D82, Globals!$D$2*1000)), Globals!$D$2*1000)</f>
        <v>333.333333333333</v>
      </c>
      <c r="E156" s="18" t="n">
        <f aca="false">MAX(IF(E82 = 1, _xlfn.CEILING.MATH(E$99/E82, Globals!$D$2*1000), MROUND(E$99/E82, Globals!$D$2*1000)), Globals!$D$2*1000)</f>
        <v>333.333333333333</v>
      </c>
      <c r="F156" s="18" t="n">
        <f aca="false">MAX(IF(F82 = 1, _xlfn.CEILING.MATH(F$99/F82, Globals!$D$2*1000), MROUND(F$99/F82, Globals!$D$2*1000)), Globals!$D$2*1000)</f>
        <v>66.6666666666667</v>
      </c>
      <c r="G156" s="18" t="n">
        <f aca="false">MAX(IF(G82 = 1, _xlfn.CEILING.MATH(G$99/G82, Globals!$D$2*1000), MROUND(G$99/G82, Globals!$D$2*1000)), Globals!$D$2*1000)</f>
        <v>66.6666666666667</v>
      </c>
      <c r="H156" s="18" t="n">
        <f aca="false">MAX(IF(H82 = 1, _xlfn.CEILING.MATH(H$99/H82, Globals!$D$2*1000), MROUND(H$99/H82, Globals!$D$2*1000)), Globals!$D$2*1000)</f>
        <v>66.6666666666667</v>
      </c>
      <c r="I156" s="18" t="n">
        <f aca="false">MAX(IF(I82 = 1, _xlfn.CEILING.MATH(I$99/I82, Globals!$D$2*1000), MROUND(I$99/I82, Globals!$D$2*1000)), Globals!$D$2*1000)</f>
        <v>66.6666666666667</v>
      </c>
    </row>
    <row r="157" customFormat="false" ht="13.4" hidden="false" customHeight="false" outlineLevel="0" collapsed="false">
      <c r="A157" s="13" t="s">
        <v>34</v>
      </c>
      <c r="B157" s="13" t="s">
        <v>12</v>
      </c>
      <c r="C157" s="13" t="s">
        <v>31</v>
      </c>
      <c r="D157" s="18" t="n">
        <f aca="false">MAX(IF(D83 = 1, _xlfn.CEILING.MATH(D$99/D83, Globals!$D$2*1000), MROUND(D$99/D83, Globals!$D$2*1000)), Globals!$D$2*1000)</f>
        <v>400</v>
      </c>
      <c r="E157" s="18" t="n">
        <f aca="false">MAX(IF(E83 = 1, _xlfn.CEILING.MATH(E$99/E83, Globals!$D$2*1000), MROUND(E$99/E83, Globals!$D$2*1000)), Globals!$D$2*1000)</f>
        <v>400</v>
      </c>
      <c r="F157" s="18" t="n">
        <f aca="false">MAX(IF(F83 = 1, _xlfn.CEILING.MATH(F$99/F83, Globals!$D$2*1000), MROUND(F$99/F83, Globals!$D$2*1000)), Globals!$D$2*1000)</f>
        <v>66.6666666666667</v>
      </c>
      <c r="G157" s="18" t="n">
        <f aca="false">MAX(IF(G83 = 1, _xlfn.CEILING.MATH(G$99/G83, Globals!$D$2*1000), MROUND(G$99/G83, Globals!$D$2*1000)), Globals!$D$2*1000)</f>
        <v>66.6666666666667</v>
      </c>
      <c r="H157" s="18" t="n">
        <f aca="false">MAX(IF(H83 = 1, _xlfn.CEILING.MATH(H$99/H83, Globals!$D$2*1000), MROUND(H$99/H83, Globals!$D$2*1000)), Globals!$D$2*1000)</f>
        <v>66.6666666666667</v>
      </c>
      <c r="I157" s="18" t="n">
        <f aca="false">MAX(IF(I83 = 1, _xlfn.CEILING.MATH(I$99/I83, Globals!$D$2*1000), MROUND(I$99/I83, Globals!$D$2*1000)), Globals!$D$2*1000)</f>
        <v>66.6666666666667</v>
      </c>
    </row>
    <row r="158" customFormat="false" ht="13.4" hidden="false" customHeight="false" outlineLevel="0" collapsed="false">
      <c r="A158" s="13" t="s">
        <v>34</v>
      </c>
      <c r="B158" s="13" t="s">
        <v>13</v>
      </c>
      <c r="C158" s="13" t="s">
        <v>31</v>
      </c>
      <c r="D158" s="18" t="n">
        <f aca="false">MAX(IF(D84 = 1, _xlfn.CEILING.MATH(D$99/D84, Globals!$D$2*1000), MROUND(D$99/D84, Globals!$D$2*1000)), Globals!$D$2*1000)</f>
        <v>266.666666666667</v>
      </c>
      <c r="E158" s="18" t="n">
        <f aca="false">MAX(IF(E84 = 1, _xlfn.CEILING.MATH(E$99/E84, Globals!$D$2*1000), MROUND(E$99/E84, Globals!$D$2*1000)), Globals!$D$2*1000)</f>
        <v>266.666666666667</v>
      </c>
      <c r="F158" s="18" t="n">
        <f aca="false">MAX(IF(F84 = 1, _xlfn.CEILING.MATH(F$99/F84, Globals!$D$2*1000), MROUND(F$99/F84, Globals!$D$2*1000)), Globals!$D$2*1000)</f>
        <v>66.6666666666667</v>
      </c>
      <c r="G158" s="18" t="n">
        <f aca="false">MAX(IF(G84 = 1, _xlfn.CEILING.MATH(G$99/G84, Globals!$D$2*1000), MROUND(G$99/G84, Globals!$D$2*1000)), Globals!$D$2*1000)</f>
        <v>66.6666666666667</v>
      </c>
      <c r="H158" s="18" t="n">
        <f aca="false">MAX(IF(H84 = 1, _xlfn.CEILING.MATH(H$99/H84, Globals!$D$2*1000), MROUND(H$99/H84, Globals!$D$2*1000)), Globals!$D$2*1000)</f>
        <v>66.6666666666667</v>
      </c>
      <c r="I158" s="18" t="n">
        <f aca="false">MAX(IF(I84 = 1, _xlfn.CEILING.MATH(I$99/I84, Globals!$D$2*1000), MROUND(I$99/I84, Globals!$D$2*1000)), Globals!$D$2*1000)</f>
        <v>66.6666666666667</v>
      </c>
    </row>
    <row r="159" customFormat="false" ht="13.4" hidden="false" customHeight="false" outlineLevel="0" collapsed="false">
      <c r="A159" s="14" t="s">
        <v>34</v>
      </c>
      <c r="B159" s="14" t="s">
        <v>14</v>
      </c>
      <c r="C159" s="14" t="s">
        <v>31</v>
      </c>
      <c r="D159" s="18" t="n">
        <f aca="false">MAX(IF(D85 = 1, _xlfn.CEILING.MATH(D$99/D85, Globals!$D$2*1000), MROUND(D$99/D85, Globals!$D$2*1000)), Globals!$D$2*1000)</f>
        <v>400</v>
      </c>
      <c r="E159" s="18" t="n">
        <f aca="false">MAX(IF(E85 = 1, _xlfn.CEILING.MATH(E$99/E85, Globals!$D$2*1000), MROUND(E$99/E85, Globals!$D$2*1000)), Globals!$D$2*1000)</f>
        <v>400</v>
      </c>
      <c r="F159" s="18" t="n">
        <f aca="false">MAX(IF(F85 = 1, _xlfn.CEILING.MATH(F$99/F85, Globals!$D$2*1000), MROUND(F$99/F85, Globals!$D$2*1000)), Globals!$D$2*1000)</f>
        <v>66.6666666666667</v>
      </c>
      <c r="G159" s="18" t="n">
        <f aca="false">MAX(IF(G85 = 1, _xlfn.CEILING.MATH(G$99/G85, Globals!$D$2*1000), MROUND(G$99/G85, Globals!$D$2*1000)), Globals!$D$2*1000)</f>
        <v>66.6666666666667</v>
      </c>
      <c r="H159" s="18" t="n">
        <f aca="false">MAX(IF(H85 = 1, _xlfn.CEILING.MATH(H$99/H85, Globals!$D$2*1000), MROUND(H$99/H85, Globals!$D$2*1000)), Globals!$D$2*1000)</f>
        <v>66.6666666666667</v>
      </c>
      <c r="I159" s="18" t="n">
        <f aca="false">MAX(IF(I85 = 1, _xlfn.CEILING.MATH(I$99/I85, Globals!$D$2*1000), MROUND(I$99/I85, Globals!$D$2*1000)), Globals!$D$2*1000)</f>
        <v>66.6666666666667</v>
      </c>
    </row>
    <row r="160" customFormat="false" ht="13.4" hidden="false" customHeight="false" outlineLevel="0" collapsed="false">
      <c r="A160" s="14" t="s">
        <v>34</v>
      </c>
      <c r="B160" s="14" t="s">
        <v>15</v>
      </c>
      <c r="C160" s="14" t="s">
        <v>31</v>
      </c>
      <c r="D160" s="18" t="n">
        <f aca="false">MAX(IF(D86 = 1, _xlfn.CEILING.MATH(D$99/D86, Globals!$D$2*1000), MROUND(D$99/D86, Globals!$D$2*1000)), Globals!$D$2*1000)</f>
        <v>400</v>
      </c>
      <c r="E160" s="18" t="n">
        <f aca="false">MAX(IF(E86 = 1, _xlfn.CEILING.MATH(E$99/E86, Globals!$D$2*1000), MROUND(E$99/E86, Globals!$D$2*1000)), Globals!$D$2*1000)</f>
        <v>400</v>
      </c>
      <c r="F160" s="18" t="n">
        <f aca="false">MAX(IF(F86 = 1, _xlfn.CEILING.MATH(F$99/F86, Globals!$D$2*1000), MROUND(F$99/F86, Globals!$D$2*1000)), Globals!$D$2*1000)</f>
        <v>66.6666666666667</v>
      </c>
      <c r="G160" s="18" t="n">
        <f aca="false">MAX(IF(G86 = 1, _xlfn.CEILING.MATH(G$99/G86, Globals!$D$2*1000), MROUND(G$99/G86, Globals!$D$2*1000)), Globals!$D$2*1000)</f>
        <v>66.6666666666667</v>
      </c>
      <c r="H160" s="18" t="n">
        <f aca="false">MAX(IF(H86 = 1, _xlfn.CEILING.MATH(H$99/H86, Globals!$D$2*1000), MROUND(H$99/H86, Globals!$D$2*1000)), Globals!$D$2*1000)</f>
        <v>66.6666666666667</v>
      </c>
      <c r="I160" s="18" t="n">
        <f aca="false">MAX(IF(I86 = 1, _xlfn.CEILING.MATH(I$99/I86, Globals!$D$2*1000), MROUND(I$99/I86, Globals!$D$2*1000)), Globals!$D$2*1000)</f>
        <v>66.6666666666667</v>
      </c>
    </row>
    <row r="161" customFormat="false" ht="13.4" hidden="false" customHeight="false" outlineLevel="0" collapsed="false">
      <c r="A161" s="14" t="s">
        <v>34</v>
      </c>
      <c r="B161" s="14" t="s">
        <v>16</v>
      </c>
      <c r="C161" s="14" t="s">
        <v>31</v>
      </c>
      <c r="D161" s="18" t="n">
        <f aca="false">MAX(IF(D87 = 1, _xlfn.CEILING.MATH(D$99/D87, Globals!$D$2*1000), MROUND(D$99/D87, Globals!$D$2*1000)), Globals!$D$2*1000)</f>
        <v>400</v>
      </c>
      <c r="E161" s="18" t="n">
        <f aca="false">MAX(IF(E87 = 1, _xlfn.CEILING.MATH(E$99/E87, Globals!$D$2*1000), MROUND(E$99/E87, Globals!$D$2*1000)), Globals!$D$2*1000)</f>
        <v>400</v>
      </c>
      <c r="F161" s="18" t="n">
        <f aca="false">MAX(IF(F87 = 1, _xlfn.CEILING.MATH(F$99/F87, Globals!$D$2*1000), MROUND(F$99/F87, Globals!$D$2*1000)), Globals!$D$2*1000)</f>
        <v>66.6666666666667</v>
      </c>
      <c r="G161" s="18" t="n">
        <f aca="false">MAX(IF(G87 = 1, _xlfn.CEILING.MATH(G$99/G87, Globals!$D$2*1000), MROUND(G$99/G87, Globals!$D$2*1000)), Globals!$D$2*1000)</f>
        <v>66.6666666666667</v>
      </c>
      <c r="H161" s="18" t="n">
        <f aca="false">MAX(IF(H87 = 1, _xlfn.CEILING.MATH(H$99/H87, Globals!$D$2*1000), MROUND(H$99/H87, Globals!$D$2*1000)), Globals!$D$2*1000)</f>
        <v>66.6666666666667</v>
      </c>
      <c r="I161" s="18" t="n">
        <f aca="false">MAX(IF(I87 = 1, _xlfn.CEILING.MATH(I$99/I87, Globals!$D$2*1000), MROUND(I$99/I87, Globals!$D$2*1000)), Globals!$D$2*1000)</f>
        <v>66.6666666666667</v>
      </c>
    </row>
    <row r="162" customFormat="false" ht="13.4" hidden="false" customHeight="false" outlineLevel="0" collapsed="false">
      <c r="A162" s="15" t="s">
        <v>34</v>
      </c>
      <c r="B162" s="15" t="s">
        <v>17</v>
      </c>
      <c r="C162" s="15" t="s">
        <v>31</v>
      </c>
      <c r="D162" s="18" t="n">
        <f aca="false">MAX(IF(D88 = 1, _xlfn.CEILING.MATH(D$99/D88, Globals!$D$2*1000), MROUND(D$99/D88, Globals!$D$2*1000)), Globals!$D$2*1000)</f>
        <v>333.333333333333</v>
      </c>
      <c r="E162" s="18" t="n">
        <f aca="false">MAX(IF(E88 = 1, _xlfn.CEILING.MATH(E$99/E88, Globals!$D$2*1000), MROUND(E$99/E88, Globals!$D$2*1000)), Globals!$D$2*1000)</f>
        <v>333.333333333333</v>
      </c>
      <c r="F162" s="18" t="n">
        <f aca="false">MAX(IF(F88 = 1, _xlfn.CEILING.MATH(F$99/F88, Globals!$D$2*1000), MROUND(F$99/F88, Globals!$D$2*1000)), Globals!$D$2*1000)</f>
        <v>66.6666666666667</v>
      </c>
      <c r="G162" s="18" t="n">
        <f aca="false">MAX(IF(G88 = 1, _xlfn.CEILING.MATH(G$99/G88, Globals!$D$2*1000), MROUND(G$99/G88, Globals!$D$2*1000)), Globals!$D$2*1000)</f>
        <v>66.6666666666667</v>
      </c>
      <c r="H162" s="18" t="n">
        <f aca="false">MAX(IF(H88 = 1, _xlfn.CEILING.MATH(H$99/H88, Globals!$D$2*1000), MROUND(H$99/H88, Globals!$D$2*1000)), Globals!$D$2*1000)</f>
        <v>66.6666666666667</v>
      </c>
      <c r="I162" s="18" t="n">
        <f aca="false">MAX(IF(I88 = 1, _xlfn.CEILING.MATH(I$99/I88, Globals!$D$2*1000), MROUND(I$99/I88, Globals!$D$2*1000)), Globals!$D$2*1000)</f>
        <v>66.6666666666667</v>
      </c>
    </row>
    <row r="163" customFormat="false" ht="13.4" hidden="false" customHeight="false" outlineLevel="0" collapsed="false">
      <c r="A163" s="15" t="s">
        <v>34</v>
      </c>
      <c r="B163" s="16" t="s">
        <v>18</v>
      </c>
      <c r="C163" s="16" t="s">
        <v>31</v>
      </c>
      <c r="D163" s="18" t="n">
        <f aca="false">MAX(IF(D89 = 1, _xlfn.CEILING.MATH(D$99/D89, Globals!$D$2*1000), MROUND(D$99/D89, Globals!$D$2*1000)), Globals!$D$2*1000)</f>
        <v>266.666666666667</v>
      </c>
      <c r="E163" s="18" t="n">
        <f aca="false">MAX(IF(E89 = 1, _xlfn.CEILING.MATH(E$99/E89, Globals!$D$2*1000), MROUND(E$99/E89, Globals!$D$2*1000)), Globals!$D$2*1000)</f>
        <v>266.666666666667</v>
      </c>
      <c r="F163" s="18" t="n">
        <f aca="false">MAX(IF(F89 = 1, _xlfn.CEILING.MATH(F$99/F89, Globals!$D$2*1000), MROUND(F$99/F89, Globals!$D$2*1000)), Globals!$D$2*1000)</f>
        <v>66.6666666666667</v>
      </c>
      <c r="G163" s="18" t="n">
        <f aca="false">MAX(IF(G89 = 1, _xlfn.CEILING.MATH(G$99/G89, Globals!$D$2*1000), MROUND(G$99/G89, Globals!$D$2*1000)), Globals!$D$2*1000)</f>
        <v>66.6666666666667</v>
      </c>
      <c r="H163" s="18" t="n">
        <f aca="false">MAX(IF(H89 = 1, _xlfn.CEILING.MATH(H$99/H89, Globals!$D$2*1000), MROUND(H$99/H89, Globals!$D$2*1000)), Globals!$D$2*1000)</f>
        <v>66.6666666666667</v>
      </c>
      <c r="I163" s="18" t="n">
        <f aca="false">MAX(IF(I89 = 1, _xlfn.CEILING.MATH(I$99/I89, Globals!$D$2*1000), MROUND(I$99/I89, Globals!$D$2*1000)), Globals!$D$2*1000)</f>
        <v>66.6666666666667</v>
      </c>
    </row>
    <row r="164" customFormat="false" ht="13.4" hidden="false" customHeight="false" outlineLevel="0" collapsed="false">
      <c r="A164" s="15" t="s">
        <v>34</v>
      </c>
      <c r="B164" s="15" t="s">
        <v>19</v>
      </c>
      <c r="C164" s="15" t="s">
        <v>31</v>
      </c>
      <c r="D164" s="18" t="n">
        <f aca="false">MAX(IF(D90 = 1, _xlfn.CEILING.MATH(D$99/D90, Globals!$D$2*1000), MROUND(D$99/D90, Globals!$D$2*1000)), Globals!$D$2*1000)</f>
        <v>266.666666666667</v>
      </c>
      <c r="E164" s="18" t="n">
        <f aca="false">MAX(IF(E90 = 1, _xlfn.CEILING.MATH(E$99/E90, Globals!$D$2*1000), MROUND(E$99/E90, Globals!$D$2*1000)), Globals!$D$2*1000)</f>
        <v>266.666666666667</v>
      </c>
      <c r="F164" s="18" t="n">
        <f aca="false">MAX(IF(F90 = 1, _xlfn.CEILING.MATH(F$99/F90, Globals!$D$2*1000), MROUND(F$99/F90, Globals!$D$2*1000)), Globals!$D$2*1000)</f>
        <v>66.6666666666667</v>
      </c>
      <c r="G164" s="18" t="n">
        <f aca="false">MAX(IF(G90 = 1, _xlfn.CEILING.MATH(G$99/G90, Globals!$D$2*1000), MROUND(G$99/G90, Globals!$D$2*1000)), Globals!$D$2*1000)</f>
        <v>66.6666666666667</v>
      </c>
      <c r="H164" s="18" t="n">
        <f aca="false">MAX(IF(H90 = 1, _xlfn.CEILING.MATH(H$99/H90, Globals!$D$2*1000), MROUND(H$99/H90, Globals!$D$2*1000)), Globals!$D$2*1000)</f>
        <v>66.6666666666667</v>
      </c>
      <c r="I164" s="18" t="n">
        <f aca="false">MAX(IF(I90 = 1, _xlfn.CEILING.MATH(I$99/I90, Globals!$D$2*1000), MROUND(I$99/I90, Globals!$D$2*1000)), Globals!$D$2*1000)</f>
        <v>66.6666666666667</v>
      </c>
    </row>
    <row r="165" customFormat="false" ht="13.4" hidden="false" customHeight="false" outlineLevel="0" collapsed="false">
      <c r="A165" s="14" t="s">
        <v>34</v>
      </c>
      <c r="B165" s="14" t="s">
        <v>20</v>
      </c>
      <c r="C165" s="14" t="s">
        <v>31</v>
      </c>
      <c r="D165" s="18" t="n">
        <f aca="false">MAX(IF(D91 = 1, _xlfn.CEILING.MATH(D$99/D91, Globals!$D$2*1000), MROUND(D$99/D91, Globals!$D$2*1000)), Globals!$D$2*1000)</f>
        <v>400</v>
      </c>
      <c r="E165" s="18" t="n">
        <f aca="false">MAX(IF(E91 = 1, _xlfn.CEILING.MATH(E$99/E91, Globals!$D$2*1000), MROUND(E$99/E91, Globals!$D$2*1000)), Globals!$D$2*1000)</f>
        <v>400</v>
      </c>
      <c r="F165" s="18" t="n">
        <f aca="false">MAX(IF(F91 = 1, _xlfn.CEILING.MATH(F$99/F91, Globals!$D$2*1000), MROUND(F$99/F91, Globals!$D$2*1000)), Globals!$D$2*1000)</f>
        <v>66.6666666666667</v>
      </c>
      <c r="G165" s="18" t="n">
        <f aca="false">MAX(IF(G91 = 1, _xlfn.CEILING.MATH(G$99/G91, Globals!$D$2*1000), MROUND(G$99/G91, Globals!$D$2*1000)), Globals!$D$2*1000)</f>
        <v>66.6666666666667</v>
      </c>
      <c r="H165" s="18" t="n">
        <f aca="false">MAX(IF(H91 = 1, _xlfn.CEILING.MATH(H$99/H91, Globals!$D$2*1000), MROUND(H$99/H91, Globals!$D$2*1000)), Globals!$D$2*1000)</f>
        <v>66.6666666666667</v>
      </c>
      <c r="I165" s="18" t="n">
        <f aca="false">MAX(IF(I91 = 1, _xlfn.CEILING.MATH(I$99/I91, Globals!$D$2*1000), MROUND(I$99/I91, Globals!$D$2*1000)), Globals!$D$2*1000)</f>
        <v>66.6666666666667</v>
      </c>
    </row>
    <row r="166" customFormat="false" ht="13.4" hidden="false" customHeight="false" outlineLevel="0" collapsed="false">
      <c r="A166" s="14" t="s">
        <v>34</v>
      </c>
      <c r="B166" s="14" t="s">
        <v>21</v>
      </c>
      <c r="C166" s="14" t="s">
        <v>31</v>
      </c>
      <c r="D166" s="18" t="n">
        <f aca="false">MAX(IF(D92 = 1, _xlfn.CEILING.MATH(D$99/D92, Globals!$D$2*1000), MROUND(D$99/D92, Globals!$D$2*1000)), Globals!$D$2*1000)</f>
        <v>400</v>
      </c>
      <c r="E166" s="18" t="n">
        <f aca="false">MAX(IF(E92 = 1, _xlfn.CEILING.MATH(E$99/E92, Globals!$D$2*1000), MROUND(E$99/E92, Globals!$D$2*1000)), Globals!$D$2*1000)</f>
        <v>400</v>
      </c>
      <c r="F166" s="18" t="n">
        <f aca="false">MAX(IF(F92 = 1, _xlfn.CEILING.MATH(F$99/F92, Globals!$D$2*1000), MROUND(F$99/F92, Globals!$D$2*1000)), Globals!$D$2*1000)</f>
        <v>66.6666666666667</v>
      </c>
      <c r="G166" s="18" t="n">
        <f aca="false">MAX(IF(G92 = 1, _xlfn.CEILING.MATH(G$99/G92, Globals!$D$2*1000), MROUND(G$99/G92, Globals!$D$2*1000)), Globals!$D$2*1000)</f>
        <v>66.6666666666667</v>
      </c>
      <c r="H166" s="18" t="n">
        <f aca="false">MAX(IF(H92 = 1, _xlfn.CEILING.MATH(H$99/H92, Globals!$D$2*1000), MROUND(H$99/H92, Globals!$D$2*1000)), Globals!$D$2*1000)</f>
        <v>66.6666666666667</v>
      </c>
      <c r="I166" s="18" t="n">
        <f aca="false">MAX(IF(I92 = 1, _xlfn.CEILING.MATH(I$99/I92, Globals!$D$2*1000), MROUND(I$99/I92, Globals!$D$2*1000)), Globals!$D$2*1000)</f>
        <v>66.6666666666667</v>
      </c>
    </row>
    <row r="167" customFormat="false" ht="13.4" hidden="false" customHeight="false" outlineLevel="0" collapsed="false">
      <c r="A167" s="14" t="s">
        <v>34</v>
      </c>
      <c r="B167" s="14" t="s">
        <v>22</v>
      </c>
      <c r="C167" s="14" t="s">
        <v>31</v>
      </c>
      <c r="D167" s="18" t="n">
        <f aca="false">MAX(IF(D93 = 1, _xlfn.CEILING.MATH(D$99/D93, Globals!$D$2*1000), MROUND(D$99/D93, Globals!$D$2*1000)), Globals!$D$2*1000)</f>
        <v>400</v>
      </c>
      <c r="E167" s="18" t="n">
        <f aca="false">MAX(IF(E93 = 1, _xlfn.CEILING.MATH(E$99/E93, Globals!$D$2*1000), MROUND(E$99/E93, Globals!$D$2*1000)), Globals!$D$2*1000)</f>
        <v>400</v>
      </c>
      <c r="F167" s="18" t="n">
        <f aca="false">MAX(IF(F93 = 1, _xlfn.CEILING.MATH(F$99/F93, Globals!$D$2*1000), MROUND(F$99/F93, Globals!$D$2*1000)), Globals!$D$2*1000)</f>
        <v>66.6666666666667</v>
      </c>
      <c r="G167" s="18" t="n">
        <f aca="false">MAX(IF(G93 = 1, _xlfn.CEILING.MATH(G$99/G93, Globals!$D$2*1000), MROUND(G$99/G93, Globals!$D$2*1000)), Globals!$D$2*1000)</f>
        <v>66.6666666666667</v>
      </c>
      <c r="H167" s="18" t="n">
        <f aca="false">MAX(IF(H93 = 1, _xlfn.CEILING.MATH(H$99/H93, Globals!$D$2*1000), MROUND(H$99/H93, Globals!$D$2*1000)), Globals!$D$2*1000)</f>
        <v>66.6666666666667</v>
      </c>
      <c r="I167" s="18" t="n">
        <f aca="false">MAX(IF(I93 = 1, _xlfn.CEILING.MATH(I$99/I93, Globals!$D$2*1000), MROUND(I$99/I93, Globals!$D$2*1000)), Globals!$D$2*1000)</f>
        <v>66.6666666666667</v>
      </c>
    </row>
    <row r="168" customFormat="false" ht="13.4" hidden="false" customHeight="false" outlineLevel="0" collapsed="false">
      <c r="A168" s="13" t="s">
        <v>34</v>
      </c>
      <c r="B168" s="13" t="s">
        <v>23</v>
      </c>
      <c r="C168" s="13" t="s">
        <v>31</v>
      </c>
      <c r="D168" s="18" t="n">
        <f aca="false">MAX(IF(D94 = 1, _xlfn.CEILING.MATH(D$99/D94, Globals!$D$2*1000), MROUND(D$99/D94, Globals!$D$2*1000)), Globals!$D$2*1000)</f>
        <v>466.666666666667</v>
      </c>
      <c r="E168" s="18" t="n">
        <f aca="false">MAX(IF(E94 = 1, _xlfn.CEILING.MATH(E$99/E94, Globals!$D$2*1000), MROUND(E$99/E94, Globals!$D$2*1000)), Globals!$D$2*1000)</f>
        <v>466.666666666667</v>
      </c>
      <c r="F168" s="18" t="n">
        <f aca="false">MAX(IF(F94 = 1, _xlfn.CEILING.MATH(F$99/F94, Globals!$D$2*1000), MROUND(F$99/F94, Globals!$D$2*1000)), Globals!$D$2*1000)</f>
        <v>66.6666666666667</v>
      </c>
      <c r="G168" s="18" t="n">
        <f aca="false">MAX(IF(G94 = 1, _xlfn.CEILING.MATH(G$99/G94, Globals!$D$2*1000), MROUND(G$99/G94, Globals!$D$2*1000)), Globals!$D$2*1000)</f>
        <v>66.6666666666667</v>
      </c>
      <c r="H168" s="18" t="n">
        <f aca="false">MAX(IF(H94 = 1, _xlfn.CEILING.MATH(H$99/H94, Globals!$D$2*1000), MROUND(H$99/H94, Globals!$D$2*1000)), Globals!$D$2*1000)</f>
        <v>66.6666666666667</v>
      </c>
      <c r="I168" s="18" t="n">
        <f aca="false">MAX(IF(I94 = 1, _xlfn.CEILING.MATH(I$99/I94, Globals!$D$2*1000), MROUND(I$99/I94, Globals!$D$2*1000)), Globals!$D$2*1000)</f>
        <v>66.6666666666667</v>
      </c>
    </row>
    <row r="169" customFormat="false" ht="13.4" hidden="false" customHeight="false" outlineLevel="0" collapsed="false">
      <c r="A169" s="13" t="s">
        <v>34</v>
      </c>
      <c r="B169" s="13" t="s">
        <v>24</v>
      </c>
      <c r="C169" s="13" t="s">
        <v>31</v>
      </c>
      <c r="D169" s="18" t="n">
        <f aca="false">MAX(IF(D95 = 1, _xlfn.CEILING.MATH(D$99/D95, Globals!$D$2*1000), MROUND(D$99/D95, Globals!$D$2*1000)), Globals!$D$2*1000)</f>
        <v>400</v>
      </c>
      <c r="E169" s="18" t="n">
        <f aca="false">MAX(IF(E95 = 1, _xlfn.CEILING.MATH(E$99/E95, Globals!$D$2*1000), MROUND(E$99/E95, Globals!$D$2*1000)), Globals!$D$2*1000)</f>
        <v>400</v>
      </c>
      <c r="F169" s="18" t="n">
        <f aca="false">MAX(IF(F95 = 1, _xlfn.CEILING.MATH(F$99/F95, Globals!$D$2*1000), MROUND(F$99/F95, Globals!$D$2*1000)), Globals!$D$2*1000)</f>
        <v>66.6666666666667</v>
      </c>
      <c r="G169" s="18" t="n">
        <f aca="false">MAX(IF(G95 = 1, _xlfn.CEILING.MATH(G$99/G95, Globals!$D$2*1000), MROUND(G$99/G95, Globals!$D$2*1000)), Globals!$D$2*1000)</f>
        <v>66.6666666666667</v>
      </c>
      <c r="H169" s="18" t="n">
        <f aca="false">MAX(IF(H95 = 1, _xlfn.CEILING.MATH(H$99/H95, Globals!$D$2*1000), MROUND(H$99/H95, Globals!$D$2*1000)), Globals!$D$2*1000)</f>
        <v>66.6666666666667</v>
      </c>
      <c r="I169" s="18" t="n">
        <f aca="false">MAX(IF(I95 = 1, _xlfn.CEILING.MATH(I$99/I95, Globals!$D$2*1000), MROUND(I$99/I95, Globals!$D$2*1000)), Globals!$D$2*1000)</f>
        <v>66.6666666666667</v>
      </c>
    </row>
    <row r="170" customFormat="false" ht="13.4" hidden="false" customHeight="false" outlineLevel="0" collapsed="false">
      <c r="A170" s="13" t="s">
        <v>34</v>
      </c>
      <c r="B170" s="13" t="s">
        <v>25</v>
      </c>
      <c r="C170" s="13" t="s">
        <v>31</v>
      </c>
      <c r="D170" s="18" t="n">
        <f aca="false">MAX(IF(D96 = 1, _xlfn.CEILING.MATH(D$99/D96, Globals!$D$2*1000), MROUND(D$99/D96, Globals!$D$2*1000)), Globals!$D$2*1000)</f>
        <v>333.333333333333</v>
      </c>
      <c r="E170" s="18" t="n">
        <f aca="false">MAX(IF(E96 = 1, _xlfn.CEILING.MATH(E$99/E96, Globals!$D$2*1000), MROUND(E$99/E96, Globals!$D$2*1000)), Globals!$D$2*1000)</f>
        <v>333.333333333333</v>
      </c>
      <c r="F170" s="18" t="n">
        <f aca="false">MAX(IF(F96 = 1, _xlfn.CEILING.MATH(F$99/F96, Globals!$D$2*1000), MROUND(F$99/F96, Globals!$D$2*1000)), Globals!$D$2*1000)</f>
        <v>66.6666666666667</v>
      </c>
      <c r="G170" s="18" t="n">
        <f aca="false">MAX(IF(G96 = 1, _xlfn.CEILING.MATH(G$99/G96, Globals!$D$2*1000), MROUND(G$99/G96, Globals!$D$2*1000)), Globals!$D$2*1000)</f>
        <v>66.6666666666667</v>
      </c>
      <c r="H170" s="18" t="n">
        <f aca="false">MAX(IF(H96 = 1, _xlfn.CEILING.MATH(H$99/H96, Globals!$D$2*1000), MROUND(H$99/H96, Globals!$D$2*1000)), Globals!$D$2*1000)</f>
        <v>66.6666666666667</v>
      </c>
      <c r="I170" s="18" t="n">
        <f aca="false">MAX(IF(I96 = 1, _xlfn.CEILING.MATH(I$99/I96, Globals!$D$2*1000), MROUND(I$99/I96, Globals!$D$2*1000)), Globals!$D$2*1000)</f>
        <v>66.6666666666667</v>
      </c>
    </row>
    <row r="171" customFormat="false" ht="13.4" hidden="false" customHeight="false" outlineLevel="0" collapsed="false">
      <c r="A171" s="14" t="s">
        <v>35</v>
      </c>
      <c r="B171" s="14" t="s">
        <v>36</v>
      </c>
      <c r="C171" s="14" t="s">
        <v>31</v>
      </c>
      <c r="D171" s="18" t="n">
        <f aca="false">MAX(IF(D103 = 1, _xlfn.CEILING.MATH(D$99/(1+(D$88 - 1)+(D$82 - 1)), Globals!$D$2*1000), MROUND(D$99/(1+(D$88 - 1)+(D$82 - 1)), Globals!$D$2*1000)), Globals!$D$2*1000)</f>
        <v>266.666666666667</v>
      </c>
      <c r="E171" s="18" t="n">
        <f aca="false">MAX(IF(E103 = 1, _xlfn.CEILING.MATH(E$99/(1+(E$88 - 1)+(E$82 - 1)), Globals!$D$2*1000), MROUND(E$99/(1+(E$88 - 1)+(E$82 - 1)), Globals!$D$2*1000)), Globals!$D$2*1000)</f>
        <v>266.666666666667</v>
      </c>
      <c r="F171" s="18" t="n">
        <f aca="false">MAX(IF(F103 = 1, _xlfn.CEILING.MATH(F$99/(1+(F$88 - 1)+(F$82 - 1)), Globals!$D$2*1000), MROUND(F$99/(1+(F$88 - 1)+(F$82 - 1)), Globals!$D$2*1000)), Globals!$D$2*1000)</f>
        <v>66.6666666666667</v>
      </c>
      <c r="G171" s="18" t="n">
        <f aca="false">MAX(IF(G103 = 1, _xlfn.CEILING.MATH(G$99/(1+(G$88 - 1)+(G$82 - 1)), Globals!$D$2*1000), MROUND(G$99/(1+(G$88 - 1)+(G$82 - 1)), Globals!$D$2*1000)), Globals!$D$2*1000)</f>
        <v>66.6666666666667</v>
      </c>
      <c r="H171" s="18" t="n">
        <f aca="false">MAX(IF(H103 = 1, _xlfn.CEILING.MATH(H$99/(1+(H$88 - 1)+(H$82 - 1)), Globals!$D$2*1000), MROUND(H$99/(1+(H$88 - 1)+(H$82 - 1)), Globals!$D$2*1000)), Globals!$D$2*1000)</f>
        <v>66.6666666666667</v>
      </c>
      <c r="I171" s="18" t="n">
        <f aca="false">MAX(IF(I103 = 1, _xlfn.CEILING.MATH(I$99/(1+(I$88 - 1)+(I$82 - 1)), Globals!$D$2*1000), MROUND(I$99/(1+(I$88 - 1)+(I$82 - 1)), Globals!$D$2*1000)), Globals!$D$2*1000)</f>
        <v>66.6666666666667</v>
      </c>
    </row>
    <row r="172" customFormat="false" ht="13.4" hidden="false" customHeight="false" outlineLevel="0" collapsed="false">
      <c r="A172" s="14" t="s">
        <v>35</v>
      </c>
      <c r="B172" s="14" t="s">
        <v>37</v>
      </c>
      <c r="C172" s="14" t="s">
        <v>31</v>
      </c>
      <c r="D172" s="18" t="n">
        <f aca="false">MAX(IF(D104 = 1, _xlfn.CEILING.MATH(D$99/(1+(D$89 - 1)+(D$82 - 1)), Globals!$D$2*1000), MROUND(D$99/(1+(D$89 - 1)+(D$82 - 1)), Globals!$D$2*1000)), Globals!$D$2*1000)</f>
        <v>266.666666666667</v>
      </c>
      <c r="E172" s="18" t="n">
        <f aca="false">MAX(IF(E104 = 1, _xlfn.CEILING.MATH(E$99/(1+(E$89 - 1)+(E$82 - 1)), Globals!$D$2*1000), MROUND(E$99/(1+(E$89 - 1)+(E$82 - 1)), Globals!$D$2*1000)), Globals!$D$2*1000)</f>
        <v>266.666666666667</v>
      </c>
      <c r="F172" s="18" t="n">
        <f aca="false">MAX(IF(F104 = 1, _xlfn.CEILING.MATH(F$99/(1+(F$89 - 1)+(F$82 - 1)), Globals!$D$2*1000), MROUND(F$99/(1+(F$89 - 1)+(F$82 - 1)), Globals!$D$2*1000)), Globals!$D$2*1000)</f>
        <v>66.6666666666667</v>
      </c>
      <c r="G172" s="18" t="n">
        <f aca="false">MAX(IF(G104 = 1, _xlfn.CEILING.MATH(G$99/(1+(G$89 - 1)+(G$82 - 1)), Globals!$D$2*1000), MROUND(G$99/(1+(G$89 - 1)+(G$82 - 1)), Globals!$D$2*1000)), Globals!$D$2*1000)</f>
        <v>66.6666666666667</v>
      </c>
      <c r="H172" s="18" t="n">
        <f aca="false">MAX(IF(H104 = 1, _xlfn.CEILING.MATH(H$99/(1+(H$89 - 1)+(H$82 - 1)), Globals!$D$2*1000), MROUND(H$99/(1+(H$89 - 1)+(H$82 - 1)), Globals!$D$2*1000)), Globals!$D$2*1000)</f>
        <v>66.6666666666667</v>
      </c>
      <c r="I172" s="18" t="n">
        <f aca="false">MAX(IF(I104 = 1, _xlfn.CEILING.MATH(I$99/(1+(I$89 - 1)+(I$82 - 1)), Globals!$D$2*1000), MROUND(I$99/(1+(I$89 - 1)+(I$82 - 1)), Globals!$D$2*1000)), Globals!$D$2*1000)</f>
        <v>66.6666666666667</v>
      </c>
    </row>
    <row r="173" customFormat="false" ht="13.4" hidden="false" customHeight="false" outlineLevel="0" collapsed="false">
      <c r="A173" s="14" t="s">
        <v>35</v>
      </c>
      <c r="B173" s="14" t="s">
        <v>38</v>
      </c>
      <c r="C173" s="14" t="s">
        <v>31</v>
      </c>
      <c r="D173" s="18" t="n">
        <f aca="false">MAX(IF(D105 = 1, _xlfn.CEILING.MATH(D$99/(1+(D$90 - 1)+(D$82 - 1)), Globals!$D$2*1000), MROUND(D$99/(1+(D$90 - 1)+(D$82 - 1)), Globals!$D$2*1000)), Globals!$D$2*1000)</f>
        <v>200</v>
      </c>
      <c r="E173" s="18" t="n">
        <f aca="false">MAX(IF(E105 = 1, _xlfn.CEILING.MATH(E$99/(1+(E$90 - 1)+(E$82 - 1)), Globals!$D$2*1000), MROUND(E$99/(1+(E$90 - 1)+(E$82 - 1)), Globals!$D$2*1000)), Globals!$D$2*1000)</f>
        <v>200</v>
      </c>
      <c r="F173" s="18" t="n">
        <f aca="false">MAX(IF(F105 = 1, _xlfn.CEILING.MATH(F$99/(1+(F$90 - 1)+(F$82 - 1)), Globals!$D$2*1000), MROUND(F$99/(1+(F$90 - 1)+(F$82 - 1)), Globals!$D$2*1000)), Globals!$D$2*1000)</f>
        <v>66.6666666666667</v>
      </c>
      <c r="G173" s="18" t="n">
        <f aca="false">MAX(IF(G105 = 1, _xlfn.CEILING.MATH(G$99/(1+(G$90 - 1)+(G$82 - 1)), Globals!$D$2*1000), MROUND(G$99/(1+(G$90 - 1)+(G$82 - 1)), Globals!$D$2*1000)), Globals!$D$2*1000)</f>
        <v>66.6666666666667</v>
      </c>
      <c r="H173" s="18" t="n">
        <f aca="false">MAX(IF(H105 = 1, _xlfn.CEILING.MATH(H$99/(1+(H$90 - 1)+(H$82 - 1)), Globals!$D$2*1000), MROUND(H$99/(1+(H$90 - 1)+(H$82 - 1)), Globals!$D$2*1000)), Globals!$D$2*1000)</f>
        <v>66.6666666666667</v>
      </c>
      <c r="I173" s="18" t="n">
        <f aca="false">MAX(IF(I105 = 1, _xlfn.CEILING.MATH(I$99/(1+(I$90 - 1)+(I$82 - 1)), Globals!$D$2*1000), MROUND(I$99/(1+(I$90 - 1)+(I$82 - 1)), Globals!$D$2*1000)), Globals!$D$2*1000)</f>
        <v>66.6666666666667</v>
      </c>
    </row>
    <row r="174" customFormat="false" ht="13.4" hidden="false" customHeight="false" outlineLevel="0" collapsed="false">
      <c r="A174" s="13" t="s">
        <v>35</v>
      </c>
      <c r="B174" s="13" t="s">
        <v>39</v>
      </c>
      <c r="C174" s="13" t="s">
        <v>31</v>
      </c>
      <c r="D174" s="18" t="n">
        <f aca="false">MAX(IF(D106 = 1, _xlfn.CEILING.MATH(D$99/(1+(D$88 - 1)+(D$91 - 1)), Globals!$D$2*1000), MROUND(D$99/(1+(D$88 - 1)+(D$91 - 1)), Globals!$D$2*1000)), Globals!$D$2*1000)</f>
        <v>333.333333333333</v>
      </c>
      <c r="E174" s="18" t="n">
        <f aca="false">MAX(IF(E106 = 1, _xlfn.CEILING.MATH(E$99/(1+(E$88 - 1)+(E$91 - 1)), Globals!$D$2*1000), MROUND(E$99/(1+(E$88 - 1)+(E$91 - 1)), Globals!$D$2*1000)), Globals!$D$2*1000)</f>
        <v>333.333333333333</v>
      </c>
      <c r="F174" s="18" t="n">
        <f aca="false">MAX(IF(F106 = 1, _xlfn.CEILING.MATH(F$99/(1+(F$88 - 1)+(F$91 - 1)), Globals!$D$2*1000), MROUND(F$99/(1+(F$88 - 1)+(F$91 - 1)), Globals!$D$2*1000)), Globals!$D$2*1000)</f>
        <v>66.6666666666667</v>
      </c>
      <c r="G174" s="18" t="n">
        <f aca="false">MAX(IF(G106 = 1, _xlfn.CEILING.MATH(G$99/(1+(G$88 - 1)+(G$91 - 1)), Globals!$D$2*1000), MROUND(G$99/(1+(G$88 - 1)+(G$91 - 1)), Globals!$D$2*1000)), Globals!$D$2*1000)</f>
        <v>66.6666666666667</v>
      </c>
      <c r="H174" s="18" t="n">
        <f aca="false">MAX(IF(H106 = 1, _xlfn.CEILING.MATH(H$99/(1+(H$88 - 1)+(H$91 - 1)), Globals!$D$2*1000), MROUND(H$99/(1+(H$88 - 1)+(H$91 - 1)), Globals!$D$2*1000)), Globals!$D$2*1000)</f>
        <v>66.6666666666667</v>
      </c>
      <c r="I174" s="18" t="n">
        <f aca="false">MAX(IF(I106 = 1, _xlfn.CEILING.MATH(I$99/(1+(I$88 - 1)+(I$91 - 1)), Globals!$D$2*1000), MROUND(I$99/(1+(I$88 - 1)+(I$91 - 1)), Globals!$D$2*1000)), Globals!$D$2*1000)</f>
        <v>66.6666666666667</v>
      </c>
    </row>
    <row r="175" customFormat="false" ht="13.4" hidden="false" customHeight="false" outlineLevel="0" collapsed="false">
      <c r="A175" s="13" t="s">
        <v>35</v>
      </c>
      <c r="B175" s="13" t="s">
        <v>40</v>
      </c>
      <c r="C175" s="13" t="s">
        <v>31</v>
      </c>
      <c r="D175" s="18" t="n">
        <f aca="false">MAX(IF(D107 = 1, _xlfn.CEILING.MATH(D$99/(1+(D$89 - 1)+(D$91 - 1)), Globals!$D$2*1000), MROUND(D$99/(1+(D$89 - 1)+(D$91 - 1)), Globals!$D$2*1000)), Globals!$D$2*1000)</f>
        <v>266.666666666667</v>
      </c>
      <c r="E175" s="18" t="n">
        <f aca="false">MAX(IF(E107 = 1, _xlfn.CEILING.MATH(E$99/(1+(E$89 - 1)+(E$91 - 1)), Globals!$D$2*1000), MROUND(E$99/(1+(E$89 - 1)+(E$91 - 1)), Globals!$D$2*1000)), Globals!$D$2*1000)</f>
        <v>266.666666666667</v>
      </c>
      <c r="F175" s="18" t="n">
        <f aca="false">MAX(IF(F107 = 1, _xlfn.CEILING.MATH(F$99/(1+(F$89 - 1)+(F$91 - 1)), Globals!$D$2*1000), MROUND(F$99/(1+(F$89 - 1)+(F$91 - 1)), Globals!$D$2*1000)), Globals!$D$2*1000)</f>
        <v>66.6666666666667</v>
      </c>
      <c r="G175" s="18" t="n">
        <f aca="false">MAX(IF(G107 = 1, _xlfn.CEILING.MATH(G$99/(1+(G$89 - 1)+(G$91 - 1)), Globals!$D$2*1000), MROUND(G$99/(1+(G$89 - 1)+(G$91 - 1)), Globals!$D$2*1000)), Globals!$D$2*1000)</f>
        <v>66.6666666666667</v>
      </c>
      <c r="H175" s="18" t="n">
        <f aca="false">MAX(IF(H107 = 1, _xlfn.CEILING.MATH(H$99/(1+(H$89 - 1)+(H$91 - 1)), Globals!$D$2*1000), MROUND(H$99/(1+(H$89 - 1)+(H$91 - 1)), Globals!$D$2*1000)), Globals!$D$2*1000)</f>
        <v>66.6666666666667</v>
      </c>
      <c r="I175" s="18" t="n">
        <f aca="false">MAX(IF(I107 = 1, _xlfn.CEILING.MATH(I$99/(1+(I$89 - 1)+(I$91 - 1)), Globals!$D$2*1000), MROUND(I$99/(1+(I$89 - 1)+(I$91 - 1)), Globals!$D$2*1000)), Globals!$D$2*1000)</f>
        <v>66.6666666666667</v>
      </c>
    </row>
    <row r="176" customFormat="false" ht="13.4" hidden="false" customHeight="false" outlineLevel="0" collapsed="false">
      <c r="A176" s="13" t="s">
        <v>35</v>
      </c>
      <c r="B176" s="13" t="s">
        <v>41</v>
      </c>
      <c r="C176" s="13" t="s">
        <v>31</v>
      </c>
      <c r="D176" s="18" t="n">
        <f aca="false">MAX(IF(D108 = 1, _xlfn.CEILING.MATH(D$99/(1+(D$90 - 1)+(D$91 - 1)), Globals!$D$2*1000), MROUND(D$99/(1+(D$90 - 1)+(D$91 - 1)), Globals!$D$2*1000)), Globals!$D$2*1000)</f>
        <v>266.666666666667</v>
      </c>
      <c r="E176" s="18" t="n">
        <f aca="false">MAX(IF(E108 = 1, _xlfn.CEILING.MATH(E$99/(1+(E$90 - 1)+(E$91 - 1)), Globals!$D$2*1000), MROUND(E$99/(1+(E$90 - 1)+(E$91 - 1)), Globals!$D$2*1000)), Globals!$D$2*1000)</f>
        <v>266.666666666667</v>
      </c>
      <c r="F176" s="18" t="n">
        <f aca="false">MAX(IF(F108 = 1, _xlfn.CEILING.MATH(F$99/(1+(F$90 - 1)+(F$91 - 1)), Globals!$D$2*1000), MROUND(F$99/(1+(F$90 - 1)+(F$91 - 1)), Globals!$D$2*1000)), Globals!$D$2*1000)</f>
        <v>66.6666666666667</v>
      </c>
      <c r="G176" s="18" t="n">
        <f aca="false">MAX(IF(G108 = 1, _xlfn.CEILING.MATH(G$99/(1+(G$90 - 1)+(G$91 - 1)), Globals!$D$2*1000), MROUND(G$99/(1+(G$90 - 1)+(G$91 - 1)), Globals!$D$2*1000)), Globals!$D$2*1000)</f>
        <v>66.6666666666667</v>
      </c>
      <c r="H176" s="18" t="n">
        <f aca="false">MAX(IF(H108 = 1, _xlfn.CEILING.MATH(H$99/(1+(H$90 - 1)+(H$91 - 1)), Globals!$D$2*1000), MROUND(H$99/(1+(H$90 - 1)+(H$91 - 1)), Globals!$D$2*1000)), Globals!$D$2*1000)</f>
        <v>66.6666666666667</v>
      </c>
      <c r="I176" s="18" t="n">
        <f aca="false">MAX(IF(I108 = 1, _xlfn.CEILING.MATH(I$99/(1+(I$90 - 1)+(I$91 - 1)), Globals!$D$2*1000), MROUND(I$99/(1+(I$90 - 1)+(I$91 - 1)), Globals!$D$2*1000)), Globals!$D$2*1000)</f>
        <v>66.6666666666667</v>
      </c>
    </row>
    <row r="177" customFormat="false" ht="13.4" hidden="false" customHeight="false" outlineLevel="0" collapsed="false">
      <c r="A177" s="14" t="s">
        <v>35</v>
      </c>
      <c r="B177" s="14" t="s">
        <v>42</v>
      </c>
      <c r="C177" s="14" t="s">
        <v>31</v>
      </c>
      <c r="D177" s="18" t="n">
        <f aca="false">MAX(IF(D109 = 1, _xlfn.CEILING.MATH(D$99/(1+(D$88 - 1)+(D$84 - 1)), Globals!$D$2*1000), MROUND(D$99/(1+(D$88 - 1)+(D$84 - 1)), Globals!$D$2*1000)), Globals!$D$2*1000)</f>
        <v>266.666666666667</v>
      </c>
      <c r="E177" s="18" t="n">
        <f aca="false">MAX(IF(E109 = 1, _xlfn.CEILING.MATH(E$99/(1+(E$88 - 1)+(E$84 - 1)), Globals!$D$2*1000), MROUND(E$99/(1+(E$88 - 1)+(E$84 - 1)), Globals!$D$2*1000)), Globals!$D$2*1000)</f>
        <v>266.666666666667</v>
      </c>
      <c r="F177" s="18" t="n">
        <f aca="false">MAX(IF(F109 = 1, _xlfn.CEILING.MATH(F$99/(1+(F$88 - 1)+(F$84 - 1)), Globals!$D$2*1000), MROUND(F$99/(1+(F$88 - 1)+(F$84 - 1)), Globals!$D$2*1000)), Globals!$D$2*1000)</f>
        <v>66.6666666666667</v>
      </c>
      <c r="G177" s="18" t="n">
        <f aca="false">MAX(IF(G109 = 1, _xlfn.CEILING.MATH(G$99/(1+(G$88 - 1)+(G$84 - 1)), Globals!$D$2*1000), MROUND(G$99/(1+(G$88 - 1)+(G$84 - 1)), Globals!$D$2*1000)), Globals!$D$2*1000)</f>
        <v>66.6666666666667</v>
      </c>
      <c r="H177" s="18" t="n">
        <f aca="false">MAX(IF(H109 = 1, _xlfn.CEILING.MATH(H$99/(1+(H$88 - 1)+(H$84 - 1)), Globals!$D$2*1000), MROUND(H$99/(1+(H$88 - 1)+(H$84 - 1)), Globals!$D$2*1000)), Globals!$D$2*1000)</f>
        <v>66.6666666666667</v>
      </c>
      <c r="I177" s="18" t="n">
        <f aca="false">MAX(IF(I109 = 1, _xlfn.CEILING.MATH(I$99/(1+(I$88 - 1)+(I$84 - 1)), Globals!$D$2*1000), MROUND(I$99/(1+(I$88 - 1)+(I$84 - 1)), Globals!$D$2*1000)), Globals!$D$2*1000)</f>
        <v>66.6666666666667</v>
      </c>
    </row>
    <row r="178" customFormat="false" ht="13.4" hidden="false" customHeight="false" outlineLevel="0" collapsed="false">
      <c r="A178" s="14" t="s">
        <v>35</v>
      </c>
      <c r="B178" s="14" t="s">
        <v>43</v>
      </c>
      <c r="C178" s="14" t="s">
        <v>31</v>
      </c>
      <c r="D178" s="18" t="n">
        <f aca="false">MAX(IF(D110 = 1, _xlfn.CEILING.MATH(D$99/(1+(D$89 - 1)+(D$84 - 1)), Globals!$D$2*1000), MROUND(D$99/(1+(D$89 - 1)+(D$84 - 1)), Globals!$D$2*1000)), Globals!$D$2*1000)</f>
        <v>200</v>
      </c>
      <c r="E178" s="18" t="n">
        <f aca="false">MAX(IF(E110 = 1, _xlfn.CEILING.MATH(E$99/(1+(E$89 - 1)+(E$84 - 1)), Globals!$D$2*1000), MROUND(E$99/(1+(E$89 - 1)+(E$84 - 1)), Globals!$D$2*1000)), Globals!$D$2*1000)</f>
        <v>200</v>
      </c>
      <c r="F178" s="18" t="n">
        <f aca="false">MAX(IF(F110 = 1, _xlfn.CEILING.MATH(F$99/(1+(F$89 - 1)+(F$84 - 1)), Globals!$D$2*1000), MROUND(F$99/(1+(F$89 - 1)+(F$84 - 1)), Globals!$D$2*1000)), Globals!$D$2*1000)</f>
        <v>66.6666666666667</v>
      </c>
      <c r="G178" s="18" t="n">
        <f aca="false">MAX(IF(G110 = 1, _xlfn.CEILING.MATH(G$99/(1+(G$89 - 1)+(G$84 - 1)), Globals!$D$2*1000), MROUND(G$99/(1+(G$89 - 1)+(G$84 - 1)), Globals!$D$2*1000)), Globals!$D$2*1000)</f>
        <v>66.6666666666667</v>
      </c>
      <c r="H178" s="18" t="n">
        <f aca="false">MAX(IF(H110 = 1, _xlfn.CEILING.MATH(H$99/(1+(H$89 - 1)+(H$84 - 1)), Globals!$D$2*1000), MROUND(H$99/(1+(H$89 - 1)+(H$84 - 1)), Globals!$D$2*1000)), Globals!$D$2*1000)</f>
        <v>66.6666666666667</v>
      </c>
      <c r="I178" s="18" t="n">
        <f aca="false">MAX(IF(I110 = 1, _xlfn.CEILING.MATH(I$99/(1+(I$89 - 1)+(I$84 - 1)), Globals!$D$2*1000), MROUND(I$99/(1+(I$89 - 1)+(I$84 - 1)), Globals!$D$2*1000)), Globals!$D$2*1000)</f>
        <v>66.6666666666667</v>
      </c>
    </row>
    <row r="179" customFormat="false" ht="13.4" hidden="false" customHeight="false" outlineLevel="0" collapsed="false">
      <c r="A179" s="14" t="s">
        <v>35</v>
      </c>
      <c r="B179" s="14" t="s">
        <v>44</v>
      </c>
      <c r="C179" s="14" t="s">
        <v>31</v>
      </c>
      <c r="D179" s="18" t="n">
        <f aca="false">MAX(IF(D111 = 1, _xlfn.CEILING.MATH(D$99/(1+(D$90 - 1)+(D$84 - 1)), Globals!$D$2*1000), MROUND(D$99/(1+(D$90 - 1)+(D$84 - 1)), Globals!$D$2*1000)), Globals!$D$2*1000)</f>
        <v>200</v>
      </c>
      <c r="E179" s="18" t="n">
        <f aca="false">MAX(IF(E111 = 1, _xlfn.CEILING.MATH(E$99/(1+(E$90 - 1)+(E$84 - 1)), Globals!$D$2*1000), MROUND(E$99/(1+(E$90 - 1)+(E$84 - 1)), Globals!$D$2*1000)), Globals!$D$2*1000)</f>
        <v>200</v>
      </c>
      <c r="F179" s="18" t="n">
        <f aca="false">MAX(IF(F111 = 1, _xlfn.CEILING.MATH(F$99/(1+(F$90 - 1)+(F$84 - 1)), Globals!$D$2*1000), MROUND(F$99/(1+(F$90 - 1)+(F$84 - 1)), Globals!$D$2*1000)), Globals!$D$2*1000)</f>
        <v>66.6666666666667</v>
      </c>
      <c r="G179" s="18" t="n">
        <f aca="false">MAX(IF(G111 = 1, _xlfn.CEILING.MATH(G$99/(1+(G$90 - 1)+(G$84 - 1)), Globals!$D$2*1000), MROUND(G$99/(1+(G$90 - 1)+(G$84 - 1)), Globals!$D$2*1000)), Globals!$D$2*1000)</f>
        <v>66.6666666666667</v>
      </c>
      <c r="H179" s="18" t="n">
        <f aca="false">MAX(IF(H111 = 1, _xlfn.CEILING.MATH(H$99/(1+(H$90 - 1)+(H$84 - 1)), Globals!$D$2*1000), MROUND(H$99/(1+(H$90 - 1)+(H$84 - 1)), Globals!$D$2*1000)), Globals!$D$2*1000)</f>
        <v>66.6666666666667</v>
      </c>
      <c r="I179" s="18" t="n">
        <f aca="false">MAX(IF(I111 = 1, _xlfn.CEILING.MATH(I$99/(1+(I$90 - 1)+(I$84 - 1)), Globals!$D$2*1000), MROUND(I$99/(1+(I$90 - 1)+(I$84 - 1)), Globals!$D$2*1000)), Globals!$D$2*1000)</f>
        <v>66.6666666666667</v>
      </c>
    </row>
    <row r="180" customFormat="false" ht="13.4" hidden="false" customHeight="false" outlineLevel="0" collapsed="false">
      <c r="A180" s="13" t="s">
        <v>35</v>
      </c>
      <c r="B180" s="13" t="s">
        <v>45</v>
      </c>
      <c r="C180" s="13" t="s">
        <v>31</v>
      </c>
      <c r="D180" s="18" t="n">
        <f aca="false">MAX(IF(D112 = 1, _xlfn.CEILING.MATH(D$99/(1+(D$88 - 1)+(D$83 - 1)), Globals!$D$2*1000), MROUND(D$99/(1+(D$88 - 1)+(D$83 - 1)), Globals!$D$2*1000)), Globals!$D$2*1000)</f>
        <v>333.333333333333</v>
      </c>
      <c r="E180" s="18" t="n">
        <f aca="false">MAX(IF(E112 = 1, _xlfn.CEILING.MATH(E$99/(1+(E$88 - 1)+(E$83 - 1)), Globals!$D$2*1000), MROUND(E$99/(1+(E$88 - 1)+(E$83 - 1)), Globals!$D$2*1000)), Globals!$D$2*1000)</f>
        <v>333.333333333333</v>
      </c>
      <c r="F180" s="18" t="n">
        <f aca="false">MAX(IF(F112 = 1, _xlfn.CEILING.MATH(F$99/(1+(F$88 - 1)+(F$83 - 1)), Globals!$D$2*1000), MROUND(F$99/(1+(F$88 - 1)+(F$83 - 1)), Globals!$D$2*1000)), Globals!$D$2*1000)</f>
        <v>66.6666666666667</v>
      </c>
      <c r="G180" s="18" t="n">
        <f aca="false">MAX(IF(G112 = 1, _xlfn.CEILING.MATH(G$99/(1+(G$88 - 1)+(G$83 - 1)), Globals!$D$2*1000), MROUND(G$99/(1+(G$88 - 1)+(G$83 - 1)), Globals!$D$2*1000)), Globals!$D$2*1000)</f>
        <v>66.6666666666667</v>
      </c>
      <c r="H180" s="18" t="n">
        <f aca="false">MAX(IF(H112 = 1, _xlfn.CEILING.MATH(H$99/(1+(H$88 - 1)+(H$83 - 1)), Globals!$D$2*1000), MROUND(H$99/(1+(H$88 - 1)+(H$83 - 1)), Globals!$D$2*1000)), Globals!$D$2*1000)</f>
        <v>66.6666666666667</v>
      </c>
      <c r="I180" s="18" t="n">
        <f aca="false">MAX(IF(I112 = 1, _xlfn.CEILING.MATH(I$99/(1+(I$88 - 1)+(I$83 - 1)), Globals!$D$2*1000), MROUND(I$99/(1+(I$88 - 1)+(I$83 - 1)), Globals!$D$2*1000)), Globals!$D$2*1000)</f>
        <v>66.6666666666667</v>
      </c>
    </row>
    <row r="181" customFormat="false" ht="13.4" hidden="false" customHeight="false" outlineLevel="0" collapsed="false">
      <c r="A181" s="13" t="s">
        <v>35</v>
      </c>
      <c r="B181" s="13" t="s">
        <v>46</v>
      </c>
      <c r="C181" s="13" t="s">
        <v>31</v>
      </c>
      <c r="D181" s="18" t="n">
        <f aca="false">MAX(IF(D113 = 1, _xlfn.CEILING.MATH(D$99/(1+(D$89 - 1)+(D$83 - 1)), Globals!$D$2*1000), MROUND(D$99/(1+(D$89 - 1)+(D$83 - 1)), Globals!$D$2*1000)), Globals!$D$2*1000)</f>
        <v>266.666666666667</v>
      </c>
      <c r="E181" s="18" t="n">
        <f aca="false">MAX(IF(E113 = 1, _xlfn.CEILING.MATH(E$99/(1+(E$89 - 1)+(E$83 - 1)), Globals!$D$2*1000), MROUND(E$99/(1+(E$89 - 1)+(E$83 - 1)), Globals!$D$2*1000)), Globals!$D$2*1000)</f>
        <v>266.666666666667</v>
      </c>
      <c r="F181" s="18" t="n">
        <f aca="false">MAX(IF(F113 = 1, _xlfn.CEILING.MATH(F$99/(1+(F$89 - 1)+(F$83 - 1)), Globals!$D$2*1000), MROUND(F$99/(1+(F$89 - 1)+(F$83 - 1)), Globals!$D$2*1000)), Globals!$D$2*1000)</f>
        <v>66.6666666666667</v>
      </c>
      <c r="G181" s="18" t="n">
        <f aca="false">MAX(IF(G113 = 1, _xlfn.CEILING.MATH(G$99/(1+(G$89 - 1)+(G$83 - 1)), Globals!$D$2*1000), MROUND(G$99/(1+(G$89 - 1)+(G$83 - 1)), Globals!$D$2*1000)), Globals!$D$2*1000)</f>
        <v>66.6666666666667</v>
      </c>
      <c r="H181" s="18" t="n">
        <f aca="false">MAX(IF(H113 = 1, _xlfn.CEILING.MATH(H$99/(1+(H$89 - 1)+(H$83 - 1)), Globals!$D$2*1000), MROUND(H$99/(1+(H$89 - 1)+(H$83 - 1)), Globals!$D$2*1000)), Globals!$D$2*1000)</f>
        <v>66.6666666666667</v>
      </c>
      <c r="I181" s="18" t="n">
        <f aca="false">MAX(IF(I113 = 1, _xlfn.CEILING.MATH(I$99/(1+(I$89 - 1)+(I$83 - 1)), Globals!$D$2*1000), MROUND(I$99/(1+(I$89 - 1)+(I$83 - 1)), Globals!$D$2*1000)), Globals!$D$2*1000)</f>
        <v>66.6666666666667</v>
      </c>
    </row>
    <row r="182" customFormat="false" ht="13.4" hidden="false" customHeight="false" outlineLevel="0" collapsed="false">
      <c r="A182" s="13" t="s">
        <v>35</v>
      </c>
      <c r="B182" s="13" t="s">
        <v>47</v>
      </c>
      <c r="C182" s="13" t="s">
        <v>31</v>
      </c>
      <c r="D182" s="18" t="n">
        <f aca="false">MAX(IF(D114 = 1, _xlfn.CEILING.MATH(D$99/(1+(D$90 - 1)+(D$83 - 1)), Globals!$D$2*1000), MROUND(D$99/(1+(D$90 - 1)+(D$83 - 1)), Globals!$D$2*1000)), Globals!$D$2*1000)</f>
        <v>266.666666666667</v>
      </c>
      <c r="E182" s="18" t="n">
        <f aca="false">MAX(IF(E114 = 1, _xlfn.CEILING.MATH(E$99/(1+(E$90 - 1)+(E$83 - 1)), Globals!$D$2*1000), MROUND(E$99/(1+(E$90 - 1)+(E$83 - 1)), Globals!$D$2*1000)), Globals!$D$2*1000)</f>
        <v>266.666666666667</v>
      </c>
      <c r="F182" s="18" t="n">
        <f aca="false">MAX(IF(F114 = 1, _xlfn.CEILING.MATH(F$99/(1+(F$90 - 1)+(F$83 - 1)), Globals!$D$2*1000), MROUND(F$99/(1+(F$90 - 1)+(F$83 - 1)), Globals!$D$2*1000)), Globals!$D$2*1000)</f>
        <v>66.6666666666667</v>
      </c>
      <c r="G182" s="18" t="n">
        <f aca="false">MAX(IF(G114 = 1, _xlfn.CEILING.MATH(G$99/(1+(G$90 - 1)+(G$83 - 1)), Globals!$D$2*1000), MROUND(G$99/(1+(G$90 - 1)+(G$83 - 1)), Globals!$D$2*1000)), Globals!$D$2*1000)</f>
        <v>66.6666666666667</v>
      </c>
      <c r="H182" s="18" t="n">
        <f aca="false">MAX(IF(H114 = 1, _xlfn.CEILING.MATH(H$99/(1+(H$90 - 1)+(H$83 - 1)), Globals!$D$2*1000), MROUND(H$99/(1+(H$90 - 1)+(H$83 - 1)), Globals!$D$2*1000)), Globals!$D$2*1000)</f>
        <v>66.6666666666667</v>
      </c>
      <c r="I182" s="18" t="n">
        <f aca="false">MAX(IF(I114 = 1, _xlfn.CEILING.MATH(I$99/(1+(I$90 - 1)+(I$83 - 1)), Globals!$D$2*1000), MROUND(I$99/(1+(I$90 - 1)+(I$83 - 1)), Globals!$D$2*1000)), Globals!$D$2*1000)</f>
        <v>66.6666666666667</v>
      </c>
    </row>
    <row r="183" customFormat="false" ht="13.4" hidden="false" customHeight="false" outlineLevel="0" collapsed="false">
      <c r="A183" s="14" t="s">
        <v>35</v>
      </c>
      <c r="B183" s="14" t="s">
        <v>48</v>
      </c>
      <c r="C183" s="14" t="s">
        <v>31</v>
      </c>
      <c r="D183" s="18" t="n">
        <f aca="false">MAX(IF(D115 = 1, _xlfn.CEILING.MATH(D$99/(1+(D$88 - 1)+(D$87 - 1)+(D$77 - 1)), Globals!$D$2*1000), MROUND(D$99/(1+(D$88 - 1)+(D$87 - 1)+(D$77 - 1)), Globals!$D$2*1000)), Globals!$D$2*1000)</f>
        <v>133.333333333333</v>
      </c>
      <c r="E183" s="18" t="n">
        <f aca="false">MAX(IF(E115 = 1, _xlfn.CEILING.MATH(E$99/(1+(E$88 - 1)+(E$87 - 1)+(E$77 - 1)), Globals!$D$2*1000), MROUND(E$99/(1+(E$88 - 1)+(E$87 - 1)+(E$77 - 1)), Globals!$D$2*1000)), Globals!$D$2*1000)</f>
        <v>133.333333333333</v>
      </c>
      <c r="F183" s="18" t="n">
        <f aca="false">MAX(IF(F115 = 1, _xlfn.CEILING.MATH(F$99/(1+(F$88 - 1)+(F$87 - 1)+(F$77 - 1)), Globals!$D$2*1000), MROUND(F$99/(1+(F$88 - 1)+(F$87 - 1)+(F$77 - 1)), Globals!$D$2*1000)), Globals!$D$2*1000)</f>
        <v>66.6666666666667</v>
      </c>
      <c r="G183" s="18" t="n">
        <f aca="false">MAX(IF(G115 = 1, _xlfn.CEILING.MATH(G$99/(1+(G$88 - 1)+(G$87 - 1)+(G$77 - 1)), Globals!$D$2*1000), MROUND(G$99/(1+(G$88 - 1)+(G$87 - 1)+(G$77 - 1)), Globals!$D$2*1000)), Globals!$D$2*1000)</f>
        <v>66.6666666666667</v>
      </c>
      <c r="H183" s="18" t="n">
        <f aca="false">MAX(IF(H115 = 1, _xlfn.CEILING.MATH(H$99/(1+(H$88 - 1)+(H$87 - 1)+(H$77 - 1)), Globals!$D$2*1000), MROUND(H$99/(1+(H$88 - 1)+(H$87 - 1)+(H$77 - 1)), Globals!$D$2*1000)), Globals!$D$2*1000)</f>
        <v>66.6666666666667</v>
      </c>
      <c r="I183" s="18" t="n">
        <f aca="false">MAX(IF(I115 = 1, _xlfn.CEILING.MATH(I$99/(1+(I$88 - 1)+(I$87 - 1)+(I$77 - 1)), Globals!$D$2*1000), MROUND(I$99/(1+(I$88 - 1)+(I$87 - 1)+(I$77 - 1)), Globals!$D$2*1000)), Globals!$D$2*1000)</f>
        <v>66.6666666666667</v>
      </c>
    </row>
    <row r="184" customFormat="false" ht="13.4" hidden="false" customHeight="false" outlineLevel="0" collapsed="false">
      <c r="A184" s="14" t="s">
        <v>35</v>
      </c>
      <c r="B184" s="14" t="s">
        <v>49</v>
      </c>
      <c r="C184" s="14" t="s">
        <v>31</v>
      </c>
      <c r="D184" s="18" t="n">
        <f aca="false">MAX(IF(D116 = 1, _xlfn.CEILING.MATH(D$99/(1+(D$89 - 1)+(D$87 - 1)+(D$77 - 1)), Globals!$D$2*1000), MROUND(D$99/(1+(D$89 - 1)+(D$87 - 1)+(D$77 - 1)), Globals!$D$2*1000)), Globals!$D$2*1000)</f>
        <v>133.333333333333</v>
      </c>
      <c r="E184" s="18" t="n">
        <f aca="false">MAX(IF(E116 = 1, _xlfn.CEILING.MATH(E$99/(1+(E$89 - 1)+(E$87 - 1)+(E$77 - 1)), Globals!$D$2*1000), MROUND(E$99/(1+(E$89 - 1)+(E$87 - 1)+(E$77 - 1)), Globals!$D$2*1000)), Globals!$D$2*1000)</f>
        <v>133.333333333333</v>
      </c>
      <c r="F184" s="18" t="n">
        <f aca="false">MAX(IF(F116 = 1, _xlfn.CEILING.MATH(F$99/(1+(F$89 - 1)+(F$87 - 1)+(F$77 - 1)), Globals!$D$2*1000), MROUND(F$99/(1+(F$89 - 1)+(F$87 - 1)+(F$77 - 1)), Globals!$D$2*1000)), Globals!$D$2*1000)</f>
        <v>66.6666666666667</v>
      </c>
      <c r="G184" s="18" t="n">
        <f aca="false">MAX(IF(G116 = 1, _xlfn.CEILING.MATH(G$99/(1+(G$89 - 1)+(G$87 - 1)+(G$77 - 1)), Globals!$D$2*1000), MROUND(G$99/(1+(G$89 - 1)+(G$87 - 1)+(G$77 - 1)), Globals!$D$2*1000)), Globals!$D$2*1000)</f>
        <v>66.6666666666667</v>
      </c>
      <c r="H184" s="18" t="n">
        <f aca="false">MAX(IF(H116 = 1, _xlfn.CEILING.MATH(H$99/(1+(H$89 - 1)+(H$87 - 1)+(H$77 - 1)), Globals!$D$2*1000), MROUND(H$99/(1+(H$89 - 1)+(H$87 - 1)+(H$77 - 1)), Globals!$D$2*1000)), Globals!$D$2*1000)</f>
        <v>66.6666666666667</v>
      </c>
      <c r="I184" s="18" t="n">
        <f aca="false">MAX(IF(I116 = 1, _xlfn.CEILING.MATH(I$99/(1+(I$89 - 1)+(I$87 - 1)+(I$77 - 1)), Globals!$D$2*1000), MROUND(I$99/(1+(I$89 - 1)+(I$87 - 1)+(I$77 - 1)), Globals!$D$2*1000)), Globals!$D$2*1000)</f>
        <v>66.6666666666667</v>
      </c>
    </row>
    <row r="185" customFormat="false" ht="13.4" hidden="false" customHeight="false" outlineLevel="0" collapsed="false">
      <c r="A185" s="14" t="s">
        <v>35</v>
      </c>
      <c r="B185" s="14" t="s">
        <v>50</v>
      </c>
      <c r="C185" s="14" t="s">
        <v>31</v>
      </c>
      <c r="D185" s="18" t="n">
        <f aca="false">MAX(IF(D117 = 1, _xlfn.CEILING.MATH(D$99/(1+(D$90 - 1)+(D$87 - 1)+(D$77 - 1)), Globals!$D$2*1000), MROUND(D$99/(1+(D$90 - 1)+(D$87 - 1)+(D$77 - 1)), Globals!$D$2*1000)), Globals!$D$2*1000)</f>
        <v>133.333333333333</v>
      </c>
      <c r="E185" s="18" t="n">
        <f aca="false">MAX(IF(E117 = 1, _xlfn.CEILING.MATH(E$99/(1+(E$90 - 1)+(E$87 - 1)+(E$77 - 1)), Globals!$D$2*1000), MROUND(E$99/(1+(E$90 - 1)+(E$87 - 1)+(E$77 - 1)), Globals!$D$2*1000)), Globals!$D$2*1000)</f>
        <v>133.333333333333</v>
      </c>
      <c r="F185" s="18" t="n">
        <f aca="false">MAX(IF(F117 = 1, _xlfn.CEILING.MATH(F$99/(1+(F$90 - 1)+(F$87 - 1)+(F$77 - 1)), Globals!$D$2*1000), MROUND(F$99/(1+(F$90 - 1)+(F$87 - 1)+(F$77 - 1)), Globals!$D$2*1000)), Globals!$D$2*1000)</f>
        <v>66.6666666666667</v>
      </c>
      <c r="G185" s="18" t="n">
        <f aca="false">MAX(IF(G117 = 1, _xlfn.CEILING.MATH(G$99/(1+(G$90 - 1)+(G$87 - 1)+(G$77 - 1)), Globals!$D$2*1000), MROUND(G$99/(1+(G$90 - 1)+(G$87 - 1)+(G$77 - 1)), Globals!$D$2*1000)), Globals!$D$2*1000)</f>
        <v>66.6666666666667</v>
      </c>
      <c r="H185" s="18" t="n">
        <f aca="false">MAX(IF(H117 = 1, _xlfn.CEILING.MATH(H$99/(1+(H$90 - 1)+(H$87 - 1)+(H$77 - 1)), Globals!$D$2*1000), MROUND(H$99/(1+(H$90 - 1)+(H$87 - 1)+(H$77 - 1)), Globals!$D$2*1000)), Globals!$D$2*1000)</f>
        <v>66.6666666666667</v>
      </c>
      <c r="I185" s="18" t="n">
        <f aca="false">MAX(IF(I117 = 1, _xlfn.CEILING.MATH(I$99/(1+(I$90 - 1)+(I$87 - 1)+(I$77 - 1)), Globals!$D$2*1000), MROUND(I$99/(1+(I$90 - 1)+(I$87 - 1)+(I$77 - 1)), Globals!$D$2*1000)), Globals!$D$2*1000)</f>
        <v>66.6666666666667</v>
      </c>
    </row>
    <row r="186" customFormat="false" ht="13.4" hidden="false" customHeight="false" outlineLevel="0" collapsed="false">
      <c r="A186" s="13" t="s">
        <v>35</v>
      </c>
      <c r="B186" s="13" t="s">
        <v>51</v>
      </c>
      <c r="C186" s="13" t="s">
        <v>31</v>
      </c>
      <c r="D186" s="18" t="n">
        <f aca="false">MAX(IF(D118 = 1, _xlfn.CEILING.MATH(D$99/(1+(D$88 - 1)+(D$78 - 1)+(D$79 - 1)+(D$80 - 1)+(D$77 - 1)), Globals!$D$2*1000), MROUND(D$99/(1+(D$88 - 1)+(D$78 - 1)+(D$79 - 1)+(D$80 - 1)+(D$77 - 1)), Globals!$D$2*1000)), Globals!$D$2*1000)</f>
        <v>66.6666666666667</v>
      </c>
      <c r="E186" s="18" t="n">
        <f aca="false">MAX(IF(E118 = 1, _xlfn.CEILING.MATH(E$99/(1+(E$88 - 1)+(E$78 - 1)+(E$79 - 1)+(E$80 - 1)+(E$77 - 1)), Globals!$D$2*1000), MROUND(E$99/(1+(E$88 - 1)+(E$78 - 1)+(E$79 - 1)+(E$80 - 1)+(E$77 - 1)), Globals!$D$2*1000)), Globals!$D$2*1000)</f>
        <v>66.6666666666667</v>
      </c>
      <c r="F186" s="18" t="n">
        <f aca="false">MAX(IF(F118 = 1, _xlfn.CEILING.MATH(F$99/(1+(F$88 - 1)+(F$78 - 1)+(F$79 - 1)+(F$80 - 1)+(F$77 - 1)), Globals!$D$2*1000), MROUND(F$99/(1+(F$88 - 1)+(F$78 - 1)+(F$79 - 1)+(F$80 - 1)+(F$77 - 1)), Globals!$D$2*1000)), Globals!$D$2*1000)</f>
        <v>66.6666666666667</v>
      </c>
      <c r="G186" s="18" t="n">
        <f aca="false">MAX(IF(G118 = 1, _xlfn.CEILING.MATH(G$99/(1+(G$88 - 1)+(G$78 - 1)+(G$79 - 1)+(G$80 - 1)+(G$77 - 1)), Globals!$D$2*1000), MROUND(G$99/(1+(G$88 - 1)+(G$78 - 1)+(G$79 - 1)+(G$80 - 1)+(G$77 - 1)), Globals!$D$2*1000)), Globals!$D$2*1000)</f>
        <v>66.6666666666667</v>
      </c>
      <c r="H186" s="18" t="n">
        <f aca="false">MAX(IF(H118 = 1, _xlfn.CEILING.MATH(H$99/(1+(H$88 - 1)+(H$78 - 1)+(H$79 - 1)+(H$80 - 1)+(H$77 - 1)), Globals!$D$2*1000), MROUND(H$99/(1+(H$88 - 1)+(H$78 - 1)+(H$79 - 1)+(H$80 - 1)+(H$77 - 1)), Globals!$D$2*1000)), Globals!$D$2*1000)</f>
        <v>66.6666666666667</v>
      </c>
      <c r="I186" s="18" t="n">
        <f aca="false">MAX(IF(I118 = 1, _xlfn.CEILING.MATH(I$99/(1+(I$88 - 1)+(I$78 - 1)+(I$79 - 1)+(I$80 - 1)+(I$77 - 1)), Globals!$D$2*1000), MROUND(I$99/(1+(I$88 - 1)+(I$78 - 1)+(I$79 - 1)+(I$80 - 1)+(I$77 - 1)), Globals!$D$2*1000)), Globals!$D$2*1000)</f>
        <v>66.6666666666667</v>
      </c>
    </row>
    <row r="187" customFormat="false" ht="13.4" hidden="false" customHeight="false" outlineLevel="0" collapsed="false">
      <c r="A187" s="13" t="s">
        <v>35</v>
      </c>
      <c r="B187" s="13" t="s">
        <v>52</v>
      </c>
      <c r="C187" s="13" t="s">
        <v>31</v>
      </c>
      <c r="D187" s="18" t="n">
        <f aca="false">MAX(IF(D119 = 1, _xlfn.CEILING.MATH(D$99/(1+(D$89 - 1)+(D$78 - 1)+(D$79 - 1)+(D$80 - 1)+(D$77 - 1)), Globals!$D$2*1000), MROUND(D$99/(1+(D$89 - 1)+(D$78 - 1)+(D$79 - 1)+(D$80 - 1)+(D$77 - 1)), Globals!$D$2*1000)), Globals!$D$2*1000)</f>
        <v>66.6666666666667</v>
      </c>
      <c r="E187" s="18" t="n">
        <f aca="false">MAX(IF(E119 = 1, _xlfn.CEILING.MATH(E$99/(1+(E$89 - 1)+(E$78 - 1)+(E$79 - 1)+(E$80 - 1)+(E$77 - 1)), Globals!$D$2*1000), MROUND(E$99/(1+(E$89 - 1)+(E$78 - 1)+(E$79 - 1)+(E$80 - 1)+(E$77 - 1)), Globals!$D$2*1000)), Globals!$D$2*1000)</f>
        <v>66.6666666666667</v>
      </c>
      <c r="F187" s="18" t="n">
        <f aca="false">MAX(IF(F119 = 1, _xlfn.CEILING.MATH(F$99/(1+(F$89 - 1)+(F$78 - 1)+(F$79 - 1)+(F$80 - 1)+(F$77 - 1)), Globals!$D$2*1000), MROUND(F$99/(1+(F$89 - 1)+(F$78 - 1)+(F$79 - 1)+(F$80 - 1)+(F$77 - 1)), Globals!$D$2*1000)), Globals!$D$2*1000)</f>
        <v>66.6666666666667</v>
      </c>
      <c r="G187" s="18" t="n">
        <f aca="false">MAX(IF(G119 = 1, _xlfn.CEILING.MATH(G$99/(1+(G$89 - 1)+(G$78 - 1)+(G$79 - 1)+(G$80 - 1)+(G$77 - 1)), Globals!$D$2*1000), MROUND(G$99/(1+(G$89 - 1)+(G$78 - 1)+(G$79 - 1)+(G$80 - 1)+(G$77 - 1)), Globals!$D$2*1000)), Globals!$D$2*1000)</f>
        <v>66.6666666666667</v>
      </c>
      <c r="H187" s="18" t="n">
        <f aca="false">MAX(IF(H119 = 1, _xlfn.CEILING.MATH(H$99/(1+(H$89 - 1)+(H$78 - 1)+(H$79 - 1)+(H$80 - 1)+(H$77 - 1)), Globals!$D$2*1000), MROUND(H$99/(1+(H$89 - 1)+(H$78 - 1)+(H$79 - 1)+(H$80 - 1)+(H$77 - 1)), Globals!$D$2*1000)), Globals!$D$2*1000)</f>
        <v>66.6666666666667</v>
      </c>
      <c r="I187" s="18" t="n">
        <f aca="false">MAX(IF(I119 = 1, _xlfn.CEILING.MATH(I$99/(1+(I$89 - 1)+(I$78 - 1)+(I$79 - 1)+(I$80 - 1)+(I$77 - 1)), Globals!$D$2*1000), MROUND(I$99/(1+(I$89 - 1)+(I$78 - 1)+(I$79 - 1)+(I$80 - 1)+(I$77 - 1)), Globals!$D$2*1000)), Globals!$D$2*1000)</f>
        <v>66.6666666666667</v>
      </c>
    </row>
    <row r="188" customFormat="false" ht="13.4" hidden="false" customHeight="false" outlineLevel="0" collapsed="false">
      <c r="A188" s="13" t="s">
        <v>35</v>
      </c>
      <c r="B188" s="13" t="s">
        <v>53</v>
      </c>
      <c r="C188" s="13" t="s">
        <v>31</v>
      </c>
      <c r="D188" s="18" t="n">
        <f aca="false">MAX(IF(D120 = 1, _xlfn.CEILING.MATH(D$99/(1+(D$90 - 1)+(D$78 - 1)+(D$79 - 1)+(D$80 - 1)+(D$77 - 1)), Globals!$D$2*1000), MROUND(D$99/(1+(D$90 - 1)+(D$78 - 1)+(D$79 - 1)+(D$80 - 1)+(D$77 - 1)), Globals!$D$2*1000)), Globals!$D$2*1000)</f>
        <v>66.6666666666667</v>
      </c>
      <c r="E188" s="18" t="n">
        <f aca="false">MAX(IF(E120 = 1, _xlfn.CEILING.MATH(E$99/(1+(E$90 - 1)+(E$78 - 1)+(E$79 - 1)+(E$80 - 1)+(E$77 - 1)), Globals!$D$2*1000), MROUND(E$99/(1+(E$90 - 1)+(E$78 - 1)+(E$79 - 1)+(E$80 - 1)+(E$77 - 1)), Globals!$D$2*1000)), Globals!$D$2*1000)</f>
        <v>66.6666666666667</v>
      </c>
      <c r="F188" s="18" t="n">
        <f aca="false">MAX(IF(F120 = 1, _xlfn.CEILING.MATH(F$99/(1+(F$90 - 1)+(F$78 - 1)+(F$79 - 1)+(F$80 - 1)+(F$77 - 1)), Globals!$D$2*1000), MROUND(F$99/(1+(F$90 - 1)+(F$78 - 1)+(F$79 - 1)+(F$80 - 1)+(F$77 - 1)), Globals!$D$2*1000)), Globals!$D$2*1000)</f>
        <v>66.6666666666667</v>
      </c>
      <c r="G188" s="18" t="n">
        <f aca="false">MAX(IF(G120 = 1, _xlfn.CEILING.MATH(G$99/(1+(G$90 - 1)+(G$78 - 1)+(G$79 - 1)+(G$80 - 1)+(G$77 - 1)), Globals!$D$2*1000), MROUND(G$99/(1+(G$90 - 1)+(G$78 - 1)+(G$79 - 1)+(G$80 - 1)+(G$77 - 1)), Globals!$D$2*1000)), Globals!$D$2*1000)</f>
        <v>66.6666666666667</v>
      </c>
      <c r="H188" s="18" t="n">
        <f aca="false">MAX(IF(H120 = 1, _xlfn.CEILING.MATH(H$99/(1+(H$90 - 1)+(H$78 - 1)+(H$79 - 1)+(H$80 - 1)+(H$77 - 1)), Globals!$D$2*1000), MROUND(H$99/(1+(H$90 - 1)+(H$78 - 1)+(H$79 - 1)+(H$80 - 1)+(H$77 - 1)), Globals!$D$2*1000)), Globals!$D$2*1000)</f>
        <v>66.6666666666667</v>
      </c>
      <c r="I188" s="18" t="n">
        <f aca="false">MAX(IF(I120 = 1, _xlfn.CEILING.MATH(I$99/(1+(I$90 - 1)+(I$78 - 1)+(I$79 - 1)+(I$80 - 1)+(I$77 - 1)), Globals!$D$2*1000), MROUND(I$99/(1+(I$90 - 1)+(I$78 - 1)+(I$79 - 1)+(I$80 - 1)+(I$77 - 1)), Globals!$D$2*1000)), Globals!$D$2*1000)</f>
        <v>66.6666666666667</v>
      </c>
    </row>
    <row r="189" customFormat="false" ht="13.4" hidden="false" customHeight="false" outlineLevel="0" collapsed="false">
      <c r="A189" s="14" t="s">
        <v>35</v>
      </c>
      <c r="B189" s="14" t="s">
        <v>54</v>
      </c>
      <c r="C189" s="14" t="s">
        <v>31</v>
      </c>
      <c r="D189" s="18" t="n">
        <f aca="false">MAX(IF(D118 = 1, _xlfn.CEILING.MATH(D$99/(1+(D$88 - 1)+(D$77 - 1)), Globals!$D$2*1000), MROUND(D$99/(1+(D$88 - 1)+(D$77 - 1)), Globals!$D$2*1000)), Globals!$D$2*1000)</f>
        <v>133.333333333333</v>
      </c>
      <c r="E189" s="18" t="n">
        <f aca="false">MAX(IF(E118 = 1, _xlfn.CEILING.MATH(E$99/(1+(E$88 - 1)+(E$77 - 1)), Globals!$D$2*1000), MROUND(E$99/(1+(E$88 - 1)+(E$77 - 1)), Globals!$D$2*1000)), Globals!$D$2*1000)</f>
        <v>133.333333333333</v>
      </c>
      <c r="F189" s="18" t="n">
        <f aca="false">MAX(IF(F118 = 1, _xlfn.CEILING.MATH(F$99/(1+(F$88 - 1)+(F$77 - 1)), Globals!$D$2*1000), MROUND(F$99/(1+(F$88 - 1)+(F$77 - 1)), Globals!$D$2*1000)), Globals!$D$2*1000)</f>
        <v>66.6666666666667</v>
      </c>
      <c r="G189" s="18" t="n">
        <f aca="false">MAX(IF(G118 = 1, _xlfn.CEILING.MATH(G$99/(1+(G$88 - 1)+(G$77 - 1)), Globals!$D$2*1000), MROUND(G$99/(1+(G$88 - 1)+(G$77 - 1)), Globals!$D$2*1000)), Globals!$D$2*1000)</f>
        <v>66.6666666666667</v>
      </c>
      <c r="H189" s="18" t="n">
        <f aca="false">MAX(IF(H118 = 1, _xlfn.CEILING.MATH(H$99/(1+(H$88 - 1)+(H$77 - 1)), Globals!$D$2*1000), MROUND(H$99/(1+(H$88 - 1)+(H$77 - 1)), Globals!$D$2*1000)), Globals!$D$2*1000)</f>
        <v>66.6666666666667</v>
      </c>
      <c r="I189" s="18" t="n">
        <f aca="false">MAX(IF(I118 = 1, _xlfn.CEILING.MATH(I$99/(1+(I$88 - 1)+(I$77 - 1)), Globals!$D$2*1000), MROUND(I$99/(1+(I$88 - 1)+(I$77 - 1)), Globals!$D$2*1000)), Globals!$D$2*1000)</f>
        <v>66.6666666666667</v>
      </c>
    </row>
    <row r="190" customFormat="false" ht="13.4" hidden="false" customHeight="false" outlineLevel="0" collapsed="false">
      <c r="A190" s="14" t="s">
        <v>35</v>
      </c>
      <c r="B190" s="14" t="s">
        <v>55</v>
      </c>
      <c r="C190" s="14" t="s">
        <v>31</v>
      </c>
      <c r="D190" s="18" t="n">
        <f aca="false">MAX(IF(D119 = 1, _xlfn.CEILING.MATH(D$99/(1+(D$89 - 1)+(D$77 - 1)), Globals!$D$2*1000), MROUND(D$99/(1+(D$89 - 1)+(D$77 - 1)), Globals!$D$2*1000)), Globals!$D$2*1000)</f>
        <v>133.333333333333</v>
      </c>
      <c r="E190" s="18" t="n">
        <f aca="false">MAX(IF(E119 = 1, _xlfn.CEILING.MATH(E$99/(1 + (E$89 - 1) + (E$77 - 1)), Globals!$D$2*1000), MROUND(E$99/(1 + (E$89 - 1) + (E$77 - 1)), Globals!$D$2*1000)), Globals!$D$2*1000)</f>
        <v>133.333333333333</v>
      </c>
      <c r="F190" s="18" t="n">
        <f aca="false">MAX(IF(F119 = 1, _xlfn.CEILING.MATH(F$99/(1 + (F$89 - 1) + (F$77 - 1)), Globals!$D$2*1000), MROUND(F$99/(1 + (F$89 - 1) + (F$77 - 1)), Globals!$D$2*1000)), Globals!$D$2*1000)</f>
        <v>66.6666666666667</v>
      </c>
      <c r="G190" s="18" t="n">
        <f aca="false">MAX(IF(G119 = 1, _xlfn.CEILING.MATH(G$99/(1 + (G$89 - 1) + (G$77 - 1)), Globals!$D$2*1000), MROUND(G$99/(1 + (G$89 - 1) + (G$77 - 1)), Globals!$D$2*1000)), Globals!$D$2*1000)</f>
        <v>66.6666666666667</v>
      </c>
      <c r="H190" s="18" t="n">
        <f aca="false">MAX(IF(H119 = 1, _xlfn.CEILING.MATH(H$99/(1 + (H$89 - 1) + (H$77 - 1)), Globals!$D$2*1000), MROUND(H$99/(1 + (H$89 - 1) + (H$77 - 1)), Globals!$D$2*1000)), Globals!$D$2*1000)</f>
        <v>66.6666666666667</v>
      </c>
      <c r="I190" s="18" t="n">
        <f aca="false">MAX(IF(I119 = 1, _xlfn.CEILING.MATH(I$99/(1 + (I$89 - 1) + (I$77 - 1)), Globals!$D$2*1000), MROUND(I$99/(1 + (I$89 - 1) + (I$77 - 1)), Globals!$D$2*1000)), Globals!$D$2*1000)</f>
        <v>66.6666666666667</v>
      </c>
    </row>
    <row r="191" customFormat="false" ht="13.4" hidden="false" customHeight="false" outlineLevel="0" collapsed="false">
      <c r="A191" s="14" t="s">
        <v>35</v>
      </c>
      <c r="B191" s="14" t="s">
        <v>56</v>
      </c>
      <c r="C191" s="14" t="s">
        <v>31</v>
      </c>
      <c r="D191" s="18" t="n">
        <f aca="false">MAX(IF(D120 = 1, _xlfn.CEILING.MATH(D$99/(1+(D$90 - 1)+(D$77 - 1)), Globals!$D$2*1000), MROUND(D$99/(1+(D$90 - 1)+(D$77 - 1)), Globals!$D$2*1000)), Globals!$D$2*1000)</f>
        <v>133.333333333333</v>
      </c>
      <c r="E191" s="18" t="n">
        <f aca="false">MAX(IF(E120 = 1, _xlfn.CEILING.MATH(E$99/(1+(E$90 - 1)+(E$77 - 1)), Globals!$D$2*1000), MROUND(E$99/(1+(E$90 - 1)+(E$77 - 1)), Globals!$D$2*1000)), Globals!$D$2*1000)</f>
        <v>133.333333333333</v>
      </c>
      <c r="F191" s="18" t="n">
        <f aca="false">MAX(IF(F120 = 1, _xlfn.CEILING.MATH(F$99/(1+(F$90 - 1)+(F$77 - 1)), Globals!$D$2*1000), MROUND(F$99/(1+(F$90 - 1)+(F$77 - 1)), Globals!$D$2*1000)), Globals!$D$2*1000)</f>
        <v>66.6666666666667</v>
      </c>
      <c r="G191" s="18" t="n">
        <f aca="false">MAX(IF(G120 = 1, _xlfn.CEILING.MATH(G$99/(1+(G$90 - 1)+(G$77 - 1)), Globals!$D$2*1000), MROUND(G$99/(1+(G$90 - 1)+(G$77 - 1)), Globals!$D$2*1000)), Globals!$D$2*1000)</f>
        <v>66.6666666666667</v>
      </c>
      <c r="H191" s="18" t="n">
        <f aca="false">MAX(IF(H120 = 1, _xlfn.CEILING.MATH(H$99/(1+(H$90 - 1)+(H$77 - 1)), Globals!$D$2*1000), MROUND(H$99/(1+(H$90 - 1)+(H$77 - 1)), Globals!$D$2*1000)), Globals!$D$2*1000)</f>
        <v>66.6666666666667</v>
      </c>
      <c r="I191" s="18" t="n">
        <f aca="false">MAX(IF(I120 = 1, _xlfn.CEILING.MATH(I$99/(1+(I$90 - 1)+(I$77 - 1)), Globals!$D$2*1000), MROUND(I$99/(1+(I$90 - 1)+(I$77 - 1)), Globals!$D$2*1000)), Globals!$D$2*1000)</f>
        <v>66.6666666666667</v>
      </c>
    </row>
    <row r="192" customFormat="false" ht="23.85" hidden="false" customHeight="false" outlineLevel="0" collapsed="false">
      <c r="D192" s="9" t="s">
        <v>27</v>
      </c>
      <c r="E192" s="9" t="s">
        <v>28</v>
      </c>
    </row>
    <row r="193" customFormat="false" ht="13.4" hidden="false" customHeight="false" outlineLevel="0" collapsed="false">
      <c r="A193" s="12" t="s">
        <v>34</v>
      </c>
      <c r="B193" s="12" t="s">
        <v>2</v>
      </c>
      <c r="C193" s="12" t="s">
        <v>57</v>
      </c>
      <c r="D193" s="20" t="n">
        <f aca="false">D103*MAX(D$100, 1E-018) / ((MAX(D$100, 1E-018) * D148+D$101) / 1000)</f>
        <v>37.5</v>
      </c>
      <c r="E193" s="20" t="n">
        <f aca="false">E103*MAX(E$100, 1E-018) / ((MAX(E$100, 1E-018) * E148+E$101) / 1000)</f>
        <v>30</v>
      </c>
      <c r="F193" s="20" t="n">
        <f aca="false">F103*MAX(F$100, 1E-018) / ((MAX(F$100, 1E-018) * F148+F$101) / 1000)</f>
        <v>0</v>
      </c>
      <c r="G193" s="20" t="n">
        <f aca="false">G103*MAX(G$100, 1E-018) / ((MAX(G$100, 1E-018) * G148+G$101) / 1000)</f>
        <v>0</v>
      </c>
      <c r="H193" s="20" t="n">
        <f aca="false">H103*MAX(H$100, 1E-018) / ((MAX(H$100, 1E-018) * H148+H$101) / 1000)</f>
        <v>0</v>
      </c>
      <c r="I193" s="20" t="n">
        <f aca="false">I103*MAX(I$100, 1E-018) / ((MAX(I$100, 1E-018) * I148+I$101) / 1000)</f>
        <v>0</v>
      </c>
    </row>
    <row r="194" customFormat="false" ht="13.4" hidden="false" customHeight="false" outlineLevel="0" collapsed="false">
      <c r="A194" s="13" t="s">
        <v>34</v>
      </c>
      <c r="B194" s="13" t="s">
        <v>4</v>
      </c>
      <c r="C194" s="13" t="s">
        <v>57</v>
      </c>
      <c r="D194" s="20" t="n">
        <f aca="false">D104*MAX(D$100, 1E-018) / ((MAX(D$100, 1E-018) * D149+D$101) / 1000)</f>
        <v>46.875</v>
      </c>
      <c r="E194" s="20" t="n">
        <f aca="false">E104*MAX(E$100, 1E-018) / ((MAX(E$100, 1E-018) * E149+E$101) / 1000)</f>
        <v>37.5</v>
      </c>
      <c r="F194" s="20" t="n">
        <f aca="false">F104*MAX(F$100, 1E-018) / ((MAX(F$100, 1E-018) * F149+F$101) / 1000)</f>
        <v>0</v>
      </c>
      <c r="G194" s="20" t="n">
        <f aca="false">G104*MAX(G$100, 1E-018) / ((MAX(G$100, 1E-018) * G149+G$101) / 1000)</f>
        <v>0</v>
      </c>
      <c r="H194" s="20" t="n">
        <f aca="false">H104*MAX(H$100, 1E-018) / ((MAX(H$100, 1E-018) * H149+H$101) / 1000)</f>
        <v>0</v>
      </c>
      <c r="I194" s="20" t="n">
        <f aca="false">I104*MAX(I$100, 1E-018) / ((MAX(I$100, 1E-018) * I149+I$101) / 1000)</f>
        <v>0</v>
      </c>
    </row>
    <row r="195" customFormat="false" ht="13.4" hidden="false" customHeight="false" outlineLevel="0" collapsed="false">
      <c r="A195" s="13" t="s">
        <v>34</v>
      </c>
      <c r="B195" s="13" t="s">
        <v>5</v>
      </c>
      <c r="C195" s="13" t="s">
        <v>57</v>
      </c>
      <c r="D195" s="20" t="n">
        <f aca="false">D105*MAX(D$100, 1E-018) / ((MAX(D$100, 1E-018) * D150+D$101) / 1000)</f>
        <v>75</v>
      </c>
      <c r="E195" s="20" t="n">
        <f aca="false">E105*MAX(E$100, 1E-018) / ((MAX(E$100, 1E-018) * E150+E$101) / 1000)</f>
        <v>60</v>
      </c>
      <c r="F195" s="20" t="n">
        <f aca="false">F105*MAX(F$100, 1E-018) / ((MAX(F$100, 1E-018) * F150+F$101) / 1000)</f>
        <v>0</v>
      </c>
      <c r="G195" s="20" t="n">
        <f aca="false">G105*MAX(G$100, 1E-018) / ((MAX(G$100, 1E-018) * G150+G$101) / 1000)</f>
        <v>0</v>
      </c>
      <c r="H195" s="20" t="n">
        <f aca="false">H105*MAX(H$100, 1E-018) / ((MAX(H$100, 1E-018) * H150+H$101) / 1000)</f>
        <v>0</v>
      </c>
      <c r="I195" s="20" t="n">
        <f aca="false">I105*MAX(I$100, 1E-018) / ((MAX(I$100, 1E-018) * I150+I$101) / 1000)</f>
        <v>0</v>
      </c>
    </row>
    <row r="196" customFormat="false" ht="13.4" hidden="false" customHeight="false" outlineLevel="0" collapsed="false">
      <c r="A196" s="13" t="s">
        <v>34</v>
      </c>
      <c r="B196" s="13" t="s">
        <v>6</v>
      </c>
      <c r="C196" s="13" t="s">
        <v>57</v>
      </c>
      <c r="D196" s="20" t="n">
        <f aca="false">D106*MAX(D$100, 1E-018) / ((MAX(D$100, 1E-018) * D151+D$101) / 1000)</f>
        <v>112.5</v>
      </c>
      <c r="E196" s="20" t="n">
        <f aca="false">E106*MAX(E$100, 1E-018) / ((MAX(E$100, 1E-018) * E151+E$101) / 1000)</f>
        <v>90</v>
      </c>
      <c r="F196" s="20" t="n">
        <f aca="false">F106*MAX(F$100, 1E-018) / ((MAX(F$100, 1E-018) * F151+F$101) / 1000)</f>
        <v>0</v>
      </c>
      <c r="G196" s="20" t="n">
        <f aca="false">G106*MAX(G$100, 1E-018) / ((MAX(G$100, 1E-018) * G151+G$101) / 1000)</f>
        <v>0</v>
      </c>
      <c r="H196" s="20" t="n">
        <f aca="false">H106*MAX(H$100, 1E-018) / ((MAX(H$100, 1E-018) * H151+H$101) / 1000)</f>
        <v>0</v>
      </c>
      <c r="I196" s="20" t="n">
        <f aca="false">I106*MAX(I$100, 1E-018) / ((MAX(I$100, 1E-018) * I151+I$101) / 1000)</f>
        <v>0</v>
      </c>
    </row>
    <row r="197" customFormat="false" ht="13.4" hidden="false" customHeight="false" outlineLevel="0" collapsed="false">
      <c r="A197" s="14" t="s">
        <v>34</v>
      </c>
      <c r="B197" s="14" t="s">
        <v>7</v>
      </c>
      <c r="C197" s="14" t="s">
        <v>57</v>
      </c>
      <c r="D197" s="20" t="n">
        <f aca="false">D107*MAX(D$100, 1E-018) / ((MAX(D$100, 1E-018) * D152+D$101) / 1000)</f>
        <v>56.25</v>
      </c>
      <c r="E197" s="20" t="n">
        <f aca="false">E107*MAX(E$100, 1E-018) / ((MAX(E$100, 1E-018) * E152+E$101) / 1000)</f>
        <v>45</v>
      </c>
      <c r="F197" s="20" t="n">
        <f aca="false">F107*MAX(F$100, 1E-018) / ((MAX(F$100, 1E-018) * F152+F$101) / 1000)</f>
        <v>0</v>
      </c>
      <c r="G197" s="20" t="n">
        <f aca="false">G107*MAX(G$100, 1E-018) / ((MAX(G$100, 1E-018) * G152+G$101) / 1000)</f>
        <v>0</v>
      </c>
      <c r="H197" s="20" t="n">
        <f aca="false">H107*MAX(H$100, 1E-018) / ((MAX(H$100, 1E-018) * H152+H$101) / 1000)</f>
        <v>0</v>
      </c>
      <c r="I197" s="20" t="n">
        <f aca="false">I107*MAX(I$100, 1E-018) / ((MAX(I$100, 1E-018) * I152+I$101) / 1000)</f>
        <v>0</v>
      </c>
    </row>
    <row r="198" customFormat="false" ht="13.4" hidden="false" customHeight="false" outlineLevel="0" collapsed="false">
      <c r="A198" s="14" t="s">
        <v>34</v>
      </c>
      <c r="B198" s="14" t="s">
        <v>8</v>
      </c>
      <c r="C198" s="14" t="s">
        <v>57</v>
      </c>
      <c r="D198" s="20" t="n">
        <f aca="false">D108*MAX(D$100, 1E-018) / ((MAX(D$100, 1E-018) * D153+D$101) / 1000)</f>
        <v>45</v>
      </c>
      <c r="E198" s="20" t="n">
        <f aca="false">E108*MAX(E$100, 1E-018) / ((MAX(E$100, 1E-018) * E153+E$101) / 1000)</f>
        <v>36</v>
      </c>
      <c r="F198" s="20" t="n">
        <f aca="false">F108*MAX(F$100, 1E-018) / ((MAX(F$100, 1E-018) * F153+F$101) / 1000)</f>
        <v>0</v>
      </c>
      <c r="G198" s="20" t="n">
        <f aca="false">G108*MAX(G$100, 1E-018) / ((MAX(G$100, 1E-018) * G153+G$101) / 1000)</f>
        <v>0</v>
      </c>
      <c r="H198" s="20" t="n">
        <f aca="false">H108*MAX(H$100, 1E-018) / ((MAX(H$100, 1E-018) * H153+H$101) / 1000)</f>
        <v>0</v>
      </c>
      <c r="I198" s="20" t="n">
        <f aca="false">I108*MAX(I$100, 1E-018) / ((MAX(I$100, 1E-018) * I153+I$101) / 1000)</f>
        <v>0</v>
      </c>
    </row>
    <row r="199" customFormat="false" ht="13.4" hidden="false" customHeight="false" outlineLevel="0" collapsed="false">
      <c r="A199" s="14" t="s">
        <v>34</v>
      </c>
      <c r="B199" s="14" t="s">
        <v>9</v>
      </c>
      <c r="C199" s="14" t="s">
        <v>57</v>
      </c>
      <c r="D199" s="20" t="n">
        <f aca="false">D109*MAX(D$100, 1E-018) / ((MAX(D$100, 1E-018) * D154+D$101) / 1000)</f>
        <v>45</v>
      </c>
      <c r="E199" s="20" t="n">
        <f aca="false">E109*MAX(E$100, 1E-018) / ((MAX(E$100, 1E-018) * E154+E$101) / 1000)</f>
        <v>36</v>
      </c>
      <c r="F199" s="20" t="n">
        <f aca="false">F109*MAX(F$100, 1E-018) / ((MAX(F$100, 1E-018) * F154+F$101) / 1000)</f>
        <v>0</v>
      </c>
      <c r="G199" s="20" t="n">
        <f aca="false">G109*MAX(G$100, 1E-018) / ((MAX(G$100, 1E-018) * G154+G$101) / 1000)</f>
        <v>0</v>
      </c>
      <c r="H199" s="20" t="n">
        <f aca="false">H109*MAX(H$100, 1E-018) / ((MAX(H$100, 1E-018) * H154+H$101) / 1000)</f>
        <v>0</v>
      </c>
      <c r="I199" s="20" t="n">
        <f aca="false">I109*MAX(I$100, 1E-018) / ((MAX(I$100, 1E-018) * I154+I$101) / 1000)</f>
        <v>0</v>
      </c>
    </row>
    <row r="200" customFormat="false" ht="13.4" hidden="false" customHeight="false" outlineLevel="0" collapsed="false">
      <c r="A200" s="14" t="s">
        <v>34</v>
      </c>
      <c r="B200" s="14" t="s">
        <v>10</v>
      </c>
      <c r="C200" s="14" t="s">
        <v>57</v>
      </c>
      <c r="D200" s="20" t="n">
        <f aca="false">D110*MAX(D$100, 1E-018) / ((MAX(D$100, 1E-018) * D155+D$101) / 1000)</f>
        <v>45</v>
      </c>
      <c r="E200" s="20" t="n">
        <f aca="false">E110*MAX(E$100, 1E-018) / ((MAX(E$100, 1E-018) * E155+E$101) / 1000)</f>
        <v>36</v>
      </c>
      <c r="F200" s="20" t="n">
        <f aca="false">F110*MAX(F$100, 1E-018) / ((MAX(F$100, 1E-018) * F155+F$101) / 1000)</f>
        <v>0</v>
      </c>
      <c r="G200" s="20" t="n">
        <f aca="false">G110*MAX(G$100, 1E-018) / ((MAX(G$100, 1E-018) * G155+G$101) / 1000)</f>
        <v>0</v>
      </c>
      <c r="H200" s="20" t="n">
        <f aca="false">H110*MAX(H$100, 1E-018) / ((MAX(H$100, 1E-018) * H155+H$101) / 1000)</f>
        <v>0</v>
      </c>
      <c r="I200" s="20" t="n">
        <f aca="false">I110*MAX(I$100, 1E-018) / ((MAX(I$100, 1E-018) * I155+I$101) / 1000)</f>
        <v>0</v>
      </c>
    </row>
    <row r="201" customFormat="false" ht="13.4" hidden="false" customHeight="false" outlineLevel="0" collapsed="false">
      <c r="A201" s="14" t="s">
        <v>34</v>
      </c>
      <c r="B201" s="14" t="s">
        <v>11</v>
      </c>
      <c r="C201" s="14" t="s">
        <v>57</v>
      </c>
      <c r="D201" s="20" t="n">
        <f aca="false">D111*MAX(D$100, 1E-018) / ((MAX(D$100, 1E-018) * D156+D$101) / 1000)</f>
        <v>45</v>
      </c>
      <c r="E201" s="20" t="n">
        <f aca="false">E111*MAX(E$100, 1E-018) / ((MAX(E$100, 1E-018) * E156+E$101) / 1000)</f>
        <v>36</v>
      </c>
      <c r="F201" s="20" t="n">
        <f aca="false">F111*MAX(F$100, 1E-018) / ((MAX(F$100, 1E-018) * F156+F$101) / 1000)</f>
        <v>0</v>
      </c>
      <c r="G201" s="20" t="n">
        <f aca="false">G111*MAX(G$100, 1E-018) / ((MAX(G$100, 1E-018) * G156+G$101) / 1000)</f>
        <v>0</v>
      </c>
      <c r="H201" s="20" t="n">
        <f aca="false">H111*MAX(H$100, 1E-018) / ((MAX(H$100, 1E-018) * H156+H$101) / 1000)</f>
        <v>0</v>
      </c>
      <c r="I201" s="20" t="n">
        <f aca="false">I111*MAX(I$100, 1E-018) / ((MAX(I$100, 1E-018) * I156+I$101) / 1000)</f>
        <v>0</v>
      </c>
    </row>
    <row r="202" customFormat="false" ht="13.4" hidden="false" customHeight="false" outlineLevel="0" collapsed="false">
      <c r="A202" s="13" t="s">
        <v>34</v>
      </c>
      <c r="B202" s="13" t="s">
        <v>12</v>
      </c>
      <c r="C202" s="13" t="s">
        <v>57</v>
      </c>
      <c r="D202" s="20" t="n">
        <f aca="false">D112*MAX(D$100, 1E-018) / ((MAX(D$100, 1E-018) * D157+D$101) / 1000)</f>
        <v>46.875</v>
      </c>
      <c r="E202" s="20" t="n">
        <f aca="false">E112*MAX(E$100, 1E-018) / ((MAX(E$100, 1E-018) * E157+E$101) / 1000)</f>
        <v>37.5</v>
      </c>
      <c r="F202" s="20" t="n">
        <f aca="false">F112*MAX(F$100, 1E-018) / ((MAX(F$100, 1E-018) * F157+F$101) / 1000)</f>
        <v>0</v>
      </c>
      <c r="G202" s="20" t="n">
        <f aca="false">G112*MAX(G$100, 1E-018) / ((MAX(G$100, 1E-018) * G157+G$101) / 1000)</f>
        <v>0</v>
      </c>
      <c r="H202" s="20" t="n">
        <f aca="false">H112*MAX(H$100, 1E-018) / ((MAX(H$100, 1E-018) * H157+H$101) / 1000)</f>
        <v>0</v>
      </c>
      <c r="I202" s="20" t="n">
        <f aca="false">I112*MAX(I$100, 1E-018) / ((MAX(I$100, 1E-018) * I157+I$101) / 1000)</f>
        <v>0</v>
      </c>
    </row>
    <row r="203" customFormat="false" ht="13.4" hidden="false" customHeight="false" outlineLevel="0" collapsed="false">
      <c r="A203" s="13" t="s">
        <v>34</v>
      </c>
      <c r="B203" s="13" t="s">
        <v>13</v>
      </c>
      <c r="C203" s="13" t="s">
        <v>57</v>
      </c>
      <c r="D203" s="20" t="n">
        <f aca="false">D113*MAX(D$100, 1E-018) / ((MAX(D$100, 1E-018) * D158+D$101) / 1000)</f>
        <v>56.25</v>
      </c>
      <c r="E203" s="20" t="n">
        <f aca="false">E113*MAX(E$100, 1E-018) / ((MAX(E$100, 1E-018) * E158+E$101) / 1000)</f>
        <v>45</v>
      </c>
      <c r="F203" s="20" t="n">
        <f aca="false">F113*MAX(F$100, 1E-018) / ((MAX(F$100, 1E-018) * F158+F$101) / 1000)</f>
        <v>0</v>
      </c>
      <c r="G203" s="20" t="n">
        <f aca="false">G113*MAX(G$100, 1E-018) / ((MAX(G$100, 1E-018) * G158+G$101) / 1000)</f>
        <v>0</v>
      </c>
      <c r="H203" s="20" t="n">
        <f aca="false">H113*MAX(H$100, 1E-018) / ((MAX(H$100, 1E-018) * H158+H$101) / 1000)</f>
        <v>0</v>
      </c>
      <c r="I203" s="20" t="n">
        <f aca="false">I113*MAX(I$100, 1E-018) / ((MAX(I$100, 1E-018) * I158+I$101) / 1000)</f>
        <v>0</v>
      </c>
    </row>
    <row r="204" customFormat="false" ht="13.4" hidden="false" customHeight="false" outlineLevel="0" collapsed="false">
      <c r="A204" s="14" t="s">
        <v>34</v>
      </c>
      <c r="B204" s="14" t="s">
        <v>14</v>
      </c>
      <c r="C204" s="14" t="s">
        <v>57</v>
      </c>
      <c r="D204" s="20" t="n">
        <f aca="false">D114*MAX(D$100, 1E-018) / ((MAX(D$100, 1E-018) * D159+D$101) / 1000)</f>
        <v>41.25</v>
      </c>
      <c r="E204" s="20" t="n">
        <f aca="false">E114*MAX(E$100, 1E-018) / ((MAX(E$100, 1E-018) * E159+E$101) / 1000)</f>
        <v>33</v>
      </c>
      <c r="F204" s="20" t="n">
        <f aca="false">F114*MAX(F$100, 1E-018) / ((MAX(F$100, 1E-018) * F159+F$101) / 1000)</f>
        <v>0</v>
      </c>
      <c r="G204" s="20" t="n">
        <f aca="false">G114*MAX(G$100, 1E-018) / ((MAX(G$100, 1E-018) * G159+G$101) / 1000)</f>
        <v>0</v>
      </c>
      <c r="H204" s="20" t="n">
        <f aca="false">H114*MAX(H$100, 1E-018) / ((MAX(H$100, 1E-018) * H159+H$101) / 1000)</f>
        <v>0</v>
      </c>
      <c r="I204" s="20" t="n">
        <f aca="false">I114*MAX(I$100, 1E-018) / ((MAX(I$100, 1E-018) * I159+I$101) / 1000)</f>
        <v>0</v>
      </c>
    </row>
    <row r="205" customFormat="false" ht="13.4" hidden="false" customHeight="false" outlineLevel="0" collapsed="false">
      <c r="A205" s="14" t="s">
        <v>34</v>
      </c>
      <c r="B205" s="14" t="s">
        <v>15</v>
      </c>
      <c r="C205" s="14" t="s">
        <v>57</v>
      </c>
      <c r="D205" s="20" t="n">
        <f aca="false">D115*MAX(D$100, 1E-018) / ((MAX(D$100, 1E-018) * D160+D$101) / 1000)</f>
        <v>45</v>
      </c>
      <c r="E205" s="20" t="n">
        <f aca="false">E115*MAX(E$100, 1E-018) / ((MAX(E$100, 1E-018) * E160+E$101) / 1000)</f>
        <v>36</v>
      </c>
      <c r="F205" s="20" t="n">
        <f aca="false">F115*MAX(F$100, 1E-018) / ((MAX(F$100, 1E-018) * F160+F$101) / 1000)</f>
        <v>0</v>
      </c>
      <c r="G205" s="20" t="n">
        <f aca="false">G115*MAX(G$100, 1E-018) / ((MAX(G$100, 1E-018) * G160+G$101) / 1000)</f>
        <v>0</v>
      </c>
      <c r="H205" s="20" t="n">
        <f aca="false">H115*MAX(H$100, 1E-018) / ((MAX(H$100, 1E-018) * H160+H$101) / 1000)</f>
        <v>0</v>
      </c>
      <c r="I205" s="20" t="n">
        <f aca="false">I115*MAX(I$100, 1E-018) / ((MAX(I$100, 1E-018) * I160+I$101) / 1000)</f>
        <v>0</v>
      </c>
    </row>
    <row r="206" customFormat="false" ht="13.4" hidden="false" customHeight="false" outlineLevel="0" collapsed="false">
      <c r="A206" s="14" t="s">
        <v>34</v>
      </c>
      <c r="B206" s="14" t="s">
        <v>16</v>
      </c>
      <c r="C206" s="14" t="s">
        <v>57</v>
      </c>
      <c r="D206" s="20" t="n">
        <f aca="false">D116*MAX(D$100, 1E-018) / ((MAX(D$100, 1E-018) * D161+D$101) / 1000)</f>
        <v>48.75</v>
      </c>
      <c r="E206" s="20" t="n">
        <f aca="false">E116*MAX(E$100, 1E-018) / ((MAX(E$100, 1E-018) * E161+E$101) / 1000)</f>
        <v>39</v>
      </c>
      <c r="F206" s="20" t="n">
        <f aca="false">F116*MAX(F$100, 1E-018) / ((MAX(F$100, 1E-018) * F161+F$101) / 1000)</f>
        <v>0</v>
      </c>
      <c r="G206" s="20" t="n">
        <f aca="false">G116*MAX(G$100, 1E-018) / ((MAX(G$100, 1E-018) * G161+G$101) / 1000)</f>
        <v>0</v>
      </c>
      <c r="H206" s="20" t="n">
        <f aca="false">H116*MAX(H$100, 1E-018) / ((MAX(H$100, 1E-018) * H161+H$101) / 1000)</f>
        <v>0</v>
      </c>
      <c r="I206" s="20" t="n">
        <f aca="false">I116*MAX(I$100, 1E-018) / ((MAX(I$100, 1E-018) * I161+I$101) / 1000)</f>
        <v>0</v>
      </c>
    </row>
    <row r="207" customFormat="false" ht="13.4" hidden="false" customHeight="false" outlineLevel="0" collapsed="false">
      <c r="A207" s="15" t="s">
        <v>34</v>
      </c>
      <c r="B207" s="15" t="s">
        <v>17</v>
      </c>
      <c r="C207" s="15" t="s">
        <v>57</v>
      </c>
      <c r="D207" s="20" t="n">
        <f aca="false">D117*MAX(D$100, 1E-018) / ((MAX(D$100, 1E-018) * D162+D$101) / 1000)</f>
        <v>49.5</v>
      </c>
      <c r="E207" s="20" t="n">
        <f aca="false">E117*MAX(E$100, 1E-018) / ((MAX(E$100, 1E-018) * E162+E$101) / 1000)</f>
        <v>39.6</v>
      </c>
      <c r="F207" s="20" t="n">
        <f aca="false">F117*MAX(F$100, 1E-018) / ((MAX(F$100, 1E-018) * F162+F$101) / 1000)</f>
        <v>0</v>
      </c>
      <c r="G207" s="20" t="n">
        <f aca="false">G117*MAX(G$100, 1E-018) / ((MAX(G$100, 1E-018) * G162+G$101) / 1000)</f>
        <v>0</v>
      </c>
      <c r="H207" s="20" t="n">
        <f aca="false">H117*MAX(H$100, 1E-018) / ((MAX(H$100, 1E-018) * H162+H$101) / 1000)</f>
        <v>0</v>
      </c>
      <c r="I207" s="20" t="n">
        <f aca="false">I117*MAX(I$100, 1E-018) / ((MAX(I$100, 1E-018) * I162+I$101) / 1000)</f>
        <v>0</v>
      </c>
    </row>
    <row r="208" customFormat="false" ht="13.4" hidden="false" customHeight="false" outlineLevel="0" collapsed="false">
      <c r="A208" s="15" t="s">
        <v>34</v>
      </c>
      <c r="B208" s="16" t="s">
        <v>18</v>
      </c>
      <c r="C208" s="16" t="s">
        <v>57</v>
      </c>
      <c r="D208" s="20" t="n">
        <f aca="false">D118*MAX(D$100, 1E-018) / ((MAX(D$100, 1E-018) * D163+D$101) / 1000)</f>
        <v>67.5</v>
      </c>
      <c r="E208" s="20" t="n">
        <f aca="false">E118*MAX(E$100, 1E-018) / ((MAX(E$100, 1E-018) * E163+E$101) / 1000)</f>
        <v>54</v>
      </c>
      <c r="F208" s="20" t="n">
        <f aca="false">F118*MAX(F$100, 1E-018) / ((MAX(F$100, 1E-018) * F163+F$101) / 1000)</f>
        <v>0</v>
      </c>
      <c r="G208" s="20" t="n">
        <f aca="false">G118*MAX(G$100, 1E-018) / ((MAX(G$100, 1E-018) * G163+G$101) / 1000)</f>
        <v>0</v>
      </c>
      <c r="H208" s="20" t="n">
        <f aca="false">H118*MAX(H$100, 1E-018) / ((MAX(H$100, 1E-018) * H163+H$101) / 1000)</f>
        <v>0</v>
      </c>
      <c r="I208" s="20" t="n">
        <f aca="false">I118*MAX(I$100, 1E-018) / ((MAX(I$100, 1E-018) * I163+I$101) / 1000)</f>
        <v>0</v>
      </c>
    </row>
    <row r="209" customFormat="false" ht="13.4" hidden="false" customHeight="false" outlineLevel="0" collapsed="false">
      <c r="A209" s="15" t="s">
        <v>34</v>
      </c>
      <c r="B209" s="15" t="s">
        <v>19</v>
      </c>
      <c r="C209" s="15" t="s">
        <v>57</v>
      </c>
      <c r="D209" s="20" t="n">
        <f aca="false">D119*MAX(D$100, 1E-018) / ((MAX(D$100, 1E-018) * D164+D$101) / 1000)</f>
        <v>73.125</v>
      </c>
      <c r="E209" s="20" t="n">
        <f aca="false">E119*MAX(E$100, 1E-018) / ((MAX(E$100, 1E-018) * E164+E$101) / 1000)</f>
        <v>58.5</v>
      </c>
      <c r="F209" s="20" t="n">
        <f aca="false">F119*MAX(F$100, 1E-018) / ((MAX(F$100, 1E-018) * F164+F$101) / 1000)</f>
        <v>0</v>
      </c>
      <c r="G209" s="20" t="n">
        <f aca="false">G119*MAX(G$100, 1E-018) / ((MAX(G$100, 1E-018) * G164+G$101) / 1000)</f>
        <v>0</v>
      </c>
      <c r="H209" s="20" t="n">
        <f aca="false">H119*MAX(H$100, 1E-018) / ((MAX(H$100, 1E-018) * H164+H$101) / 1000)</f>
        <v>0</v>
      </c>
      <c r="I209" s="20" t="n">
        <f aca="false">I119*MAX(I$100, 1E-018) / ((MAX(I$100, 1E-018) * I164+I$101) / 1000)</f>
        <v>0</v>
      </c>
    </row>
    <row r="210" customFormat="false" ht="13.4" hidden="false" customHeight="false" outlineLevel="0" collapsed="false">
      <c r="A210" s="14" t="s">
        <v>34</v>
      </c>
      <c r="B210" s="14" t="s">
        <v>20</v>
      </c>
      <c r="C210" s="14" t="s">
        <v>57</v>
      </c>
      <c r="D210" s="20" t="n">
        <f aca="false">D120*MAX(D$100, 1E-018) / ((MAX(D$100, 1E-018) * D165+D$101) / 1000)</f>
        <v>45</v>
      </c>
      <c r="E210" s="20" t="n">
        <f aca="false">E120*MAX(E$100, 1E-018) / ((MAX(E$100, 1E-018) * E165+E$101) / 1000)</f>
        <v>36</v>
      </c>
      <c r="F210" s="20" t="n">
        <f aca="false">F120*MAX(F$100, 1E-018) / ((MAX(F$100, 1E-018) * F165+F$101) / 1000)</f>
        <v>0</v>
      </c>
      <c r="G210" s="20" t="n">
        <f aca="false">G120*MAX(G$100, 1E-018) / ((MAX(G$100, 1E-018) * G165+G$101) / 1000)</f>
        <v>0</v>
      </c>
      <c r="H210" s="20" t="n">
        <f aca="false">H120*MAX(H$100, 1E-018) / ((MAX(H$100, 1E-018) * H165+H$101) / 1000)</f>
        <v>0</v>
      </c>
      <c r="I210" s="20" t="n">
        <f aca="false">I120*MAX(I$100, 1E-018) / ((MAX(I$100, 1E-018) * I165+I$101) / 1000)</f>
        <v>0</v>
      </c>
    </row>
    <row r="211" customFormat="false" ht="13.4" hidden="false" customHeight="false" outlineLevel="0" collapsed="false">
      <c r="A211" s="14" t="s">
        <v>34</v>
      </c>
      <c r="B211" s="14" t="s">
        <v>21</v>
      </c>
      <c r="C211" s="14" t="s">
        <v>57</v>
      </c>
      <c r="D211" s="20" t="n">
        <f aca="false">D121*MAX(D$100, 1E-018) / ((MAX(D$100, 1E-018) * D166+D$101) / 1000)</f>
        <v>37.5</v>
      </c>
      <c r="E211" s="20" t="n">
        <f aca="false">E121*MAX(E$100, 1E-018) / ((MAX(E$100, 1E-018) * E166+E$101) / 1000)</f>
        <v>30</v>
      </c>
      <c r="F211" s="20" t="n">
        <f aca="false">F121*MAX(F$100, 1E-018) / ((MAX(F$100, 1E-018) * F166+F$101) / 1000)</f>
        <v>0</v>
      </c>
      <c r="G211" s="20" t="n">
        <f aca="false">G121*MAX(G$100, 1E-018) / ((MAX(G$100, 1E-018) * G166+G$101) / 1000)</f>
        <v>0</v>
      </c>
      <c r="H211" s="20" t="n">
        <f aca="false">H121*MAX(H$100, 1E-018) / ((MAX(H$100, 1E-018) * H166+H$101) / 1000)</f>
        <v>0</v>
      </c>
      <c r="I211" s="20" t="n">
        <f aca="false">I121*MAX(I$100, 1E-018) / ((MAX(I$100, 1E-018) * I166+I$101) / 1000)</f>
        <v>0</v>
      </c>
    </row>
    <row r="212" customFormat="false" ht="13.4" hidden="false" customHeight="false" outlineLevel="0" collapsed="false">
      <c r="A212" s="14" t="s">
        <v>34</v>
      </c>
      <c r="B212" s="14" t="s">
        <v>22</v>
      </c>
      <c r="C212" s="14" t="s">
        <v>57</v>
      </c>
      <c r="D212" s="20" t="n">
        <f aca="false">D122*MAX(D$100, 1E-018) / ((MAX(D$100, 1E-018) * D167+D$101) / 1000)</f>
        <v>37.5</v>
      </c>
      <c r="E212" s="20" t="n">
        <f aca="false">E122*MAX(E$100, 1E-018) / ((MAX(E$100, 1E-018) * E167+E$101) / 1000)</f>
        <v>30</v>
      </c>
      <c r="F212" s="20" t="n">
        <f aca="false">F122*MAX(F$100, 1E-018) / ((MAX(F$100, 1E-018) * F167+F$101) / 1000)</f>
        <v>0</v>
      </c>
      <c r="G212" s="20" t="n">
        <f aca="false">G122*MAX(G$100, 1E-018) / ((MAX(G$100, 1E-018) * G167+G$101) / 1000)</f>
        <v>0</v>
      </c>
      <c r="H212" s="20" t="n">
        <f aca="false">H122*MAX(H$100, 1E-018) / ((MAX(H$100, 1E-018) * H167+H$101) / 1000)</f>
        <v>0</v>
      </c>
      <c r="I212" s="20" t="n">
        <f aca="false">I122*MAX(I$100, 1E-018) / ((MAX(I$100, 1E-018) * I167+I$101) / 1000)</f>
        <v>0</v>
      </c>
    </row>
    <row r="213" customFormat="false" ht="13.4" hidden="false" customHeight="false" outlineLevel="0" collapsed="false">
      <c r="A213" s="13" t="s">
        <v>34</v>
      </c>
      <c r="B213" s="13" t="s">
        <v>23</v>
      </c>
      <c r="C213" s="13" t="s">
        <v>57</v>
      </c>
      <c r="D213" s="20" t="n">
        <f aca="false">D123*MAX(D$100, 1E-018) / ((MAX(D$100, 1E-018) * D168+D$101) / 1000)</f>
        <v>32.1428571428571</v>
      </c>
      <c r="E213" s="20" t="n">
        <f aca="false">E123*MAX(E$100, 1E-018) / ((MAX(E$100, 1E-018) * E168+E$101) / 1000)</f>
        <v>25.7142857142857</v>
      </c>
      <c r="F213" s="20" t="n">
        <f aca="false">F123*MAX(F$100, 1E-018) / ((MAX(F$100, 1E-018) * F168+F$101) / 1000)</f>
        <v>0</v>
      </c>
      <c r="G213" s="20" t="n">
        <f aca="false">G123*MAX(G$100, 1E-018) / ((MAX(G$100, 1E-018) * G168+G$101) / 1000)</f>
        <v>0</v>
      </c>
      <c r="H213" s="20" t="n">
        <f aca="false">H123*MAX(H$100, 1E-018) / ((MAX(H$100, 1E-018) * H168+H$101) / 1000)</f>
        <v>0</v>
      </c>
      <c r="I213" s="20" t="n">
        <f aca="false">I123*MAX(I$100, 1E-018) / ((MAX(I$100, 1E-018) * I168+I$101) / 1000)</f>
        <v>0</v>
      </c>
    </row>
    <row r="214" customFormat="false" ht="13.4" hidden="false" customHeight="false" outlineLevel="0" collapsed="false">
      <c r="A214" s="13" t="s">
        <v>34</v>
      </c>
      <c r="B214" s="13" t="s">
        <v>24</v>
      </c>
      <c r="C214" s="13" t="s">
        <v>57</v>
      </c>
      <c r="D214" s="20" t="n">
        <f aca="false">D124*MAX(D$100, 1E-018) / ((MAX(D$100, 1E-018) * D169+D$101) / 1000)</f>
        <v>37.5</v>
      </c>
      <c r="E214" s="20" t="n">
        <f aca="false">E124*MAX(E$100, 1E-018) / ((MAX(E$100, 1E-018) * E169+E$101) / 1000)</f>
        <v>30</v>
      </c>
      <c r="F214" s="20" t="n">
        <f aca="false">F124*MAX(F$100, 1E-018) / ((MAX(F$100, 1E-018) * F169+F$101) / 1000)</f>
        <v>0</v>
      </c>
      <c r="G214" s="20" t="n">
        <f aca="false">G124*MAX(G$100, 1E-018) / ((MAX(G$100, 1E-018) * G169+G$101) / 1000)</f>
        <v>0</v>
      </c>
      <c r="H214" s="20" t="n">
        <f aca="false">H124*MAX(H$100, 1E-018) / ((MAX(H$100, 1E-018) * H169+H$101) / 1000)</f>
        <v>0</v>
      </c>
      <c r="I214" s="20" t="n">
        <f aca="false">I124*MAX(I$100, 1E-018) / ((MAX(I$100, 1E-018) * I169+I$101) / 1000)</f>
        <v>0</v>
      </c>
    </row>
    <row r="215" customFormat="false" ht="13.4" hidden="false" customHeight="false" outlineLevel="0" collapsed="false">
      <c r="A215" s="13" t="s">
        <v>34</v>
      </c>
      <c r="B215" s="13" t="s">
        <v>25</v>
      </c>
      <c r="C215" s="13" t="s">
        <v>57</v>
      </c>
      <c r="D215" s="20" t="n">
        <f aca="false">D125*MAX(D$100, 1E-018) / ((MAX(D$100, 1E-018) * D170+D$101) / 1000)</f>
        <v>45</v>
      </c>
      <c r="E215" s="20" t="n">
        <f aca="false">E125*MAX(E$100, 1E-018) / ((MAX(E$100, 1E-018) * E170+E$101) / 1000)</f>
        <v>36</v>
      </c>
      <c r="F215" s="20" t="n">
        <f aca="false">F125*MAX(F$100, 1E-018) / ((MAX(F$100, 1E-018) * F170+F$101) / 1000)</f>
        <v>0</v>
      </c>
      <c r="G215" s="20" t="n">
        <f aca="false">G125*MAX(G$100, 1E-018) / ((MAX(G$100, 1E-018) * G170+G$101) / 1000)</f>
        <v>0</v>
      </c>
      <c r="H215" s="20" t="n">
        <f aca="false">H125*MAX(H$100, 1E-018) / ((MAX(H$100, 1E-018) * H170+H$101) / 1000)</f>
        <v>0</v>
      </c>
      <c r="I215" s="20" t="n">
        <f aca="false">I125*MAX(I$100, 1E-018) / ((MAX(I$100, 1E-018) * I170+I$101) / 1000)</f>
        <v>0</v>
      </c>
    </row>
    <row r="216" customFormat="false" ht="13.4" hidden="false" customHeight="false" outlineLevel="0" collapsed="false">
      <c r="A216" s="14" t="s">
        <v>35</v>
      </c>
      <c r="B216" s="14" t="s">
        <v>36</v>
      </c>
      <c r="C216" s="14" t="s">
        <v>57</v>
      </c>
      <c r="D216" s="20" t="n">
        <f aca="false">D126*MAX(D$100, 1E-018) / ((MAX(D$100, 1E-018) * D171+D$101) / 1000)</f>
        <v>61.875</v>
      </c>
      <c r="E216" s="20" t="n">
        <f aca="false">E126*MAX(E$100, 1E-018) / ((MAX(E$100, 1E-018) * E171+E$101) / 1000)</f>
        <v>49.5</v>
      </c>
      <c r="F216" s="20" t="n">
        <f aca="false">F126*MAX(F$100, 1E-018) / ((MAX(F$100, 1E-018) * F171+F$101) / 1000)</f>
        <v>0</v>
      </c>
      <c r="G216" s="20" t="n">
        <f aca="false">G126*MAX(G$100, 1E-018) / ((MAX(G$100, 1E-018) * G171+G$101) / 1000)</f>
        <v>0</v>
      </c>
      <c r="H216" s="20" t="n">
        <f aca="false">H126*MAX(H$100, 1E-018) / ((MAX(H$100, 1E-018) * H171+H$101) / 1000)</f>
        <v>0</v>
      </c>
      <c r="I216" s="20" t="n">
        <f aca="false">I126*MAX(I$100, 1E-018) / ((MAX(I$100, 1E-018) * I171+I$101) / 1000)</f>
        <v>0</v>
      </c>
    </row>
    <row r="217" customFormat="false" ht="13.4" hidden="false" customHeight="false" outlineLevel="0" collapsed="false">
      <c r="A217" s="14" t="s">
        <v>35</v>
      </c>
      <c r="B217" s="14" t="s">
        <v>37</v>
      </c>
      <c r="C217" s="14" t="s">
        <v>57</v>
      </c>
      <c r="D217" s="20" t="n">
        <f aca="false">D127*MAX(D$100, 1E-018) / ((MAX(D$100, 1E-018) * D172+D$101) / 1000)</f>
        <v>67.5</v>
      </c>
      <c r="E217" s="20" t="n">
        <f aca="false">E127*MAX(E$100, 1E-018) / ((MAX(E$100, 1E-018) * E172+E$101) / 1000)</f>
        <v>54</v>
      </c>
      <c r="F217" s="20" t="n">
        <f aca="false">F127*MAX(F$100, 1E-018) / ((MAX(F$100, 1E-018) * F172+F$101) / 1000)</f>
        <v>0</v>
      </c>
      <c r="G217" s="20" t="n">
        <f aca="false">G127*MAX(G$100, 1E-018) / ((MAX(G$100, 1E-018) * G172+G$101) / 1000)</f>
        <v>0</v>
      </c>
      <c r="H217" s="20" t="n">
        <f aca="false">H127*MAX(H$100, 1E-018) / ((MAX(H$100, 1E-018) * H172+H$101) / 1000)</f>
        <v>0</v>
      </c>
      <c r="I217" s="20" t="n">
        <f aca="false">I127*MAX(I$100, 1E-018) / ((MAX(I$100, 1E-018) * I172+I$101) / 1000)</f>
        <v>0</v>
      </c>
    </row>
    <row r="218" customFormat="false" ht="13.4" hidden="false" customHeight="false" outlineLevel="0" collapsed="false">
      <c r="A218" s="14" t="s">
        <v>35</v>
      </c>
      <c r="B218" s="14" t="s">
        <v>38</v>
      </c>
      <c r="C218" s="14" t="s">
        <v>57</v>
      </c>
      <c r="D218" s="20" t="n">
        <f aca="false">D128*MAX(D$100, 1E-018) / ((MAX(D$100, 1E-018) * D173+D$101) / 1000)</f>
        <v>97.5</v>
      </c>
      <c r="E218" s="20" t="n">
        <f aca="false">E128*MAX(E$100, 1E-018) / ((MAX(E$100, 1E-018) * E173+E$101) / 1000)</f>
        <v>78</v>
      </c>
      <c r="F218" s="20" t="n">
        <f aca="false">F128*MAX(F$100, 1E-018) / ((MAX(F$100, 1E-018) * F173+F$101) / 1000)</f>
        <v>0</v>
      </c>
      <c r="G218" s="20" t="n">
        <f aca="false">G128*MAX(G$100, 1E-018) / ((MAX(G$100, 1E-018) * G173+G$101) / 1000)</f>
        <v>0</v>
      </c>
      <c r="H218" s="20" t="n">
        <f aca="false">H128*MAX(H$100, 1E-018) / ((MAX(H$100, 1E-018) * H173+H$101) / 1000)</f>
        <v>0</v>
      </c>
      <c r="I218" s="20" t="n">
        <f aca="false">I128*MAX(I$100, 1E-018) / ((MAX(I$100, 1E-018) * I173+I$101) / 1000)</f>
        <v>0</v>
      </c>
    </row>
    <row r="219" customFormat="false" ht="13.4" hidden="false" customHeight="false" outlineLevel="0" collapsed="false">
      <c r="A219" s="13" t="s">
        <v>35</v>
      </c>
      <c r="B219" s="13" t="s">
        <v>39</v>
      </c>
      <c r="C219" s="13" t="s">
        <v>57</v>
      </c>
      <c r="D219" s="20" t="n">
        <f aca="false">D129*MAX(D$100, 1E-018) / ((MAX(D$100, 1E-018) * D174+D$101) / 1000)</f>
        <v>58.5</v>
      </c>
      <c r="E219" s="20" t="n">
        <f aca="false">E129*MAX(E$100, 1E-018) / ((MAX(E$100, 1E-018) * E174+E$101) / 1000)</f>
        <v>46.8</v>
      </c>
      <c r="F219" s="20" t="n">
        <f aca="false">F129*MAX(F$100, 1E-018) / ((MAX(F$100, 1E-018) * F174+F$101) / 1000)</f>
        <v>0</v>
      </c>
      <c r="G219" s="20" t="n">
        <f aca="false">G129*MAX(G$100, 1E-018) / ((MAX(G$100, 1E-018) * G174+G$101) / 1000)</f>
        <v>0</v>
      </c>
      <c r="H219" s="20" t="n">
        <f aca="false">H129*MAX(H$100, 1E-018) / ((MAX(H$100, 1E-018) * H174+H$101) / 1000)</f>
        <v>0</v>
      </c>
      <c r="I219" s="20" t="n">
        <f aca="false">I129*MAX(I$100, 1E-018) / ((MAX(I$100, 1E-018) * I174+I$101) / 1000)</f>
        <v>0</v>
      </c>
    </row>
    <row r="220" customFormat="false" ht="13.4" hidden="false" customHeight="false" outlineLevel="0" collapsed="false">
      <c r="A220" s="13" t="s">
        <v>35</v>
      </c>
      <c r="B220" s="13" t="s">
        <v>40</v>
      </c>
      <c r="C220" s="13" t="s">
        <v>57</v>
      </c>
      <c r="D220" s="20" t="n">
        <f aca="false">D130*MAX(D$100, 1E-018) / ((MAX(D$100, 1E-018) * D175+D$101) / 1000)</f>
        <v>78.75</v>
      </c>
      <c r="E220" s="20" t="n">
        <f aca="false">E130*MAX(E$100, 1E-018) / ((MAX(E$100, 1E-018) * E175+E$101) / 1000)</f>
        <v>63</v>
      </c>
      <c r="F220" s="20" t="n">
        <f aca="false">F130*MAX(F$100, 1E-018) / ((MAX(F$100, 1E-018) * F175+F$101) / 1000)</f>
        <v>0</v>
      </c>
      <c r="G220" s="20" t="n">
        <f aca="false">G130*MAX(G$100, 1E-018) / ((MAX(G$100, 1E-018) * G175+G$101) / 1000)</f>
        <v>0</v>
      </c>
      <c r="H220" s="20" t="n">
        <f aca="false">H130*MAX(H$100, 1E-018) / ((MAX(H$100, 1E-018) * H175+H$101) / 1000)</f>
        <v>0</v>
      </c>
      <c r="I220" s="20" t="n">
        <f aca="false">I130*MAX(I$100, 1E-018) / ((MAX(I$100, 1E-018) * I175+I$101) / 1000)</f>
        <v>0</v>
      </c>
    </row>
    <row r="221" customFormat="false" ht="13.4" hidden="false" customHeight="false" outlineLevel="0" collapsed="false">
      <c r="A221" s="13" t="s">
        <v>35</v>
      </c>
      <c r="B221" s="13" t="s">
        <v>41</v>
      </c>
      <c r="C221" s="13" t="s">
        <v>57</v>
      </c>
      <c r="D221" s="20" t="n">
        <f aca="false">D131*MAX(D$100, 1E-018) / ((MAX(D$100, 1E-018) * D176+D$101) / 1000)</f>
        <v>84.375</v>
      </c>
      <c r="E221" s="20" t="n">
        <f aca="false">E131*MAX(E$100, 1E-018) / ((MAX(E$100, 1E-018) * E176+E$101) / 1000)</f>
        <v>67.5</v>
      </c>
      <c r="F221" s="20" t="n">
        <f aca="false">F131*MAX(F$100, 1E-018) / ((MAX(F$100, 1E-018) * F176+F$101) / 1000)</f>
        <v>0</v>
      </c>
      <c r="G221" s="20" t="n">
        <f aca="false">G131*MAX(G$100, 1E-018) / ((MAX(G$100, 1E-018) * G176+G$101) / 1000)</f>
        <v>0</v>
      </c>
      <c r="H221" s="20" t="n">
        <f aca="false">H131*MAX(H$100, 1E-018) / ((MAX(H$100, 1E-018) * H176+H$101) / 1000)</f>
        <v>0</v>
      </c>
      <c r="I221" s="20" t="n">
        <f aca="false">I131*MAX(I$100, 1E-018) / ((MAX(I$100, 1E-018) * I176+I$101) / 1000)</f>
        <v>0</v>
      </c>
    </row>
    <row r="222" customFormat="false" ht="13.4" hidden="false" customHeight="false" outlineLevel="0" collapsed="false">
      <c r="A222" s="14" t="s">
        <v>35</v>
      </c>
      <c r="B222" s="14" t="s">
        <v>42</v>
      </c>
      <c r="C222" s="14" t="s">
        <v>57</v>
      </c>
      <c r="D222" s="20" t="n">
        <f aca="false">D132*MAX(D$100, 1E-018) / ((MAX(D$100, 1E-018) * D177+D$101) / 1000)</f>
        <v>61.875</v>
      </c>
      <c r="E222" s="20" t="n">
        <f aca="false">E132*MAX(E$100, 1E-018) / ((MAX(E$100, 1E-018) * E177+E$101) / 1000)</f>
        <v>49.5</v>
      </c>
      <c r="F222" s="20" t="n">
        <f aca="false">F132*MAX(F$100, 1E-018) / ((MAX(F$100, 1E-018) * F177+F$101) / 1000)</f>
        <v>0</v>
      </c>
      <c r="G222" s="20" t="n">
        <f aca="false">G132*MAX(G$100, 1E-018) / ((MAX(G$100, 1E-018) * G177+G$101) / 1000)</f>
        <v>0</v>
      </c>
      <c r="H222" s="20" t="n">
        <f aca="false">H132*MAX(H$100, 1E-018) / ((MAX(H$100, 1E-018) * H177+H$101) / 1000)</f>
        <v>0</v>
      </c>
      <c r="I222" s="20" t="n">
        <f aca="false">I132*MAX(I$100, 1E-018) / ((MAX(I$100, 1E-018) * I177+I$101) / 1000)</f>
        <v>0</v>
      </c>
    </row>
    <row r="223" customFormat="false" ht="13.4" hidden="false" customHeight="false" outlineLevel="0" collapsed="false">
      <c r="A223" s="14" t="s">
        <v>35</v>
      </c>
      <c r="B223" s="14" t="s">
        <v>43</v>
      </c>
      <c r="C223" s="14" t="s">
        <v>57</v>
      </c>
      <c r="D223" s="20" t="n">
        <f aca="false">D133*MAX(D$100, 1E-018) / ((MAX(D$100, 1E-018) * D178+D$101) / 1000)</f>
        <v>90</v>
      </c>
      <c r="E223" s="20" t="n">
        <f aca="false">E133*MAX(E$100, 1E-018) / ((MAX(E$100, 1E-018) * E178+E$101) / 1000)</f>
        <v>72</v>
      </c>
      <c r="F223" s="20" t="n">
        <f aca="false">F133*MAX(F$100, 1E-018) / ((MAX(F$100, 1E-018) * F178+F$101) / 1000)</f>
        <v>0</v>
      </c>
      <c r="G223" s="20" t="n">
        <f aca="false">G133*MAX(G$100, 1E-018) / ((MAX(G$100, 1E-018) * G178+G$101) / 1000)</f>
        <v>0</v>
      </c>
      <c r="H223" s="20" t="n">
        <f aca="false">H133*MAX(H$100, 1E-018) / ((MAX(H$100, 1E-018) * H178+H$101) / 1000)</f>
        <v>0</v>
      </c>
      <c r="I223" s="20" t="n">
        <f aca="false">I133*MAX(I$100, 1E-018) / ((MAX(I$100, 1E-018) * I178+I$101) / 1000)</f>
        <v>0</v>
      </c>
    </row>
    <row r="224" customFormat="false" ht="13.4" hidden="false" customHeight="false" outlineLevel="0" collapsed="false">
      <c r="A224" s="14" t="s">
        <v>35</v>
      </c>
      <c r="B224" s="14" t="s">
        <v>44</v>
      </c>
      <c r="C224" s="14" t="s">
        <v>57</v>
      </c>
      <c r="D224" s="20" t="n">
        <f aca="false">D134*MAX(D$100, 1E-018) / ((MAX(D$100, 1E-018) * D179+D$101) / 1000)</f>
        <v>97.5</v>
      </c>
      <c r="E224" s="20" t="n">
        <f aca="false">E134*MAX(E$100, 1E-018) / ((MAX(E$100, 1E-018) * E179+E$101) / 1000)</f>
        <v>78</v>
      </c>
      <c r="F224" s="20" t="n">
        <f aca="false">F134*MAX(F$100, 1E-018) / ((MAX(F$100, 1E-018) * F179+F$101) / 1000)</f>
        <v>0</v>
      </c>
      <c r="G224" s="20" t="n">
        <f aca="false">G134*MAX(G$100, 1E-018) / ((MAX(G$100, 1E-018) * G179+G$101) / 1000)</f>
        <v>0</v>
      </c>
      <c r="H224" s="20" t="n">
        <f aca="false">H134*MAX(H$100, 1E-018) / ((MAX(H$100, 1E-018) * H179+H$101) / 1000)</f>
        <v>0</v>
      </c>
      <c r="I224" s="20" t="n">
        <f aca="false">I134*MAX(I$100, 1E-018) / ((MAX(I$100, 1E-018) * I179+I$101) / 1000)</f>
        <v>0</v>
      </c>
    </row>
    <row r="225" customFormat="false" ht="13.4" hidden="false" customHeight="false" outlineLevel="0" collapsed="false">
      <c r="A225" s="13" t="s">
        <v>35</v>
      </c>
      <c r="B225" s="13" t="s">
        <v>45</v>
      </c>
      <c r="C225" s="13" t="s">
        <v>57</v>
      </c>
      <c r="D225" s="20" t="n">
        <f aca="false">D135*MAX(D$100, 1E-018) / ((MAX(D$100, 1E-018) * D180+D$101) / 1000)</f>
        <v>60.75</v>
      </c>
      <c r="E225" s="20" t="n">
        <f aca="false">E135*MAX(E$100, 1E-018) / ((MAX(E$100, 1E-018) * E180+E$101) / 1000)</f>
        <v>48.6</v>
      </c>
      <c r="F225" s="20" t="n">
        <f aca="false">F135*MAX(F$100, 1E-018) / ((MAX(F$100, 1E-018) * F180+F$101) / 1000)</f>
        <v>0</v>
      </c>
      <c r="G225" s="20" t="n">
        <f aca="false">G135*MAX(G$100, 1E-018) / ((MAX(G$100, 1E-018) * G180+G$101) / 1000)</f>
        <v>0</v>
      </c>
      <c r="H225" s="20" t="n">
        <f aca="false">H135*MAX(H$100, 1E-018) / ((MAX(H$100, 1E-018) * H180+H$101) / 1000)</f>
        <v>0</v>
      </c>
      <c r="I225" s="20" t="n">
        <f aca="false">I135*MAX(I$100, 1E-018) / ((MAX(I$100, 1E-018) * I180+I$101) / 1000)</f>
        <v>0</v>
      </c>
    </row>
    <row r="226" customFormat="false" ht="13.4" hidden="false" customHeight="false" outlineLevel="0" collapsed="false">
      <c r="A226" s="13" t="s">
        <v>35</v>
      </c>
      <c r="B226" s="13" t="s">
        <v>46</v>
      </c>
      <c r="C226" s="13" t="s">
        <v>57</v>
      </c>
      <c r="D226" s="20" t="n">
        <f aca="false">D136*MAX(D$100, 1E-018) / ((MAX(D$100, 1E-018) * D181+D$101) / 1000)</f>
        <v>81.5625</v>
      </c>
      <c r="E226" s="20" t="n">
        <f aca="false">E136*MAX(E$100, 1E-018) / ((MAX(E$100, 1E-018) * E181+E$101) / 1000)</f>
        <v>65.25</v>
      </c>
      <c r="F226" s="20" t="n">
        <f aca="false">F136*MAX(F$100, 1E-018) / ((MAX(F$100, 1E-018) * F181+F$101) / 1000)</f>
        <v>0</v>
      </c>
      <c r="G226" s="20" t="n">
        <f aca="false">G136*MAX(G$100, 1E-018) / ((MAX(G$100, 1E-018) * G181+G$101) / 1000)</f>
        <v>0</v>
      </c>
      <c r="H226" s="20" t="n">
        <f aca="false">H136*MAX(H$100, 1E-018) / ((MAX(H$100, 1E-018) * H181+H$101) / 1000)</f>
        <v>0</v>
      </c>
      <c r="I226" s="20" t="n">
        <f aca="false">I136*MAX(I$100, 1E-018) / ((MAX(I$100, 1E-018) * I181+I$101) / 1000)</f>
        <v>0</v>
      </c>
    </row>
    <row r="227" customFormat="false" ht="13.4" hidden="false" customHeight="false" outlineLevel="0" collapsed="false">
      <c r="A227" s="13" t="s">
        <v>35</v>
      </c>
      <c r="B227" s="13" t="s">
        <v>47</v>
      </c>
      <c r="C227" s="13" t="s">
        <v>57</v>
      </c>
      <c r="D227" s="20" t="n">
        <f aca="false">D137*MAX(D$100, 1E-018) / ((MAX(D$100, 1E-018) * D182+D$101) / 1000)</f>
        <v>87.1875</v>
      </c>
      <c r="E227" s="20" t="n">
        <f aca="false">E137*MAX(E$100, 1E-018) / ((MAX(E$100, 1E-018) * E182+E$101) / 1000)</f>
        <v>69.75</v>
      </c>
      <c r="F227" s="20" t="n">
        <f aca="false">F137*MAX(F$100, 1E-018) / ((MAX(F$100, 1E-018) * F182+F$101) / 1000)</f>
        <v>0</v>
      </c>
      <c r="G227" s="20" t="n">
        <f aca="false">G137*MAX(G$100, 1E-018) / ((MAX(G$100, 1E-018) * G182+G$101) / 1000)</f>
        <v>0</v>
      </c>
      <c r="H227" s="20" t="n">
        <f aca="false">H137*MAX(H$100, 1E-018) / ((MAX(H$100, 1E-018) * H182+H$101) / 1000)</f>
        <v>0</v>
      </c>
      <c r="I227" s="20" t="n">
        <f aca="false">I137*MAX(I$100, 1E-018) / ((MAX(I$100, 1E-018) * I182+I$101) / 1000)</f>
        <v>0</v>
      </c>
    </row>
    <row r="228" customFormat="false" ht="13.4" hidden="false" customHeight="false" outlineLevel="0" collapsed="false">
      <c r="A228" s="14" t="s">
        <v>35</v>
      </c>
      <c r="B228" s="14" t="s">
        <v>48</v>
      </c>
      <c r="C228" s="14" t="s">
        <v>57</v>
      </c>
      <c r="D228" s="20" t="n">
        <f aca="false">D138*MAX(D$100, 1E-018) / ((MAX(D$100, 1E-018) * D183+D$101) / 1000)</f>
        <v>157.5</v>
      </c>
      <c r="E228" s="20" t="n">
        <f aca="false">E138*MAX(E$100, 1E-018) / ((MAX(E$100, 1E-018) * E183+E$101) / 1000)</f>
        <v>126</v>
      </c>
      <c r="F228" s="20" t="n">
        <f aca="false">F138*MAX(F$100, 1E-018) / ((MAX(F$100, 1E-018) * F183+F$101) / 1000)</f>
        <v>0</v>
      </c>
      <c r="G228" s="20" t="n">
        <f aca="false">G138*MAX(G$100, 1E-018) / ((MAX(G$100, 1E-018) * G183+G$101) / 1000)</f>
        <v>0</v>
      </c>
      <c r="H228" s="20" t="n">
        <f aca="false">H138*MAX(H$100, 1E-018) / ((MAX(H$100, 1E-018) * H183+H$101) / 1000)</f>
        <v>0</v>
      </c>
      <c r="I228" s="20" t="n">
        <f aca="false">I138*MAX(I$100, 1E-018) / ((MAX(I$100, 1E-018) * I183+I$101) / 1000)</f>
        <v>0</v>
      </c>
    </row>
    <row r="229" customFormat="false" ht="13.4" hidden="false" customHeight="false" outlineLevel="0" collapsed="false">
      <c r="A229" s="14" t="s">
        <v>35</v>
      </c>
      <c r="B229" s="14" t="s">
        <v>49</v>
      </c>
      <c r="C229" s="14" t="s">
        <v>57</v>
      </c>
      <c r="D229" s="20" t="n">
        <f aca="false">D139*MAX(D$100, 1E-018) / ((MAX(D$100, 1E-018) * D184+D$101) / 1000)</f>
        <v>168.75</v>
      </c>
      <c r="E229" s="20" t="n">
        <f aca="false">E139*MAX(E$100, 1E-018) / ((MAX(E$100, 1E-018) * E184+E$101) / 1000)</f>
        <v>135</v>
      </c>
      <c r="F229" s="20" t="n">
        <f aca="false">F139*MAX(F$100, 1E-018) / ((MAX(F$100, 1E-018) * F184+F$101) / 1000)</f>
        <v>0</v>
      </c>
      <c r="G229" s="20" t="n">
        <f aca="false">G139*MAX(G$100, 1E-018) / ((MAX(G$100, 1E-018) * G184+G$101) / 1000)</f>
        <v>0</v>
      </c>
      <c r="H229" s="20" t="n">
        <f aca="false">H139*MAX(H$100, 1E-018) / ((MAX(H$100, 1E-018) * H184+H$101) / 1000)</f>
        <v>0</v>
      </c>
      <c r="I229" s="20" t="n">
        <f aca="false">I139*MAX(I$100, 1E-018) / ((MAX(I$100, 1E-018) * I184+I$101) / 1000)</f>
        <v>0</v>
      </c>
    </row>
    <row r="230" customFormat="false" ht="13.4" hidden="false" customHeight="false" outlineLevel="0" collapsed="false">
      <c r="A230" s="14" t="s">
        <v>35</v>
      </c>
      <c r="B230" s="14" t="s">
        <v>50</v>
      </c>
      <c r="C230" s="14" t="s">
        <v>57</v>
      </c>
      <c r="D230" s="20" t="n">
        <f aca="false">D140*MAX(D$100, 1E-018) / ((MAX(D$100, 1E-018) * D185+D$101) / 1000)</f>
        <v>180</v>
      </c>
      <c r="E230" s="20" t="n">
        <f aca="false">E140*MAX(E$100, 1E-018) / ((MAX(E$100, 1E-018) * E185+E$101) / 1000)</f>
        <v>144</v>
      </c>
      <c r="F230" s="20" t="n">
        <f aca="false">F140*MAX(F$100, 1E-018) / ((MAX(F$100, 1E-018) * F185+F$101) / 1000)</f>
        <v>0</v>
      </c>
      <c r="G230" s="20" t="n">
        <f aca="false">G140*MAX(G$100, 1E-018) / ((MAX(G$100, 1E-018) * G185+G$101) / 1000)</f>
        <v>0</v>
      </c>
      <c r="H230" s="20" t="n">
        <f aca="false">H140*MAX(H$100, 1E-018) / ((MAX(H$100, 1E-018) * H185+H$101) / 1000)</f>
        <v>0</v>
      </c>
      <c r="I230" s="20" t="n">
        <f aca="false">I140*MAX(I$100, 1E-018) / ((MAX(I$100, 1E-018) * I185+I$101) / 1000)</f>
        <v>0</v>
      </c>
    </row>
    <row r="231" customFormat="false" ht="13.4" hidden="false" customHeight="false" outlineLevel="0" collapsed="false">
      <c r="A231" s="13" t="s">
        <v>35</v>
      </c>
      <c r="B231" s="13" t="s">
        <v>51</v>
      </c>
      <c r="C231" s="13" t="s">
        <v>57</v>
      </c>
      <c r="D231" s="20" t="n">
        <f aca="false">D141*MAX(D$100, 1E-018) / ((MAX(D$100, 1E-018) * D186+D$101) / 1000)</f>
        <v>247.5</v>
      </c>
      <c r="E231" s="20" t="n">
        <f aca="false">E141*MAX(E$100, 1E-018) / ((MAX(E$100, 1E-018) * E186+E$101) / 1000)</f>
        <v>198</v>
      </c>
      <c r="F231" s="20" t="n">
        <f aca="false">F141*MAX(F$100, 1E-018) / ((MAX(F$100, 1E-018) * F186+F$101) / 1000)</f>
        <v>0</v>
      </c>
      <c r="G231" s="20" t="n">
        <f aca="false">G141*MAX(G$100, 1E-018) / ((MAX(G$100, 1E-018) * G186+G$101) / 1000)</f>
        <v>0</v>
      </c>
      <c r="H231" s="20" t="n">
        <f aca="false">H141*MAX(H$100, 1E-018) / ((MAX(H$100, 1E-018) * H186+H$101) / 1000)</f>
        <v>0</v>
      </c>
      <c r="I231" s="20" t="n">
        <f aca="false">I141*MAX(I$100, 1E-018) / ((MAX(I$100, 1E-018) * I186+I$101) / 1000)</f>
        <v>0</v>
      </c>
    </row>
    <row r="232" customFormat="false" ht="13.4" hidden="false" customHeight="false" outlineLevel="0" collapsed="false">
      <c r="A232" s="13" t="s">
        <v>35</v>
      </c>
      <c r="B232" s="13" t="s">
        <v>52</v>
      </c>
      <c r="C232" s="13" t="s">
        <v>57</v>
      </c>
      <c r="D232" s="20" t="n">
        <f aca="false">D142*MAX(D$100, 1E-018) / ((MAX(D$100, 1E-018) * D187+D$101) / 1000)</f>
        <v>270</v>
      </c>
      <c r="E232" s="20" t="n">
        <f aca="false">E142*MAX(E$100, 1E-018) / ((MAX(E$100, 1E-018) * E187+E$101) / 1000)</f>
        <v>216</v>
      </c>
      <c r="F232" s="20" t="n">
        <f aca="false">F142*MAX(F$100, 1E-018) / ((MAX(F$100, 1E-018) * F187+F$101) / 1000)</f>
        <v>0</v>
      </c>
      <c r="G232" s="20" t="n">
        <f aca="false">G142*MAX(G$100, 1E-018) / ((MAX(G$100, 1E-018) * G187+G$101) / 1000)</f>
        <v>0</v>
      </c>
      <c r="H232" s="20" t="n">
        <f aca="false">H142*MAX(H$100, 1E-018) / ((MAX(H$100, 1E-018) * H187+H$101) / 1000)</f>
        <v>0</v>
      </c>
      <c r="I232" s="20" t="n">
        <f aca="false">I142*MAX(I$100, 1E-018) / ((MAX(I$100, 1E-018) * I187+I$101) / 1000)</f>
        <v>0</v>
      </c>
    </row>
    <row r="233" customFormat="false" ht="13.4" hidden="false" customHeight="false" outlineLevel="0" collapsed="false">
      <c r="A233" s="13" t="s">
        <v>35</v>
      </c>
      <c r="B233" s="13" t="s">
        <v>53</v>
      </c>
      <c r="C233" s="13" t="s">
        <v>57</v>
      </c>
      <c r="D233" s="20" t="n">
        <f aca="false">D143*MAX(D$100, 1E-018) / ((MAX(D$100, 1E-018) * D188+D$101) / 1000)</f>
        <v>292.5</v>
      </c>
      <c r="E233" s="20" t="n">
        <f aca="false">E143*MAX(E$100, 1E-018) / ((MAX(E$100, 1E-018) * E188+E$101) / 1000)</f>
        <v>234</v>
      </c>
      <c r="F233" s="20" t="n">
        <f aca="false">F143*MAX(F$100, 1E-018) / ((MAX(F$100, 1E-018) * F188+F$101) / 1000)</f>
        <v>0</v>
      </c>
      <c r="G233" s="20" t="n">
        <f aca="false">G143*MAX(G$100, 1E-018) / ((MAX(G$100, 1E-018) * G188+G$101) / 1000)</f>
        <v>0</v>
      </c>
      <c r="H233" s="20" t="n">
        <f aca="false">H143*MAX(H$100, 1E-018) / ((MAX(H$100, 1E-018) * H188+H$101) / 1000)</f>
        <v>0</v>
      </c>
      <c r="I233" s="20" t="n">
        <f aca="false">I143*MAX(I$100, 1E-018) / ((MAX(I$100, 1E-018) * I188+I$101) / 1000)</f>
        <v>0</v>
      </c>
    </row>
    <row r="234" customFormat="false" ht="13.4" hidden="false" customHeight="false" outlineLevel="0" collapsed="false">
      <c r="A234" s="14" t="s">
        <v>35</v>
      </c>
      <c r="B234" s="14" t="s">
        <v>54</v>
      </c>
      <c r="C234" s="14" t="s">
        <v>57</v>
      </c>
      <c r="D234" s="20" t="n">
        <f aca="false">D144*MAX(D$100, 1E-018) / ((MAX(D$100, 1E-018) * D189+D$101) / 1000)</f>
        <v>123.75</v>
      </c>
      <c r="E234" s="20" t="n">
        <f aca="false">E144*MAX(E$100, 1E-018) / ((MAX(E$100, 1E-018) * E189+E$101) / 1000)</f>
        <v>99</v>
      </c>
      <c r="F234" s="20" t="n">
        <f aca="false">F144*MAX(F$100, 1E-018) / ((MAX(F$100, 1E-018) * F189+F$101) / 1000)</f>
        <v>0</v>
      </c>
      <c r="G234" s="20" t="n">
        <f aca="false">G144*MAX(G$100, 1E-018) / ((MAX(G$100, 1E-018) * G189+G$101) / 1000)</f>
        <v>0</v>
      </c>
      <c r="H234" s="20" t="n">
        <f aca="false">H144*MAX(H$100, 1E-018) / ((MAX(H$100, 1E-018) * H189+H$101) / 1000)</f>
        <v>0</v>
      </c>
      <c r="I234" s="20" t="n">
        <f aca="false">I144*MAX(I$100, 1E-018) / ((MAX(I$100, 1E-018) * I189+I$101) / 1000)</f>
        <v>0</v>
      </c>
    </row>
    <row r="235" customFormat="false" ht="13.4" hidden="false" customHeight="false" outlineLevel="0" collapsed="false">
      <c r="A235" s="14" t="s">
        <v>35</v>
      </c>
      <c r="B235" s="14" t="s">
        <v>55</v>
      </c>
      <c r="C235" s="14" t="s">
        <v>57</v>
      </c>
      <c r="D235" s="20" t="n">
        <f aca="false">D145*MAX(D$100, 1E-018) / ((MAX(D$100, 1E-018) * D190+D$101) / 1000)</f>
        <v>135</v>
      </c>
      <c r="E235" s="20" t="n">
        <f aca="false">E145*MAX(E$100, 1E-018) / ((MAX(E$100, 1E-018) * E190+E$101) / 1000)</f>
        <v>108</v>
      </c>
      <c r="F235" s="20" t="n">
        <f aca="false">F145*MAX(F$100, 1E-018) / ((MAX(F$100, 1E-018) * F190+F$101) / 1000)</f>
        <v>0</v>
      </c>
      <c r="G235" s="20" t="n">
        <f aca="false">G145*MAX(G$100, 1E-018) / ((MAX(G$100, 1E-018) * G190+G$101) / 1000)</f>
        <v>0</v>
      </c>
      <c r="H235" s="20" t="n">
        <f aca="false">H145*MAX(H$100, 1E-018) / ((MAX(H$100, 1E-018) * H190+H$101) / 1000)</f>
        <v>0</v>
      </c>
      <c r="I235" s="20" t="n">
        <f aca="false">I145*MAX(I$100, 1E-018) / ((MAX(I$100, 1E-018) * I190+I$101) / 1000)</f>
        <v>0</v>
      </c>
    </row>
    <row r="236" customFormat="false" ht="13.4" hidden="false" customHeight="false" outlineLevel="0" collapsed="false">
      <c r="A236" s="14" t="s">
        <v>35</v>
      </c>
      <c r="B236" s="14" t="s">
        <v>56</v>
      </c>
      <c r="C236" s="14" t="s">
        <v>57</v>
      </c>
      <c r="D236" s="20" t="n">
        <f aca="false">D146*MAX(D$100, 1E-018) / ((MAX(D$100, 1E-018) * D191+D$101) / 1000)</f>
        <v>146.25</v>
      </c>
      <c r="E236" s="20" t="n">
        <f aca="false">E146*MAX(E$100, 1E-018) / ((MAX(E$100, 1E-018) * E191+E$101) / 1000)</f>
        <v>117</v>
      </c>
      <c r="F236" s="20" t="n">
        <f aca="false">F146*MAX(F$100, 1E-018) / ((MAX(F$100, 1E-018) * F191+F$101) / 1000)</f>
        <v>0</v>
      </c>
      <c r="G236" s="20" t="n">
        <f aca="false">G146*MAX(G$100, 1E-018) / ((MAX(G$100, 1E-018) * G191+G$101) / 1000)</f>
        <v>0</v>
      </c>
      <c r="H236" s="20" t="n">
        <f aca="false">H146*MAX(H$100, 1E-018) / ((MAX(H$100, 1E-018) * H191+H$101) / 1000)</f>
        <v>0</v>
      </c>
      <c r="I236" s="20" t="n">
        <f aca="false">I146*MAX(I$100, 1E-018) / ((MAX(I$100, 1E-018) * I191+I$101) / 1000)</f>
        <v>0</v>
      </c>
    </row>
    <row r="237" customFormat="false" ht="12.85" hidden="false" customHeight="false" outlineLevel="0" collapsed="false"/>
    <row r="238" customFormat="false" ht="13.4" hidden="false" customHeight="false" outlineLevel="0" collapsed="false">
      <c r="A238" s="12" t="s">
        <v>34</v>
      </c>
      <c r="B238" s="12" t="s">
        <v>2</v>
      </c>
      <c r="C238" s="12" t="s">
        <v>58</v>
      </c>
      <c r="D238" s="21" t="n">
        <f aca="false">(D193 / MAX(D$193, 1E-018))-1</f>
        <v>0</v>
      </c>
      <c r="E238" s="21" t="n">
        <f aca="false">(E193 / MAX(E$193, 1E-018))-1</f>
        <v>0</v>
      </c>
      <c r="F238" s="21" t="n">
        <f aca="false">(F193 / MAX(F$193, 1E-018))-1</f>
        <v>-1</v>
      </c>
      <c r="G238" s="21" t="n">
        <f aca="false">(G193 / MAX(G$193, 1E-018))-1</f>
        <v>-1</v>
      </c>
      <c r="H238" s="21" t="n">
        <f aca="false">(H193 / MAX(H$193, 1E-018))-1</f>
        <v>-1</v>
      </c>
      <c r="I238" s="21" t="n">
        <f aca="false">(I193 / MAX(I$193, 1E-018))-1</f>
        <v>-1</v>
      </c>
    </row>
    <row r="239" customFormat="false" ht="13.4" hidden="false" customHeight="false" outlineLevel="0" collapsed="false">
      <c r="A239" s="13" t="s">
        <v>34</v>
      </c>
      <c r="B239" s="13" t="s">
        <v>4</v>
      </c>
      <c r="C239" s="13" t="s">
        <v>58</v>
      </c>
      <c r="D239" s="21" t="n">
        <f aca="false">(D194 / MAX(D$193, 1E-018))-1</f>
        <v>0.25</v>
      </c>
      <c r="E239" s="21" t="n">
        <f aca="false">(E194 / MAX(E$193, 1E-018))-1</f>
        <v>0.25</v>
      </c>
      <c r="F239" s="21" t="n">
        <f aca="false">(F194 / MAX(F$193, 1E-018))-1</f>
        <v>-1</v>
      </c>
      <c r="G239" s="21" t="n">
        <f aca="false">(G194 / MAX(G$193, 1E-018))-1</f>
        <v>-1</v>
      </c>
      <c r="H239" s="21" t="n">
        <f aca="false">(H194 / MAX(H$193, 1E-018))-1</f>
        <v>-1</v>
      </c>
      <c r="I239" s="21" t="n">
        <f aca="false">(I194 / MAX(I$193, 1E-018))-1</f>
        <v>-1</v>
      </c>
    </row>
    <row r="240" customFormat="false" ht="13.4" hidden="false" customHeight="false" outlineLevel="0" collapsed="false">
      <c r="A240" s="13" t="s">
        <v>34</v>
      </c>
      <c r="B240" s="13" t="s">
        <v>5</v>
      </c>
      <c r="C240" s="13" t="s">
        <v>58</v>
      </c>
      <c r="D240" s="21" t="n">
        <f aca="false">(D195 / MAX(D$193, 1E-018))-1</f>
        <v>1</v>
      </c>
      <c r="E240" s="21" t="n">
        <f aca="false">(E195 / MAX(E$193, 1E-018))-1</f>
        <v>1</v>
      </c>
      <c r="F240" s="21" t="n">
        <f aca="false">(F195 / MAX(F$193, 1E-018))-1</f>
        <v>-1</v>
      </c>
      <c r="G240" s="21" t="n">
        <f aca="false">(G195 / MAX(G$193, 1E-018))-1</f>
        <v>-1</v>
      </c>
      <c r="H240" s="21" t="n">
        <f aca="false">(H195 / MAX(H$193, 1E-018))-1</f>
        <v>-1</v>
      </c>
      <c r="I240" s="21" t="n">
        <f aca="false">(I195 / MAX(I$193, 1E-018))-1</f>
        <v>-1</v>
      </c>
    </row>
    <row r="241" customFormat="false" ht="13.4" hidden="false" customHeight="false" outlineLevel="0" collapsed="false">
      <c r="A241" s="13" t="s">
        <v>34</v>
      </c>
      <c r="B241" s="13" t="s">
        <v>6</v>
      </c>
      <c r="C241" s="13" t="s">
        <v>58</v>
      </c>
      <c r="D241" s="21" t="n">
        <f aca="false">(D196 / MAX(D$193, 1E-018))-1</f>
        <v>2</v>
      </c>
      <c r="E241" s="21" t="n">
        <f aca="false">(E196 / MAX(E$193, 1E-018))-1</f>
        <v>2</v>
      </c>
      <c r="F241" s="21" t="n">
        <f aca="false">(F196 / MAX(F$193, 1E-018))-1</f>
        <v>-1</v>
      </c>
      <c r="G241" s="21" t="n">
        <f aca="false">(G196 / MAX(G$193, 1E-018))-1</f>
        <v>-1</v>
      </c>
      <c r="H241" s="21" t="n">
        <f aca="false">(H196 / MAX(H$193, 1E-018))-1</f>
        <v>-1</v>
      </c>
      <c r="I241" s="21" t="n">
        <f aca="false">(I196 / MAX(I$193, 1E-018))-1</f>
        <v>-1</v>
      </c>
    </row>
    <row r="242" customFormat="false" ht="13.4" hidden="false" customHeight="false" outlineLevel="0" collapsed="false">
      <c r="A242" s="14" t="s">
        <v>34</v>
      </c>
      <c r="B242" s="14" t="s">
        <v>7</v>
      </c>
      <c r="C242" s="14" t="s">
        <v>58</v>
      </c>
      <c r="D242" s="21" t="n">
        <f aca="false">(D197 / MAX(D$193, 1E-018))-1</f>
        <v>0.5</v>
      </c>
      <c r="E242" s="21" t="n">
        <f aca="false">(E197 / MAX(E$193, 1E-018))-1</f>
        <v>0.5</v>
      </c>
      <c r="F242" s="21" t="n">
        <f aca="false">(F197 / MAX(F$193, 1E-018))-1</f>
        <v>-1</v>
      </c>
      <c r="G242" s="21" t="n">
        <f aca="false">(G197 / MAX(G$193, 1E-018))-1</f>
        <v>-1</v>
      </c>
      <c r="H242" s="21" t="n">
        <f aca="false">(H197 / MAX(H$193, 1E-018))-1</f>
        <v>-1</v>
      </c>
      <c r="I242" s="21" t="n">
        <f aca="false">(I197 / MAX(I$193, 1E-018))-1</f>
        <v>-1</v>
      </c>
    </row>
    <row r="243" customFormat="false" ht="13.4" hidden="false" customHeight="false" outlineLevel="0" collapsed="false">
      <c r="A243" s="14" t="s">
        <v>34</v>
      </c>
      <c r="B243" s="14" t="s">
        <v>8</v>
      </c>
      <c r="C243" s="14" t="s">
        <v>58</v>
      </c>
      <c r="D243" s="21" t="n">
        <f aca="false">(D198 / MAX(D$193, 1E-018))-1</f>
        <v>0.2</v>
      </c>
      <c r="E243" s="21" t="n">
        <f aca="false">(E198 / MAX(E$193, 1E-018))-1</f>
        <v>0.2</v>
      </c>
      <c r="F243" s="21" t="n">
        <f aca="false">(F198 / MAX(F$193, 1E-018))-1</f>
        <v>-1</v>
      </c>
      <c r="G243" s="21" t="n">
        <f aca="false">(G198 / MAX(G$193, 1E-018))-1</f>
        <v>-1</v>
      </c>
      <c r="H243" s="21" t="n">
        <f aca="false">(H198 / MAX(H$193, 1E-018))-1</f>
        <v>-1</v>
      </c>
      <c r="I243" s="21" t="n">
        <f aca="false">(I198 / MAX(I$193, 1E-018))-1</f>
        <v>-1</v>
      </c>
    </row>
    <row r="244" customFormat="false" ht="13.4" hidden="false" customHeight="false" outlineLevel="0" collapsed="false">
      <c r="A244" s="14" t="s">
        <v>34</v>
      </c>
      <c r="B244" s="14" t="s">
        <v>9</v>
      </c>
      <c r="C244" s="14" t="s">
        <v>58</v>
      </c>
      <c r="D244" s="21" t="n">
        <f aca="false">(D199 / MAX(D$193, 1E-018))-1</f>
        <v>0.2</v>
      </c>
      <c r="E244" s="21" t="n">
        <f aca="false">(E199 / MAX(E$193, 1E-018))-1</f>
        <v>0.2</v>
      </c>
      <c r="F244" s="21" t="n">
        <f aca="false">(F199 / MAX(F$193, 1E-018))-1</f>
        <v>-1</v>
      </c>
      <c r="G244" s="21" t="n">
        <f aca="false">(G199 / MAX(G$193, 1E-018))-1</f>
        <v>-1</v>
      </c>
      <c r="H244" s="21" t="n">
        <f aca="false">(H199 / MAX(H$193, 1E-018))-1</f>
        <v>-1</v>
      </c>
      <c r="I244" s="21" t="n">
        <f aca="false">(I199 / MAX(I$193, 1E-018))-1</f>
        <v>-1</v>
      </c>
    </row>
    <row r="245" customFormat="false" ht="13.4" hidden="false" customHeight="false" outlineLevel="0" collapsed="false">
      <c r="A245" s="14" t="s">
        <v>34</v>
      </c>
      <c r="B245" s="14" t="s">
        <v>10</v>
      </c>
      <c r="C245" s="14" t="s">
        <v>58</v>
      </c>
      <c r="D245" s="21" t="n">
        <f aca="false">(D200 / MAX(D$193, 1E-018))-1</f>
        <v>0.2</v>
      </c>
      <c r="E245" s="21" t="n">
        <f aca="false">(E200 / MAX(E$193, 1E-018))-1</f>
        <v>0.2</v>
      </c>
      <c r="F245" s="21" t="n">
        <f aca="false">(F200 / MAX(F$193, 1E-018))-1</f>
        <v>-1</v>
      </c>
      <c r="G245" s="21" t="n">
        <f aca="false">(G200 / MAX(G$193, 1E-018))-1</f>
        <v>-1</v>
      </c>
      <c r="H245" s="21" t="n">
        <f aca="false">(H200 / MAX(H$193, 1E-018))-1</f>
        <v>-1</v>
      </c>
      <c r="I245" s="21" t="n">
        <f aca="false">(I200 / MAX(I$193, 1E-018))-1</f>
        <v>-1</v>
      </c>
    </row>
    <row r="246" customFormat="false" ht="13.4" hidden="false" customHeight="false" outlineLevel="0" collapsed="false">
      <c r="A246" s="14" t="s">
        <v>34</v>
      </c>
      <c r="B246" s="14" t="s">
        <v>11</v>
      </c>
      <c r="C246" s="14" t="s">
        <v>58</v>
      </c>
      <c r="D246" s="21" t="n">
        <f aca="false">(D201 / MAX(D$193, 1E-018))-1</f>
        <v>0.2</v>
      </c>
      <c r="E246" s="21" t="n">
        <f aca="false">(E201 / MAX(E$193, 1E-018))-1</f>
        <v>0.2</v>
      </c>
      <c r="F246" s="21" t="n">
        <f aca="false">(F201 / MAX(F$193, 1E-018))-1</f>
        <v>-1</v>
      </c>
      <c r="G246" s="21" t="n">
        <f aca="false">(G201 / MAX(G$193, 1E-018))-1</f>
        <v>-1</v>
      </c>
      <c r="H246" s="21" t="n">
        <f aca="false">(H201 / MAX(H$193, 1E-018))-1</f>
        <v>-1</v>
      </c>
      <c r="I246" s="21" t="n">
        <f aca="false">(I201 / MAX(I$193, 1E-018))-1</f>
        <v>-1</v>
      </c>
    </row>
    <row r="247" customFormat="false" ht="13.4" hidden="false" customHeight="false" outlineLevel="0" collapsed="false">
      <c r="A247" s="13" t="s">
        <v>34</v>
      </c>
      <c r="B247" s="13" t="s">
        <v>12</v>
      </c>
      <c r="C247" s="13" t="s">
        <v>58</v>
      </c>
      <c r="D247" s="21" t="n">
        <f aca="false">(D202 / MAX(D$193, 1E-018))-1</f>
        <v>0.25</v>
      </c>
      <c r="E247" s="21" t="n">
        <f aca="false">(E202 / MAX(E$193, 1E-018))-1</f>
        <v>0.25</v>
      </c>
      <c r="F247" s="21" t="n">
        <f aca="false">(F202 / MAX(F$193, 1E-018))-1</f>
        <v>-1</v>
      </c>
      <c r="G247" s="21" t="n">
        <f aca="false">(G202 / MAX(G$193, 1E-018))-1</f>
        <v>-1</v>
      </c>
      <c r="H247" s="21" t="n">
        <f aca="false">(H202 / MAX(H$193, 1E-018))-1</f>
        <v>-1</v>
      </c>
      <c r="I247" s="21" t="n">
        <f aca="false">(I202 / MAX(I$193, 1E-018))-1</f>
        <v>-1</v>
      </c>
    </row>
    <row r="248" customFormat="false" ht="13.4" hidden="false" customHeight="false" outlineLevel="0" collapsed="false">
      <c r="A248" s="13" t="s">
        <v>34</v>
      </c>
      <c r="B248" s="13" t="s">
        <v>13</v>
      </c>
      <c r="C248" s="13" t="s">
        <v>58</v>
      </c>
      <c r="D248" s="21" t="n">
        <f aca="false">(D203 / MAX(D$193, 1E-018))-1</f>
        <v>0.5</v>
      </c>
      <c r="E248" s="21" t="n">
        <f aca="false">(E203 / MAX(E$193, 1E-018))-1</f>
        <v>0.5</v>
      </c>
      <c r="F248" s="21" t="n">
        <f aca="false">(F203 / MAX(F$193, 1E-018))-1</f>
        <v>-1</v>
      </c>
      <c r="G248" s="21" t="n">
        <f aca="false">(G203 / MAX(G$193, 1E-018))-1</f>
        <v>-1</v>
      </c>
      <c r="H248" s="21" t="n">
        <f aca="false">(H203 / MAX(H$193, 1E-018))-1</f>
        <v>-1</v>
      </c>
      <c r="I248" s="21" t="n">
        <f aca="false">(I203 / MAX(I$193, 1E-018))-1</f>
        <v>-1</v>
      </c>
    </row>
    <row r="249" customFormat="false" ht="13.4" hidden="false" customHeight="false" outlineLevel="0" collapsed="false">
      <c r="A249" s="14" t="s">
        <v>34</v>
      </c>
      <c r="B249" s="14" t="s">
        <v>14</v>
      </c>
      <c r="C249" s="14" t="s">
        <v>58</v>
      </c>
      <c r="D249" s="21" t="n">
        <f aca="false">(D204 / MAX(D$193, 1E-018))-1</f>
        <v>0.1</v>
      </c>
      <c r="E249" s="21" t="n">
        <f aca="false">(E204 / MAX(E$193, 1E-018))-1</f>
        <v>0.1</v>
      </c>
      <c r="F249" s="21" t="n">
        <f aca="false">(F204 / MAX(F$193, 1E-018))-1</f>
        <v>-1</v>
      </c>
      <c r="G249" s="21" t="n">
        <f aca="false">(G204 / MAX(G$193, 1E-018))-1</f>
        <v>-1</v>
      </c>
      <c r="H249" s="21" t="n">
        <f aca="false">(H204 / MAX(H$193, 1E-018))-1</f>
        <v>-1</v>
      </c>
      <c r="I249" s="21" t="n">
        <f aca="false">(I204 / MAX(I$193, 1E-018))-1</f>
        <v>-1</v>
      </c>
    </row>
    <row r="250" customFormat="false" ht="13.4" hidden="false" customHeight="false" outlineLevel="0" collapsed="false">
      <c r="A250" s="14" t="s">
        <v>34</v>
      </c>
      <c r="B250" s="14" t="s">
        <v>15</v>
      </c>
      <c r="C250" s="14" t="s">
        <v>58</v>
      </c>
      <c r="D250" s="21" t="n">
        <f aca="false">(D205 / MAX(D$193, 1E-018))-1</f>
        <v>0.2</v>
      </c>
      <c r="E250" s="21" t="n">
        <f aca="false">(E205 / MAX(E$193, 1E-018))-1</f>
        <v>0.2</v>
      </c>
      <c r="F250" s="21" t="n">
        <f aca="false">(F205 / MAX(F$193, 1E-018))-1</f>
        <v>-1</v>
      </c>
      <c r="G250" s="21" t="n">
        <f aca="false">(G205 / MAX(G$193, 1E-018))-1</f>
        <v>-1</v>
      </c>
      <c r="H250" s="21" t="n">
        <f aca="false">(H205 / MAX(H$193, 1E-018))-1</f>
        <v>-1</v>
      </c>
      <c r="I250" s="21" t="n">
        <f aca="false">(I205 / MAX(I$193, 1E-018))-1</f>
        <v>-1</v>
      </c>
    </row>
    <row r="251" customFormat="false" ht="13.4" hidden="false" customHeight="false" outlineLevel="0" collapsed="false">
      <c r="A251" s="14" t="s">
        <v>34</v>
      </c>
      <c r="B251" s="14" t="s">
        <v>16</v>
      </c>
      <c r="C251" s="14" t="s">
        <v>58</v>
      </c>
      <c r="D251" s="21" t="n">
        <f aca="false">(D206 / MAX(D$193, 1E-018))-1</f>
        <v>0.3</v>
      </c>
      <c r="E251" s="21" t="n">
        <f aca="false">(E206 / MAX(E$193, 1E-018))-1</f>
        <v>0.3</v>
      </c>
      <c r="F251" s="21" t="n">
        <f aca="false">(F206 / MAX(F$193, 1E-018))-1</f>
        <v>-1</v>
      </c>
      <c r="G251" s="21" t="n">
        <f aca="false">(G206 / MAX(G$193, 1E-018))-1</f>
        <v>-1</v>
      </c>
      <c r="H251" s="21" t="n">
        <f aca="false">(H206 / MAX(H$193, 1E-018))-1</f>
        <v>-1</v>
      </c>
      <c r="I251" s="21" t="n">
        <f aca="false">(I206 / MAX(I$193, 1E-018))-1</f>
        <v>-1</v>
      </c>
    </row>
    <row r="252" customFormat="false" ht="13.4" hidden="false" customHeight="false" outlineLevel="0" collapsed="false">
      <c r="A252" s="15" t="s">
        <v>34</v>
      </c>
      <c r="B252" s="15" t="s">
        <v>17</v>
      </c>
      <c r="C252" s="15" t="s">
        <v>58</v>
      </c>
      <c r="D252" s="21" t="n">
        <f aca="false">(D207 / MAX(D$193, 1E-018))-1</f>
        <v>0.32</v>
      </c>
      <c r="E252" s="21" t="n">
        <f aca="false">(E207 / MAX(E$193, 1E-018))-1</f>
        <v>0.32</v>
      </c>
      <c r="F252" s="21" t="n">
        <f aca="false">(F207 / MAX(F$193, 1E-018))-1</f>
        <v>-1</v>
      </c>
      <c r="G252" s="21" t="n">
        <f aca="false">(G207 / MAX(G$193, 1E-018))-1</f>
        <v>-1</v>
      </c>
      <c r="H252" s="21" t="n">
        <f aca="false">(H207 / MAX(H$193, 1E-018))-1</f>
        <v>-1</v>
      </c>
      <c r="I252" s="21" t="n">
        <f aca="false">(I207 / MAX(I$193, 1E-018))-1</f>
        <v>-1</v>
      </c>
    </row>
    <row r="253" customFormat="false" ht="13.4" hidden="false" customHeight="false" outlineLevel="0" collapsed="false">
      <c r="A253" s="15" t="s">
        <v>34</v>
      </c>
      <c r="B253" s="16" t="s">
        <v>18</v>
      </c>
      <c r="C253" s="16" t="s">
        <v>58</v>
      </c>
      <c r="D253" s="21" t="n">
        <f aca="false">(D208 / MAX(D$193, 1E-018))-1</f>
        <v>0.8</v>
      </c>
      <c r="E253" s="21" t="n">
        <f aca="false">(E208 / MAX(E$193, 1E-018))-1</f>
        <v>0.8</v>
      </c>
      <c r="F253" s="21" t="n">
        <f aca="false">(F208 / MAX(F$193, 1E-018))-1</f>
        <v>-1</v>
      </c>
      <c r="G253" s="21" t="n">
        <f aca="false">(G208 / MAX(G$193, 1E-018))-1</f>
        <v>-1</v>
      </c>
      <c r="H253" s="21" t="n">
        <f aca="false">(H208 / MAX(H$193, 1E-018))-1</f>
        <v>-1</v>
      </c>
      <c r="I253" s="21" t="n">
        <f aca="false">(I208 / MAX(I$193, 1E-018))-1</f>
        <v>-1</v>
      </c>
    </row>
    <row r="254" customFormat="false" ht="13.4" hidden="false" customHeight="false" outlineLevel="0" collapsed="false">
      <c r="A254" s="15" t="s">
        <v>34</v>
      </c>
      <c r="B254" s="15" t="s">
        <v>19</v>
      </c>
      <c r="C254" s="15" t="s">
        <v>58</v>
      </c>
      <c r="D254" s="21" t="n">
        <f aca="false">(D209 / MAX(D$193, 1E-018))-1</f>
        <v>0.95</v>
      </c>
      <c r="E254" s="21" t="n">
        <f aca="false">(E209 / MAX(E$193, 1E-018))-1</f>
        <v>0.95</v>
      </c>
      <c r="F254" s="21" t="n">
        <f aca="false">(F209 / MAX(F$193, 1E-018))-1</f>
        <v>-1</v>
      </c>
      <c r="G254" s="21" t="n">
        <f aca="false">(G209 / MAX(G$193, 1E-018))-1</f>
        <v>-1</v>
      </c>
      <c r="H254" s="21" t="n">
        <f aca="false">(H209 / MAX(H$193, 1E-018))-1</f>
        <v>-1</v>
      </c>
      <c r="I254" s="21" t="n">
        <f aca="false">(I209 / MAX(I$193, 1E-018))-1</f>
        <v>-1</v>
      </c>
    </row>
    <row r="255" customFormat="false" ht="13.4" hidden="false" customHeight="false" outlineLevel="0" collapsed="false">
      <c r="A255" s="14" t="s">
        <v>34</v>
      </c>
      <c r="B255" s="14" t="s">
        <v>20</v>
      </c>
      <c r="C255" s="14" t="s">
        <v>58</v>
      </c>
      <c r="D255" s="21" t="n">
        <f aca="false">(D210 / MAX(D$193, 1E-018))-1</f>
        <v>0.2</v>
      </c>
      <c r="E255" s="21" t="n">
        <f aca="false">(E210 / MAX(E$193, 1E-018))-1</f>
        <v>0.2</v>
      </c>
      <c r="F255" s="21" t="n">
        <f aca="false">(F210 / MAX(F$193, 1E-018))-1</f>
        <v>-1</v>
      </c>
      <c r="G255" s="21" t="n">
        <f aca="false">(G210 / MAX(G$193, 1E-018))-1</f>
        <v>-1</v>
      </c>
      <c r="H255" s="21" t="n">
        <f aca="false">(H210 / MAX(H$193, 1E-018))-1</f>
        <v>-1</v>
      </c>
      <c r="I255" s="21" t="n">
        <f aca="false">(I210 / MAX(I$193, 1E-018))-1</f>
        <v>-1</v>
      </c>
    </row>
    <row r="256" customFormat="false" ht="13.4" hidden="false" customHeight="false" outlineLevel="0" collapsed="false">
      <c r="A256" s="14" t="s">
        <v>34</v>
      </c>
      <c r="B256" s="14" t="s">
        <v>21</v>
      </c>
      <c r="C256" s="14" t="s">
        <v>58</v>
      </c>
      <c r="D256" s="21" t="n">
        <f aca="false">(D211 / MAX(D$193, 1E-018))-1</f>
        <v>0</v>
      </c>
      <c r="E256" s="21" t="n">
        <f aca="false">(E211 / MAX(E$193, 1E-018))-1</f>
        <v>0</v>
      </c>
      <c r="F256" s="21" t="n">
        <f aca="false">(F211 / MAX(F$193, 1E-018))-1</f>
        <v>-1</v>
      </c>
      <c r="G256" s="21" t="n">
        <f aca="false">(G211 / MAX(G$193, 1E-018))-1</f>
        <v>-1</v>
      </c>
      <c r="H256" s="21" t="n">
        <f aca="false">(H211 / MAX(H$193, 1E-018))-1</f>
        <v>-1</v>
      </c>
      <c r="I256" s="21" t="n">
        <f aca="false">(I211 / MAX(I$193, 1E-018))-1</f>
        <v>-1</v>
      </c>
    </row>
    <row r="257" customFormat="false" ht="13.4" hidden="false" customHeight="false" outlineLevel="0" collapsed="false">
      <c r="A257" s="14" t="s">
        <v>34</v>
      </c>
      <c r="B257" s="14" t="s">
        <v>22</v>
      </c>
      <c r="C257" s="14" t="s">
        <v>58</v>
      </c>
      <c r="D257" s="21" t="n">
        <f aca="false">(D212 / MAX(D$193, 1E-018))-1</f>
        <v>0</v>
      </c>
      <c r="E257" s="21" t="n">
        <f aca="false">(E212 / MAX(E$193, 1E-018))-1</f>
        <v>0</v>
      </c>
      <c r="F257" s="21" t="n">
        <f aca="false">(F212 / MAX(F$193, 1E-018))-1</f>
        <v>-1</v>
      </c>
      <c r="G257" s="21" t="n">
        <f aca="false">(G212 / MAX(G$193, 1E-018))-1</f>
        <v>-1</v>
      </c>
      <c r="H257" s="21" t="n">
        <f aca="false">(H212 / MAX(H$193, 1E-018))-1</f>
        <v>-1</v>
      </c>
      <c r="I257" s="21" t="n">
        <f aca="false">(I212 / MAX(I$193, 1E-018))-1</f>
        <v>-1</v>
      </c>
    </row>
    <row r="258" customFormat="false" ht="13.4" hidden="false" customHeight="false" outlineLevel="0" collapsed="false">
      <c r="A258" s="13" t="s">
        <v>34</v>
      </c>
      <c r="B258" s="13" t="s">
        <v>23</v>
      </c>
      <c r="C258" s="13" t="s">
        <v>58</v>
      </c>
      <c r="D258" s="21" t="n">
        <f aca="false">(D213 / MAX(D$193, 1E-018))-1</f>
        <v>-0.142857142857143</v>
      </c>
      <c r="E258" s="21" t="n">
        <f aca="false">(E213 / MAX(E$193, 1E-018))-1</f>
        <v>-0.142857142857143</v>
      </c>
      <c r="F258" s="21" t="n">
        <f aca="false">(F213 / MAX(F$193, 1E-018))-1</f>
        <v>-1</v>
      </c>
      <c r="G258" s="21" t="n">
        <f aca="false">(G213 / MAX(G$193, 1E-018))-1</f>
        <v>-1</v>
      </c>
      <c r="H258" s="21" t="n">
        <f aca="false">(H213 / MAX(H$193, 1E-018))-1</f>
        <v>-1</v>
      </c>
      <c r="I258" s="21" t="n">
        <f aca="false">(I213 / MAX(I$193, 1E-018))-1</f>
        <v>-1</v>
      </c>
    </row>
    <row r="259" customFormat="false" ht="13.4" hidden="false" customHeight="false" outlineLevel="0" collapsed="false">
      <c r="A259" s="13" t="s">
        <v>34</v>
      </c>
      <c r="B259" s="13" t="s">
        <v>24</v>
      </c>
      <c r="C259" s="13" t="s">
        <v>58</v>
      </c>
      <c r="D259" s="21" t="n">
        <f aca="false">(D214 / MAX(D$193, 1E-018))-1</f>
        <v>0</v>
      </c>
      <c r="E259" s="21" t="n">
        <f aca="false">(E214 / MAX(E$193, 1E-018))-1</f>
        <v>0</v>
      </c>
      <c r="F259" s="21" t="n">
        <f aca="false">(F214 / MAX(F$193, 1E-018))-1</f>
        <v>-1</v>
      </c>
      <c r="G259" s="21" t="n">
        <f aca="false">(G214 / MAX(G$193, 1E-018))-1</f>
        <v>-1</v>
      </c>
      <c r="H259" s="21" t="n">
        <f aca="false">(H214 / MAX(H$193, 1E-018))-1</f>
        <v>-1</v>
      </c>
      <c r="I259" s="21" t="n">
        <f aca="false">(I214 / MAX(I$193, 1E-018))-1</f>
        <v>-1</v>
      </c>
    </row>
    <row r="260" customFormat="false" ht="13.4" hidden="false" customHeight="false" outlineLevel="0" collapsed="false">
      <c r="A260" s="13" t="s">
        <v>34</v>
      </c>
      <c r="B260" s="13" t="s">
        <v>25</v>
      </c>
      <c r="C260" s="13" t="s">
        <v>58</v>
      </c>
      <c r="D260" s="21" t="n">
        <f aca="false">(D215 / MAX(D$193, 1E-018))-1</f>
        <v>0.2</v>
      </c>
      <c r="E260" s="21" t="n">
        <f aca="false">(E215 / MAX(E$193, 1E-018))-1</f>
        <v>0.2</v>
      </c>
      <c r="F260" s="21" t="n">
        <f aca="false">(F215 / MAX(F$193, 1E-018))-1</f>
        <v>-1</v>
      </c>
      <c r="G260" s="21" t="n">
        <f aca="false">(G215 / MAX(G$193, 1E-018))-1</f>
        <v>-1</v>
      </c>
      <c r="H260" s="21" t="n">
        <f aca="false">(H215 / MAX(H$193, 1E-018))-1</f>
        <v>-1</v>
      </c>
      <c r="I260" s="21" t="n">
        <f aca="false">(I215 / MAX(I$193, 1E-018))-1</f>
        <v>-1</v>
      </c>
    </row>
    <row r="261" customFormat="false" ht="13.4" hidden="false" customHeight="false" outlineLevel="0" collapsed="false">
      <c r="A261" s="14" t="s">
        <v>35</v>
      </c>
      <c r="B261" s="14" t="s">
        <v>36</v>
      </c>
      <c r="C261" s="14" t="s">
        <v>58</v>
      </c>
      <c r="D261" s="21" t="n">
        <f aca="false">(D216 / MAX(D$193, 1E-018))-1</f>
        <v>0.65</v>
      </c>
      <c r="E261" s="21" t="n">
        <f aca="false">(E216 / MAX(E$193, 1E-018))-1</f>
        <v>0.65</v>
      </c>
      <c r="F261" s="21" t="n">
        <f aca="false">(F216 / MAX(F$193, 1E-018))-1</f>
        <v>-1</v>
      </c>
      <c r="G261" s="21" t="n">
        <f aca="false">(G216 / MAX(G$193, 1E-018))-1</f>
        <v>-1</v>
      </c>
      <c r="H261" s="21" t="n">
        <f aca="false">(H216 / MAX(H$193, 1E-018))-1</f>
        <v>-1</v>
      </c>
      <c r="I261" s="21" t="n">
        <f aca="false">(I216 / MAX(I$193, 1E-018))-1</f>
        <v>-1</v>
      </c>
    </row>
    <row r="262" customFormat="false" ht="13.4" hidden="false" customHeight="false" outlineLevel="0" collapsed="false">
      <c r="A262" s="14" t="s">
        <v>35</v>
      </c>
      <c r="B262" s="14" t="s">
        <v>37</v>
      </c>
      <c r="C262" s="14" t="s">
        <v>58</v>
      </c>
      <c r="D262" s="21" t="n">
        <f aca="false">(D217 / MAX(D$193, 1E-018))-1</f>
        <v>0.8</v>
      </c>
      <c r="E262" s="21" t="n">
        <f aca="false">(E217 / MAX(E$193, 1E-018))-1</f>
        <v>0.8</v>
      </c>
      <c r="F262" s="21" t="n">
        <f aca="false">(F217 / MAX(F$193, 1E-018))-1</f>
        <v>-1</v>
      </c>
      <c r="G262" s="21" t="n">
        <f aca="false">(G217 / MAX(G$193, 1E-018))-1</f>
        <v>-1</v>
      </c>
      <c r="H262" s="21" t="n">
        <f aca="false">(H217 / MAX(H$193, 1E-018))-1</f>
        <v>-1</v>
      </c>
      <c r="I262" s="21" t="n">
        <f aca="false">(I217 / MAX(I$193, 1E-018))-1</f>
        <v>-1</v>
      </c>
    </row>
    <row r="263" customFormat="false" ht="13.4" hidden="false" customHeight="false" outlineLevel="0" collapsed="false">
      <c r="A263" s="14" t="s">
        <v>35</v>
      </c>
      <c r="B263" s="14" t="s">
        <v>38</v>
      </c>
      <c r="C263" s="14" t="s">
        <v>58</v>
      </c>
      <c r="D263" s="21" t="n">
        <f aca="false">(D218 / MAX(D$193, 1E-018))-1</f>
        <v>1.6</v>
      </c>
      <c r="E263" s="21" t="n">
        <f aca="false">(E218 / MAX(E$193, 1E-018))-1</f>
        <v>1.6</v>
      </c>
      <c r="F263" s="21" t="n">
        <f aca="false">(F218 / MAX(F$193, 1E-018))-1</f>
        <v>-1</v>
      </c>
      <c r="G263" s="21" t="n">
        <f aca="false">(G218 / MAX(G$193, 1E-018))-1</f>
        <v>-1</v>
      </c>
      <c r="H263" s="21" t="n">
        <f aca="false">(H218 / MAX(H$193, 1E-018))-1</f>
        <v>-1</v>
      </c>
      <c r="I263" s="21" t="n">
        <f aca="false">(I218 / MAX(I$193, 1E-018))-1</f>
        <v>-1</v>
      </c>
    </row>
    <row r="264" customFormat="false" ht="13.4" hidden="false" customHeight="false" outlineLevel="0" collapsed="false">
      <c r="A264" s="13" t="s">
        <v>35</v>
      </c>
      <c r="B264" s="13" t="s">
        <v>39</v>
      </c>
      <c r="C264" s="13" t="s">
        <v>58</v>
      </c>
      <c r="D264" s="21" t="n">
        <f aca="false">(D219 / MAX(D$193, 1E-018))-1</f>
        <v>0.56</v>
      </c>
      <c r="E264" s="21" t="n">
        <f aca="false">(E219 / MAX(E$193, 1E-018))-1</f>
        <v>0.56</v>
      </c>
      <c r="F264" s="21" t="n">
        <f aca="false">(F219 / MAX(F$193, 1E-018))-1</f>
        <v>-1</v>
      </c>
      <c r="G264" s="21" t="n">
        <f aca="false">(G219 / MAX(G$193, 1E-018))-1</f>
        <v>-1</v>
      </c>
      <c r="H264" s="21" t="n">
        <f aca="false">(H219 / MAX(H$193, 1E-018))-1</f>
        <v>-1</v>
      </c>
      <c r="I264" s="21" t="n">
        <f aca="false">(I219 / MAX(I$193, 1E-018))-1</f>
        <v>-1</v>
      </c>
    </row>
    <row r="265" customFormat="false" ht="13.4" hidden="false" customHeight="false" outlineLevel="0" collapsed="false">
      <c r="A265" s="13" t="s">
        <v>35</v>
      </c>
      <c r="B265" s="13" t="s">
        <v>40</v>
      </c>
      <c r="C265" s="13" t="s">
        <v>58</v>
      </c>
      <c r="D265" s="21" t="n">
        <f aca="false">(D220 / MAX(D$193, 1E-018))-1</f>
        <v>1.1</v>
      </c>
      <c r="E265" s="21" t="n">
        <f aca="false">(E220 / MAX(E$193, 1E-018))-1</f>
        <v>1.1</v>
      </c>
      <c r="F265" s="21" t="n">
        <f aca="false">(F220 / MAX(F$193, 1E-018))-1</f>
        <v>-1</v>
      </c>
      <c r="G265" s="21" t="n">
        <f aca="false">(G220 / MAX(G$193, 1E-018))-1</f>
        <v>-1</v>
      </c>
      <c r="H265" s="21" t="n">
        <f aca="false">(H220 / MAX(H$193, 1E-018))-1</f>
        <v>-1</v>
      </c>
      <c r="I265" s="21" t="n">
        <f aca="false">(I220 / MAX(I$193, 1E-018))-1</f>
        <v>-1</v>
      </c>
    </row>
    <row r="266" customFormat="false" ht="13.4" hidden="false" customHeight="false" outlineLevel="0" collapsed="false">
      <c r="A266" s="13" t="s">
        <v>35</v>
      </c>
      <c r="B266" s="13" t="s">
        <v>41</v>
      </c>
      <c r="C266" s="13" t="s">
        <v>58</v>
      </c>
      <c r="D266" s="21" t="n">
        <f aca="false">(D221 / MAX(D$193, 1E-018))-1</f>
        <v>1.25</v>
      </c>
      <c r="E266" s="21" t="n">
        <f aca="false">(E221 / MAX(E$193, 1E-018))-1</f>
        <v>1.25</v>
      </c>
      <c r="F266" s="21" t="n">
        <f aca="false">(F221 / MAX(F$193, 1E-018))-1</f>
        <v>-1</v>
      </c>
      <c r="G266" s="21" t="n">
        <f aca="false">(G221 / MAX(G$193, 1E-018))-1</f>
        <v>-1</v>
      </c>
      <c r="H266" s="21" t="n">
        <f aca="false">(H221 / MAX(H$193, 1E-018))-1</f>
        <v>-1</v>
      </c>
      <c r="I266" s="21" t="n">
        <f aca="false">(I221 / MAX(I$193, 1E-018))-1</f>
        <v>-1</v>
      </c>
    </row>
    <row r="267" customFormat="false" ht="13.4" hidden="false" customHeight="false" outlineLevel="0" collapsed="false">
      <c r="A267" s="14" t="s">
        <v>35</v>
      </c>
      <c r="B267" s="14" t="s">
        <v>42</v>
      </c>
      <c r="C267" s="14" t="s">
        <v>58</v>
      </c>
      <c r="D267" s="21" t="n">
        <f aca="false">(D222 / MAX(D$193, 1E-018))-1</f>
        <v>0.65</v>
      </c>
      <c r="E267" s="21" t="n">
        <f aca="false">(E222 / MAX(E$193, 1E-018))-1</f>
        <v>0.65</v>
      </c>
      <c r="F267" s="21" t="n">
        <f aca="false">(F222 / MAX(F$193, 1E-018))-1</f>
        <v>-1</v>
      </c>
      <c r="G267" s="21" t="n">
        <f aca="false">(G222 / MAX(G$193, 1E-018))-1</f>
        <v>-1</v>
      </c>
      <c r="H267" s="21" t="n">
        <f aca="false">(H222 / MAX(H$193, 1E-018))-1</f>
        <v>-1</v>
      </c>
      <c r="I267" s="21" t="n">
        <f aca="false">(I222 / MAX(I$193, 1E-018))-1</f>
        <v>-1</v>
      </c>
    </row>
    <row r="268" customFormat="false" ht="13.4" hidden="false" customHeight="false" outlineLevel="0" collapsed="false">
      <c r="A268" s="14" t="s">
        <v>35</v>
      </c>
      <c r="B268" s="14" t="s">
        <v>43</v>
      </c>
      <c r="C268" s="14" t="s">
        <v>58</v>
      </c>
      <c r="D268" s="21" t="n">
        <f aca="false">(D223 / MAX(D$193, 1E-018))-1</f>
        <v>1.4</v>
      </c>
      <c r="E268" s="21" t="n">
        <f aca="false">(E223 / MAX(E$193, 1E-018))-1</f>
        <v>1.4</v>
      </c>
      <c r="F268" s="21" t="n">
        <f aca="false">(F223 / MAX(F$193, 1E-018))-1</f>
        <v>-1</v>
      </c>
      <c r="G268" s="21" t="n">
        <f aca="false">(G223 / MAX(G$193, 1E-018))-1</f>
        <v>-1</v>
      </c>
      <c r="H268" s="21" t="n">
        <f aca="false">(H223 / MAX(H$193, 1E-018))-1</f>
        <v>-1</v>
      </c>
      <c r="I268" s="21" t="n">
        <f aca="false">(I223 / MAX(I$193, 1E-018))-1</f>
        <v>-1</v>
      </c>
    </row>
    <row r="269" customFormat="false" ht="13.4" hidden="false" customHeight="false" outlineLevel="0" collapsed="false">
      <c r="A269" s="14" t="s">
        <v>35</v>
      </c>
      <c r="B269" s="14" t="s">
        <v>44</v>
      </c>
      <c r="C269" s="14" t="s">
        <v>58</v>
      </c>
      <c r="D269" s="21" t="n">
        <f aca="false">(D224 / MAX(D$193, 1E-018))-1</f>
        <v>1.6</v>
      </c>
      <c r="E269" s="21" t="n">
        <f aca="false">(E224 / MAX(E$193, 1E-018))-1</f>
        <v>1.6</v>
      </c>
      <c r="F269" s="21" t="n">
        <f aca="false">(F224 / MAX(F$193, 1E-018))-1</f>
        <v>-1</v>
      </c>
      <c r="G269" s="21" t="n">
        <f aca="false">(G224 / MAX(G$193, 1E-018))-1</f>
        <v>-1</v>
      </c>
      <c r="H269" s="21" t="n">
        <f aca="false">(H224 / MAX(H$193, 1E-018))-1</f>
        <v>-1</v>
      </c>
      <c r="I269" s="21" t="n">
        <f aca="false">(I224 / MAX(I$193, 1E-018))-1</f>
        <v>-1</v>
      </c>
    </row>
    <row r="270" customFormat="false" ht="13.4" hidden="false" customHeight="false" outlineLevel="0" collapsed="false">
      <c r="A270" s="13" t="s">
        <v>35</v>
      </c>
      <c r="B270" s="13" t="s">
        <v>45</v>
      </c>
      <c r="C270" s="13" t="s">
        <v>58</v>
      </c>
      <c r="D270" s="21" t="n">
        <f aca="false">(D225 / MAX(D$193, 1E-018))-1</f>
        <v>0.62</v>
      </c>
      <c r="E270" s="21" t="n">
        <f aca="false">(E225 / MAX(E$193, 1E-018))-1</f>
        <v>0.62</v>
      </c>
      <c r="F270" s="21" t="n">
        <f aca="false">(F225 / MAX(F$193, 1E-018))-1</f>
        <v>-1</v>
      </c>
      <c r="G270" s="21" t="n">
        <f aca="false">(G225 / MAX(G$193, 1E-018))-1</f>
        <v>-1</v>
      </c>
      <c r="H270" s="21" t="n">
        <f aca="false">(H225 / MAX(H$193, 1E-018))-1</f>
        <v>-1</v>
      </c>
      <c r="I270" s="21" t="n">
        <f aca="false">(I225 / MAX(I$193, 1E-018))-1</f>
        <v>-1</v>
      </c>
    </row>
    <row r="271" customFormat="false" ht="13.4" hidden="false" customHeight="false" outlineLevel="0" collapsed="false">
      <c r="A271" s="13" t="s">
        <v>35</v>
      </c>
      <c r="B271" s="13" t="s">
        <v>46</v>
      </c>
      <c r="C271" s="13" t="s">
        <v>58</v>
      </c>
      <c r="D271" s="21" t="n">
        <f aca="false">(D226 / MAX(D$193, 1E-018))-1</f>
        <v>1.175</v>
      </c>
      <c r="E271" s="21" t="n">
        <f aca="false">(E226 / MAX(E$193, 1E-018))-1</f>
        <v>1.175</v>
      </c>
      <c r="F271" s="21" t="n">
        <f aca="false">(F226 / MAX(F$193, 1E-018))-1</f>
        <v>-1</v>
      </c>
      <c r="G271" s="21" t="n">
        <f aca="false">(G226 / MAX(G$193, 1E-018))-1</f>
        <v>-1</v>
      </c>
      <c r="H271" s="21" t="n">
        <f aca="false">(H226 / MAX(H$193, 1E-018))-1</f>
        <v>-1</v>
      </c>
      <c r="I271" s="21" t="n">
        <f aca="false">(I226 / MAX(I$193, 1E-018))-1</f>
        <v>-1</v>
      </c>
    </row>
    <row r="272" customFormat="false" ht="13.4" hidden="false" customHeight="false" outlineLevel="0" collapsed="false">
      <c r="A272" s="13" t="s">
        <v>35</v>
      </c>
      <c r="B272" s="13" t="s">
        <v>47</v>
      </c>
      <c r="C272" s="13" t="s">
        <v>58</v>
      </c>
      <c r="D272" s="21" t="n">
        <f aca="false">(D227 / MAX(D$193, 1E-018))-1</f>
        <v>1.325</v>
      </c>
      <c r="E272" s="21" t="n">
        <f aca="false">(E227 / MAX(E$193, 1E-018))-1</f>
        <v>1.325</v>
      </c>
      <c r="F272" s="21" t="n">
        <f aca="false">(F227 / MAX(F$193, 1E-018))-1</f>
        <v>-1</v>
      </c>
      <c r="G272" s="21" t="n">
        <f aca="false">(G227 / MAX(G$193, 1E-018))-1</f>
        <v>-1</v>
      </c>
      <c r="H272" s="21" t="n">
        <f aca="false">(H227 / MAX(H$193, 1E-018))-1</f>
        <v>-1</v>
      </c>
      <c r="I272" s="21" t="n">
        <f aca="false">(I227 / MAX(I$193, 1E-018))-1</f>
        <v>-1</v>
      </c>
    </row>
    <row r="273" customFormat="false" ht="13.4" hidden="false" customHeight="false" outlineLevel="0" collapsed="false">
      <c r="A273" s="14" t="s">
        <v>35</v>
      </c>
      <c r="B273" s="14" t="s">
        <v>59</v>
      </c>
      <c r="C273" s="14" t="s">
        <v>58</v>
      </c>
      <c r="D273" s="21" t="n">
        <f aca="false">(D228 / MAX(D$193, 1E-018))-1</f>
        <v>3.2</v>
      </c>
      <c r="E273" s="21" t="n">
        <f aca="false">(E228 / MAX(E$193, 1E-018))-1</f>
        <v>3.2</v>
      </c>
      <c r="F273" s="21" t="n">
        <f aca="false">(F228 / MAX(F$193, 1E-018))-1</f>
        <v>-1</v>
      </c>
      <c r="G273" s="21" t="n">
        <f aca="false">(G228 / MAX(G$193, 1E-018))-1</f>
        <v>-1</v>
      </c>
      <c r="H273" s="21" t="n">
        <f aca="false">(H228 / MAX(H$193, 1E-018))-1</f>
        <v>-1</v>
      </c>
      <c r="I273" s="21" t="n">
        <f aca="false">(I228 / MAX(I$193, 1E-018))-1</f>
        <v>-1</v>
      </c>
    </row>
    <row r="274" customFormat="false" ht="13.4" hidden="false" customHeight="false" outlineLevel="0" collapsed="false">
      <c r="A274" s="14" t="s">
        <v>35</v>
      </c>
      <c r="B274" s="14" t="s">
        <v>60</v>
      </c>
      <c r="C274" s="14" t="s">
        <v>58</v>
      </c>
      <c r="D274" s="21" t="n">
        <f aca="false">(D229 / MAX(D$193, 1E-018))-1</f>
        <v>3.5</v>
      </c>
      <c r="E274" s="21" t="n">
        <f aca="false">(E229 / MAX(E$193, 1E-018))-1</f>
        <v>3.5</v>
      </c>
      <c r="F274" s="21" t="n">
        <f aca="false">(F229 / MAX(F$193, 1E-018))-1</f>
        <v>-1</v>
      </c>
      <c r="G274" s="21" t="n">
        <f aca="false">(G229 / MAX(G$193, 1E-018))-1</f>
        <v>-1</v>
      </c>
      <c r="H274" s="21" t="n">
        <f aca="false">(H229 / MAX(H$193, 1E-018))-1</f>
        <v>-1</v>
      </c>
      <c r="I274" s="21" t="n">
        <f aca="false">(I229 / MAX(I$193, 1E-018))-1</f>
        <v>-1</v>
      </c>
    </row>
    <row r="275" customFormat="false" ht="13.4" hidden="false" customHeight="false" outlineLevel="0" collapsed="false">
      <c r="A275" s="14" t="s">
        <v>35</v>
      </c>
      <c r="B275" s="14" t="s">
        <v>61</v>
      </c>
      <c r="C275" s="14" t="s">
        <v>58</v>
      </c>
      <c r="D275" s="21" t="n">
        <f aca="false">(D230 / MAX(D$193, 1E-018))-1</f>
        <v>3.8</v>
      </c>
      <c r="E275" s="21" t="n">
        <f aca="false">(E230 / MAX(E$193, 1E-018))-1</f>
        <v>3.8</v>
      </c>
      <c r="F275" s="21" t="n">
        <f aca="false">(F230 / MAX(F$193, 1E-018))-1</f>
        <v>-1</v>
      </c>
      <c r="G275" s="21" t="n">
        <f aca="false">(G230 / MAX(G$193, 1E-018))-1</f>
        <v>-1</v>
      </c>
      <c r="H275" s="21" t="n">
        <f aca="false">(H230 / MAX(H$193, 1E-018))-1</f>
        <v>-1</v>
      </c>
      <c r="I275" s="21" t="n">
        <f aca="false">(I230 / MAX(I$193, 1E-018))-1</f>
        <v>-1</v>
      </c>
    </row>
    <row r="276" customFormat="false" ht="13.4" hidden="false" customHeight="false" outlineLevel="0" collapsed="false">
      <c r="A276" s="13" t="s">
        <v>35</v>
      </c>
      <c r="B276" s="13" t="s">
        <v>62</v>
      </c>
      <c r="C276" s="13" t="s">
        <v>58</v>
      </c>
      <c r="D276" s="21" t="n">
        <f aca="false">(D231 / MAX(D$193, 1E-018))-1</f>
        <v>5.6</v>
      </c>
      <c r="E276" s="21" t="n">
        <f aca="false">(E231 / MAX(E$193, 1E-018))-1</f>
        <v>5.6</v>
      </c>
      <c r="F276" s="21" t="n">
        <f aca="false">(F231 / MAX(F$193, 1E-018))-1</f>
        <v>-1</v>
      </c>
      <c r="G276" s="21" t="n">
        <f aca="false">(G231 / MAX(G$193, 1E-018))-1</f>
        <v>-1</v>
      </c>
      <c r="H276" s="21" t="n">
        <f aca="false">(H231 / MAX(H$193, 1E-018))-1</f>
        <v>-1</v>
      </c>
      <c r="I276" s="21" t="n">
        <f aca="false">(I231 / MAX(I$193, 1E-018))-1</f>
        <v>-1</v>
      </c>
    </row>
    <row r="277" customFormat="false" ht="13.4" hidden="false" customHeight="false" outlineLevel="0" collapsed="false">
      <c r="A277" s="13" t="s">
        <v>35</v>
      </c>
      <c r="B277" s="13" t="s">
        <v>63</v>
      </c>
      <c r="C277" s="13" t="s">
        <v>58</v>
      </c>
      <c r="D277" s="21" t="n">
        <f aca="false">(D232 / MAX(D$193, 1E-018))-1</f>
        <v>6.2</v>
      </c>
      <c r="E277" s="21" t="n">
        <f aca="false">(E232 / MAX(E$193, 1E-018))-1</f>
        <v>6.2</v>
      </c>
      <c r="F277" s="21" t="n">
        <f aca="false">(F232 / MAX(F$193, 1E-018))-1</f>
        <v>-1</v>
      </c>
      <c r="G277" s="21" t="n">
        <f aca="false">(G232 / MAX(G$193, 1E-018))-1</f>
        <v>-1</v>
      </c>
      <c r="H277" s="21" t="n">
        <f aca="false">(H232 / MAX(H$193, 1E-018))-1</f>
        <v>-1</v>
      </c>
      <c r="I277" s="21" t="n">
        <f aca="false">(I232 / MAX(I$193, 1E-018))-1</f>
        <v>-1</v>
      </c>
    </row>
    <row r="278" customFormat="false" ht="13.4" hidden="false" customHeight="false" outlineLevel="0" collapsed="false">
      <c r="A278" s="13" t="s">
        <v>35</v>
      </c>
      <c r="B278" s="13" t="s">
        <v>64</v>
      </c>
      <c r="C278" s="13" t="s">
        <v>58</v>
      </c>
      <c r="D278" s="21" t="n">
        <f aca="false">(D233 / MAX(D$193, 1E-018))-1</f>
        <v>6.8</v>
      </c>
      <c r="E278" s="21" t="n">
        <f aca="false">(E233 / MAX(E$193, 1E-018))-1</f>
        <v>6.8</v>
      </c>
      <c r="F278" s="21" t="n">
        <f aca="false">(F233 / MAX(F$193, 1E-018))-1</f>
        <v>-1</v>
      </c>
      <c r="G278" s="21" t="n">
        <f aca="false">(G233 / MAX(G$193, 1E-018))-1</f>
        <v>-1</v>
      </c>
      <c r="H278" s="21" t="n">
        <f aca="false">(H233 / MAX(H$193, 1E-018))-1</f>
        <v>-1</v>
      </c>
      <c r="I278" s="21" t="n">
        <f aca="false">(I233 / MAX(I$193, 1E-018))-1</f>
        <v>-1</v>
      </c>
    </row>
    <row r="279" customFormat="false" ht="13.4" hidden="false" customHeight="false" outlineLevel="0" collapsed="false">
      <c r="A279" s="14" t="s">
        <v>35</v>
      </c>
      <c r="B279" s="14" t="s">
        <v>54</v>
      </c>
      <c r="C279" s="14" t="s">
        <v>58</v>
      </c>
      <c r="D279" s="21" t="n">
        <f aca="false">(D234 / MAX(D$193, 1E-018))-1</f>
        <v>2.3</v>
      </c>
      <c r="E279" s="21" t="n">
        <f aca="false">(E234 / MAX(E$193, 1E-018))-1</f>
        <v>2.3</v>
      </c>
      <c r="F279" s="21" t="n">
        <f aca="false">(F234 / MAX(F$193, 1E-018))-1</f>
        <v>-1</v>
      </c>
      <c r="G279" s="21" t="n">
        <f aca="false">(G234 / MAX(G$193, 1E-018))-1</f>
        <v>-1</v>
      </c>
      <c r="H279" s="21" t="n">
        <f aca="false">(H234 / MAX(H$193, 1E-018))-1</f>
        <v>-1</v>
      </c>
      <c r="I279" s="21" t="n">
        <f aca="false">(I234 / MAX(I$193, 1E-018))-1</f>
        <v>-1</v>
      </c>
    </row>
    <row r="280" customFormat="false" ht="13.4" hidden="false" customHeight="false" outlineLevel="0" collapsed="false">
      <c r="A280" s="14" t="s">
        <v>35</v>
      </c>
      <c r="B280" s="14" t="s">
        <v>55</v>
      </c>
      <c r="C280" s="14" t="s">
        <v>58</v>
      </c>
      <c r="D280" s="21" t="n">
        <f aca="false">(D235 / MAX(D$193, 1E-018))-1</f>
        <v>2.6</v>
      </c>
      <c r="E280" s="21" t="n">
        <f aca="false">(E235 / MAX(E$193, 1E-018))-1</f>
        <v>2.6</v>
      </c>
      <c r="F280" s="21" t="n">
        <f aca="false">(F235 / MAX(F$193, 1E-018))-1</f>
        <v>-1</v>
      </c>
      <c r="G280" s="21" t="n">
        <f aca="false">(G235 / MAX(G$193, 1E-018))-1</f>
        <v>-1</v>
      </c>
      <c r="H280" s="21" t="n">
        <f aca="false">(H235 / MAX(H$193, 1E-018))-1</f>
        <v>-1</v>
      </c>
      <c r="I280" s="21" t="n">
        <f aca="false">(I235 / MAX(I$193, 1E-018))-1</f>
        <v>-1</v>
      </c>
    </row>
    <row r="281" customFormat="false" ht="13.4" hidden="false" customHeight="false" outlineLevel="0" collapsed="false">
      <c r="A281" s="14" t="s">
        <v>35</v>
      </c>
      <c r="B281" s="14" t="s">
        <v>56</v>
      </c>
      <c r="C281" s="14" t="s">
        <v>58</v>
      </c>
      <c r="D281" s="21" t="n">
        <f aca="false">(D236 / MAX(D$193, 1E-018))-1</f>
        <v>2.9</v>
      </c>
      <c r="E281" s="21" t="n">
        <f aca="false">(E236 / MAX(E$193, 1E-018))-1</f>
        <v>2.9</v>
      </c>
      <c r="F281" s="21" t="n">
        <f aca="false">(F236 / MAX(F$193, 1E-018))-1</f>
        <v>-1</v>
      </c>
      <c r="G281" s="21" t="n">
        <f aca="false">(G236 / MAX(G$193, 1E-018))-1</f>
        <v>-1</v>
      </c>
      <c r="H281" s="21" t="n">
        <f aca="false">(H236 / MAX(H$193, 1E-018))-1</f>
        <v>-1</v>
      </c>
      <c r="I281" s="21" t="n">
        <f aca="false">(I236 / MAX(I$193, 1E-018))-1</f>
        <v>-1</v>
      </c>
    </row>
    <row r="282" customFormat="false" ht="12.85" hidden="false" customHeight="false" outlineLevel="0" collapsed="false"/>
    <row r="283" customFormat="false" ht="13.4" hidden="false" customHeight="false" outlineLevel="0" collapsed="false">
      <c r="A283" s="12" t="s">
        <v>34</v>
      </c>
      <c r="B283" s="12" t="s">
        <v>2</v>
      </c>
      <c r="C283" s="12" t="s">
        <v>65</v>
      </c>
      <c r="D283" s="21" t="n">
        <f aca="false">(D193 / MAX($D$193, 1E-018))-1</f>
        <v>0</v>
      </c>
      <c r="E283" s="21" t="n">
        <f aca="false">(E193 / MAX($D$193, 1E-018))-1</f>
        <v>-0.2</v>
      </c>
      <c r="F283" s="21" t="n">
        <f aca="false">(F193 / MAX($D$193, 1E-018))-1</f>
        <v>-1</v>
      </c>
      <c r="G283" s="21" t="n">
        <f aca="false">(G193 / MAX($D$193, 1E-018))-1</f>
        <v>-1</v>
      </c>
      <c r="H283" s="21" t="n">
        <f aca="false">(H193 / MAX($D$193, 1E-018))-1</f>
        <v>-1</v>
      </c>
      <c r="I283" s="21" t="n">
        <f aca="false">(I193 / MAX($D$193, 1E-018))-1</f>
        <v>-1</v>
      </c>
    </row>
    <row r="284" customFormat="false" ht="13.4" hidden="false" customHeight="false" outlineLevel="0" collapsed="false">
      <c r="A284" s="13" t="s">
        <v>34</v>
      </c>
      <c r="B284" s="13" t="s">
        <v>4</v>
      </c>
      <c r="C284" s="13" t="s">
        <v>65</v>
      </c>
      <c r="D284" s="21" t="n">
        <f aca="false">(D194 / MAX($D$193, 1E-018))-1</f>
        <v>0.25</v>
      </c>
      <c r="E284" s="21" t="n">
        <f aca="false">(E194 / MAX($D$193, 1E-018))-1</f>
        <v>0</v>
      </c>
      <c r="F284" s="21" t="n">
        <f aca="false">(F194 / MAX($D$193, 1E-018))-1</f>
        <v>-1</v>
      </c>
      <c r="G284" s="21" t="n">
        <f aca="false">(G194 / MAX($D$193, 1E-018))-1</f>
        <v>-1</v>
      </c>
      <c r="H284" s="21" t="n">
        <f aca="false">(H194 / MAX($D$193, 1E-018))-1</f>
        <v>-1</v>
      </c>
      <c r="I284" s="21" t="n">
        <f aca="false">(I194 / MAX($D$193, 1E-018))-1</f>
        <v>-1</v>
      </c>
    </row>
    <row r="285" customFormat="false" ht="13.4" hidden="false" customHeight="false" outlineLevel="0" collapsed="false">
      <c r="A285" s="13" t="s">
        <v>34</v>
      </c>
      <c r="B285" s="13" t="s">
        <v>5</v>
      </c>
      <c r="C285" s="13" t="s">
        <v>65</v>
      </c>
      <c r="D285" s="21" t="n">
        <f aca="false">(D195 / MAX($D$193, 1E-018))-1</f>
        <v>1</v>
      </c>
      <c r="E285" s="21" t="n">
        <f aca="false">(E195 / MAX($D$193, 1E-018))-1</f>
        <v>0.6</v>
      </c>
      <c r="F285" s="21" t="n">
        <f aca="false">(F195 / MAX($D$193, 1E-018))-1</f>
        <v>-1</v>
      </c>
      <c r="G285" s="21" t="n">
        <f aca="false">(G195 / MAX($D$193, 1E-018))-1</f>
        <v>-1</v>
      </c>
      <c r="H285" s="21" t="n">
        <f aca="false">(H195 / MAX($D$193, 1E-018))-1</f>
        <v>-1</v>
      </c>
      <c r="I285" s="21" t="n">
        <f aca="false">(I195 / MAX($D$193, 1E-018))-1</f>
        <v>-1</v>
      </c>
    </row>
    <row r="286" customFormat="false" ht="13.4" hidden="false" customHeight="false" outlineLevel="0" collapsed="false">
      <c r="A286" s="13" t="s">
        <v>34</v>
      </c>
      <c r="B286" s="13" t="s">
        <v>6</v>
      </c>
      <c r="C286" s="13" t="s">
        <v>65</v>
      </c>
      <c r="D286" s="21" t="n">
        <f aca="false">(D196 / MAX($D$193, 1E-018))-1</f>
        <v>2</v>
      </c>
      <c r="E286" s="21" t="n">
        <f aca="false">(E196 / MAX($D$193, 1E-018))-1</f>
        <v>1.4</v>
      </c>
      <c r="F286" s="21" t="n">
        <f aca="false">(F196 / MAX($D$193, 1E-018))-1</f>
        <v>-1</v>
      </c>
      <c r="G286" s="21" t="n">
        <f aca="false">(G196 / MAX($D$193, 1E-018))-1</f>
        <v>-1</v>
      </c>
      <c r="H286" s="21" t="n">
        <f aca="false">(H196 / MAX($D$193, 1E-018))-1</f>
        <v>-1</v>
      </c>
      <c r="I286" s="21" t="n">
        <f aca="false">(I196 / MAX($D$193, 1E-018))-1</f>
        <v>-1</v>
      </c>
    </row>
    <row r="287" customFormat="false" ht="13.4" hidden="false" customHeight="false" outlineLevel="0" collapsed="false">
      <c r="A287" s="14" t="s">
        <v>34</v>
      </c>
      <c r="B287" s="14" t="s">
        <v>7</v>
      </c>
      <c r="C287" s="14" t="s">
        <v>65</v>
      </c>
      <c r="D287" s="21" t="n">
        <f aca="false">(D197 / MAX($D$193, 1E-018))-1</f>
        <v>0.5</v>
      </c>
      <c r="E287" s="21" t="n">
        <f aca="false">(E197 / MAX($D$193, 1E-018))-1</f>
        <v>0.2</v>
      </c>
      <c r="F287" s="21" t="n">
        <f aca="false">(F197 / MAX($D$193, 1E-018))-1</f>
        <v>-1</v>
      </c>
      <c r="G287" s="21" t="n">
        <f aca="false">(G197 / MAX($D$193, 1E-018))-1</f>
        <v>-1</v>
      </c>
      <c r="H287" s="21" t="n">
        <f aca="false">(H197 / MAX($D$193, 1E-018))-1</f>
        <v>-1</v>
      </c>
      <c r="I287" s="21" t="n">
        <f aca="false">(I197 / MAX($D$193, 1E-018))-1</f>
        <v>-1</v>
      </c>
    </row>
    <row r="288" customFormat="false" ht="13.4" hidden="false" customHeight="false" outlineLevel="0" collapsed="false">
      <c r="A288" s="14" t="s">
        <v>34</v>
      </c>
      <c r="B288" s="14" t="s">
        <v>8</v>
      </c>
      <c r="C288" s="14" t="s">
        <v>65</v>
      </c>
      <c r="D288" s="21" t="n">
        <f aca="false">(D198 / MAX($D$193, 1E-018))-1</f>
        <v>0.2</v>
      </c>
      <c r="E288" s="21" t="n">
        <f aca="false">(E198 / MAX($D$193, 1E-018))-1</f>
        <v>-0.0399999999999998</v>
      </c>
      <c r="F288" s="21" t="n">
        <f aca="false">(F198 / MAX($D$193, 1E-018))-1</f>
        <v>-1</v>
      </c>
      <c r="G288" s="21" t="n">
        <f aca="false">(G198 / MAX($D$193, 1E-018))-1</f>
        <v>-1</v>
      </c>
      <c r="H288" s="21" t="n">
        <f aca="false">(H198 / MAX($D$193, 1E-018))-1</f>
        <v>-1</v>
      </c>
      <c r="I288" s="21" t="n">
        <f aca="false">(I198 / MAX($D$193, 1E-018))-1</f>
        <v>-1</v>
      </c>
    </row>
    <row r="289" customFormat="false" ht="13.4" hidden="false" customHeight="false" outlineLevel="0" collapsed="false">
      <c r="A289" s="14" t="s">
        <v>34</v>
      </c>
      <c r="B289" s="14" t="s">
        <v>9</v>
      </c>
      <c r="C289" s="14" t="s">
        <v>65</v>
      </c>
      <c r="D289" s="21" t="n">
        <f aca="false">(D199 / MAX($D$193, 1E-018))-1</f>
        <v>0.2</v>
      </c>
      <c r="E289" s="21" t="n">
        <f aca="false">(E199 / MAX($D$193, 1E-018))-1</f>
        <v>-0.0399999999999998</v>
      </c>
      <c r="F289" s="21" t="n">
        <f aca="false">(F199 / MAX($D$193, 1E-018))-1</f>
        <v>-1</v>
      </c>
      <c r="G289" s="21" t="n">
        <f aca="false">(G199 / MAX($D$193, 1E-018))-1</f>
        <v>-1</v>
      </c>
      <c r="H289" s="21" t="n">
        <f aca="false">(H199 / MAX($D$193, 1E-018))-1</f>
        <v>-1</v>
      </c>
      <c r="I289" s="21" t="n">
        <f aca="false">(I199 / MAX($D$193, 1E-018))-1</f>
        <v>-1</v>
      </c>
    </row>
    <row r="290" customFormat="false" ht="13.4" hidden="false" customHeight="false" outlineLevel="0" collapsed="false">
      <c r="A290" s="14" t="s">
        <v>34</v>
      </c>
      <c r="B290" s="14" t="s">
        <v>10</v>
      </c>
      <c r="C290" s="14" t="s">
        <v>65</v>
      </c>
      <c r="D290" s="21" t="n">
        <f aca="false">(D200 / MAX($D$193, 1E-018))-1</f>
        <v>0.2</v>
      </c>
      <c r="E290" s="21" t="n">
        <f aca="false">(E200 / MAX($D$193, 1E-018))-1</f>
        <v>-0.0399999999999998</v>
      </c>
      <c r="F290" s="21" t="n">
        <f aca="false">(F200 / MAX($D$193, 1E-018))-1</f>
        <v>-1</v>
      </c>
      <c r="G290" s="21" t="n">
        <f aca="false">(G200 / MAX($D$193, 1E-018))-1</f>
        <v>-1</v>
      </c>
      <c r="H290" s="21" t="n">
        <f aca="false">(H200 / MAX($D$193, 1E-018))-1</f>
        <v>-1</v>
      </c>
      <c r="I290" s="21" t="n">
        <f aca="false">(I200 / MAX($D$193, 1E-018))-1</f>
        <v>-1</v>
      </c>
    </row>
    <row r="291" customFormat="false" ht="13.4" hidden="false" customHeight="false" outlineLevel="0" collapsed="false">
      <c r="A291" s="14" t="s">
        <v>34</v>
      </c>
      <c r="B291" s="14" t="s">
        <v>11</v>
      </c>
      <c r="C291" s="14" t="s">
        <v>65</v>
      </c>
      <c r="D291" s="21" t="n">
        <f aca="false">(D201 / MAX($D$193, 1E-018))-1</f>
        <v>0.2</v>
      </c>
      <c r="E291" s="21" t="n">
        <f aca="false">(E201 / MAX($D$193, 1E-018))-1</f>
        <v>-0.0399999999999998</v>
      </c>
      <c r="F291" s="21" t="n">
        <f aca="false">(F201 / MAX($D$193, 1E-018))-1</f>
        <v>-1</v>
      </c>
      <c r="G291" s="21" t="n">
        <f aca="false">(G201 / MAX($D$193, 1E-018))-1</f>
        <v>-1</v>
      </c>
      <c r="H291" s="21" t="n">
        <f aca="false">(H201 / MAX($D$193, 1E-018))-1</f>
        <v>-1</v>
      </c>
      <c r="I291" s="21" t="n">
        <f aca="false">(I201 / MAX($D$193, 1E-018))-1</f>
        <v>-1</v>
      </c>
    </row>
    <row r="292" customFormat="false" ht="13.4" hidden="false" customHeight="false" outlineLevel="0" collapsed="false">
      <c r="A292" s="13" t="s">
        <v>34</v>
      </c>
      <c r="B292" s="13" t="s">
        <v>12</v>
      </c>
      <c r="C292" s="13" t="s">
        <v>65</v>
      </c>
      <c r="D292" s="21" t="n">
        <f aca="false">(D202 / MAX($D$193, 1E-018))-1</f>
        <v>0.25</v>
      </c>
      <c r="E292" s="21" t="n">
        <f aca="false">(E202 / MAX($D$193, 1E-018))-1</f>
        <v>0</v>
      </c>
      <c r="F292" s="21" t="n">
        <f aca="false">(F202 / MAX($D$193, 1E-018))-1</f>
        <v>-1</v>
      </c>
      <c r="G292" s="21" t="n">
        <f aca="false">(G202 / MAX($D$193, 1E-018))-1</f>
        <v>-1</v>
      </c>
      <c r="H292" s="21" t="n">
        <f aca="false">(H202 / MAX($D$193, 1E-018))-1</f>
        <v>-1</v>
      </c>
      <c r="I292" s="21" t="n">
        <f aca="false">(I202 / MAX($D$193, 1E-018))-1</f>
        <v>-1</v>
      </c>
    </row>
    <row r="293" customFormat="false" ht="13.4" hidden="false" customHeight="false" outlineLevel="0" collapsed="false">
      <c r="A293" s="13" t="s">
        <v>34</v>
      </c>
      <c r="B293" s="13" t="s">
        <v>13</v>
      </c>
      <c r="C293" s="13" t="s">
        <v>65</v>
      </c>
      <c r="D293" s="21" t="n">
        <f aca="false">(D203 / MAX($D$193, 1E-018))-1</f>
        <v>0.5</v>
      </c>
      <c r="E293" s="21" t="n">
        <f aca="false">(E203 / MAX($D$193, 1E-018))-1</f>
        <v>0.2</v>
      </c>
      <c r="F293" s="21" t="n">
        <f aca="false">(F203 / MAX($D$193, 1E-018))-1</f>
        <v>-1</v>
      </c>
      <c r="G293" s="21" t="n">
        <f aca="false">(G203 / MAX($D$193, 1E-018))-1</f>
        <v>-1</v>
      </c>
      <c r="H293" s="21" t="n">
        <f aca="false">(H203 / MAX($D$193, 1E-018))-1</f>
        <v>-1</v>
      </c>
      <c r="I293" s="21" t="n">
        <f aca="false">(I203 / MAX($D$193, 1E-018))-1</f>
        <v>-1</v>
      </c>
    </row>
    <row r="294" customFormat="false" ht="13.4" hidden="false" customHeight="false" outlineLevel="0" collapsed="false">
      <c r="A294" s="14" t="s">
        <v>34</v>
      </c>
      <c r="B294" s="14" t="s">
        <v>14</v>
      </c>
      <c r="C294" s="14" t="s">
        <v>65</v>
      </c>
      <c r="D294" s="21" t="n">
        <f aca="false">(D204 / MAX($D$193, 1E-018))-1</f>
        <v>0.1</v>
      </c>
      <c r="E294" s="21" t="n">
        <f aca="false">(E204 / MAX($D$193, 1E-018))-1</f>
        <v>-0.12</v>
      </c>
      <c r="F294" s="21" t="n">
        <f aca="false">(F204 / MAX($D$193, 1E-018))-1</f>
        <v>-1</v>
      </c>
      <c r="G294" s="21" t="n">
        <f aca="false">(G204 / MAX($D$193, 1E-018))-1</f>
        <v>-1</v>
      </c>
      <c r="H294" s="21" t="n">
        <f aca="false">(H204 / MAX($D$193, 1E-018))-1</f>
        <v>-1</v>
      </c>
      <c r="I294" s="21" t="n">
        <f aca="false">(I204 / MAX($D$193, 1E-018))-1</f>
        <v>-1</v>
      </c>
    </row>
    <row r="295" customFormat="false" ht="13.4" hidden="false" customHeight="false" outlineLevel="0" collapsed="false">
      <c r="A295" s="14" t="s">
        <v>34</v>
      </c>
      <c r="B295" s="14" t="s">
        <v>15</v>
      </c>
      <c r="C295" s="14" t="s">
        <v>65</v>
      </c>
      <c r="D295" s="21" t="n">
        <f aca="false">(D205 / MAX($D$193, 1E-018))-1</f>
        <v>0.2</v>
      </c>
      <c r="E295" s="21" t="n">
        <f aca="false">(E205 / MAX($D$193, 1E-018))-1</f>
        <v>-0.04</v>
      </c>
      <c r="F295" s="21" t="n">
        <f aca="false">(F205 / MAX($D$193, 1E-018))-1</f>
        <v>-1</v>
      </c>
      <c r="G295" s="21" t="n">
        <f aca="false">(G205 / MAX($D$193, 1E-018))-1</f>
        <v>-1</v>
      </c>
      <c r="H295" s="21" t="n">
        <f aca="false">(H205 / MAX($D$193, 1E-018))-1</f>
        <v>-1</v>
      </c>
      <c r="I295" s="21" t="n">
        <f aca="false">(I205 / MAX($D$193, 1E-018))-1</f>
        <v>-1</v>
      </c>
    </row>
    <row r="296" customFormat="false" ht="13.4" hidden="false" customHeight="false" outlineLevel="0" collapsed="false">
      <c r="A296" s="14" t="s">
        <v>34</v>
      </c>
      <c r="B296" s="14" t="s">
        <v>16</v>
      </c>
      <c r="C296" s="14" t="s">
        <v>65</v>
      </c>
      <c r="D296" s="21" t="n">
        <f aca="false">(D206 / MAX($D$193, 1E-018))-1</f>
        <v>0.3</v>
      </c>
      <c r="E296" s="21" t="n">
        <f aca="false">(E206 / MAX($D$193, 1E-018))-1</f>
        <v>0.04</v>
      </c>
      <c r="F296" s="21" t="n">
        <f aca="false">(F206 / MAX($D$193, 1E-018))-1</f>
        <v>-1</v>
      </c>
      <c r="G296" s="21" t="n">
        <f aca="false">(G206 / MAX($D$193, 1E-018))-1</f>
        <v>-1</v>
      </c>
      <c r="H296" s="21" t="n">
        <f aca="false">(H206 / MAX($D$193, 1E-018))-1</f>
        <v>-1</v>
      </c>
      <c r="I296" s="21" t="n">
        <f aca="false">(I206 / MAX($D$193, 1E-018))-1</f>
        <v>-1</v>
      </c>
    </row>
    <row r="297" customFormat="false" ht="13.4" hidden="false" customHeight="false" outlineLevel="0" collapsed="false">
      <c r="A297" s="15" t="s">
        <v>34</v>
      </c>
      <c r="B297" s="15" t="s">
        <v>17</v>
      </c>
      <c r="C297" s="15" t="s">
        <v>65</v>
      </c>
      <c r="D297" s="21" t="n">
        <f aca="false">(D207 / MAX($D$193, 1E-018))-1</f>
        <v>0.32</v>
      </c>
      <c r="E297" s="21" t="n">
        <f aca="false">(E207 / MAX($D$193, 1E-018))-1</f>
        <v>0.0560000000000003</v>
      </c>
      <c r="F297" s="21" t="n">
        <f aca="false">(F207 / MAX($D$193, 1E-018))-1</f>
        <v>-1</v>
      </c>
      <c r="G297" s="21" t="n">
        <f aca="false">(G207 / MAX($D$193, 1E-018))-1</f>
        <v>-1</v>
      </c>
      <c r="H297" s="21" t="n">
        <f aca="false">(H207 / MAX($D$193, 1E-018))-1</f>
        <v>-1</v>
      </c>
      <c r="I297" s="21" t="n">
        <f aca="false">(I207 / MAX($D$193, 1E-018))-1</f>
        <v>-1</v>
      </c>
    </row>
    <row r="298" customFormat="false" ht="13.4" hidden="false" customHeight="false" outlineLevel="0" collapsed="false">
      <c r="A298" s="15" t="s">
        <v>34</v>
      </c>
      <c r="B298" s="16" t="s">
        <v>18</v>
      </c>
      <c r="C298" s="16" t="s">
        <v>65</v>
      </c>
      <c r="D298" s="21" t="n">
        <f aca="false">(D208 / MAX($D$193, 1E-018))-1</f>
        <v>0.8</v>
      </c>
      <c r="E298" s="21" t="n">
        <f aca="false">(E208 / MAX($D$193, 1E-018))-1</f>
        <v>0.44</v>
      </c>
      <c r="F298" s="21" t="n">
        <f aca="false">(F208 / MAX($D$193, 1E-018))-1</f>
        <v>-1</v>
      </c>
      <c r="G298" s="21" t="n">
        <f aca="false">(G208 / MAX($D$193, 1E-018))-1</f>
        <v>-1</v>
      </c>
      <c r="H298" s="21" t="n">
        <f aca="false">(H208 / MAX($D$193, 1E-018))-1</f>
        <v>-1</v>
      </c>
      <c r="I298" s="21" t="n">
        <f aca="false">(I208 / MAX($D$193, 1E-018))-1</f>
        <v>-1</v>
      </c>
    </row>
    <row r="299" customFormat="false" ht="13.4" hidden="false" customHeight="false" outlineLevel="0" collapsed="false">
      <c r="A299" s="15" t="s">
        <v>34</v>
      </c>
      <c r="B299" s="15" t="s">
        <v>19</v>
      </c>
      <c r="C299" s="15" t="s">
        <v>65</v>
      </c>
      <c r="D299" s="21" t="n">
        <f aca="false">(D209 / MAX($D$193, 1E-018))-1</f>
        <v>0.95</v>
      </c>
      <c r="E299" s="21" t="n">
        <f aca="false">(E209 / MAX($D$193, 1E-018))-1</f>
        <v>0.56</v>
      </c>
      <c r="F299" s="21" t="n">
        <f aca="false">(F209 / MAX($D$193, 1E-018))-1</f>
        <v>-1</v>
      </c>
      <c r="G299" s="21" t="n">
        <f aca="false">(G209 / MAX($D$193, 1E-018))-1</f>
        <v>-1</v>
      </c>
      <c r="H299" s="21" t="n">
        <f aca="false">(H209 / MAX($D$193, 1E-018))-1</f>
        <v>-1</v>
      </c>
      <c r="I299" s="21" t="n">
        <f aca="false">(I209 / MAX($D$193, 1E-018))-1</f>
        <v>-1</v>
      </c>
    </row>
    <row r="300" customFormat="false" ht="13.4" hidden="false" customHeight="false" outlineLevel="0" collapsed="false">
      <c r="A300" s="14" t="s">
        <v>34</v>
      </c>
      <c r="B300" s="14" t="s">
        <v>20</v>
      </c>
      <c r="C300" s="14" t="s">
        <v>65</v>
      </c>
      <c r="D300" s="21" t="n">
        <f aca="false">(D210 / MAX($D$193, 1E-018))-1</f>
        <v>0.2</v>
      </c>
      <c r="E300" s="21" t="n">
        <f aca="false">(E210 / MAX($D$193, 1E-018))-1</f>
        <v>-0.04</v>
      </c>
      <c r="F300" s="21" t="n">
        <f aca="false">(F210 / MAX($D$193, 1E-018))-1</f>
        <v>-1</v>
      </c>
      <c r="G300" s="21" t="n">
        <f aca="false">(G210 / MAX($D$193, 1E-018))-1</f>
        <v>-1</v>
      </c>
      <c r="H300" s="21" t="n">
        <f aca="false">(H210 / MAX($D$193, 1E-018))-1</f>
        <v>-1</v>
      </c>
      <c r="I300" s="21" t="n">
        <f aca="false">(I210 / MAX($D$193, 1E-018))-1</f>
        <v>-1</v>
      </c>
    </row>
    <row r="301" customFormat="false" ht="13.4" hidden="false" customHeight="false" outlineLevel="0" collapsed="false">
      <c r="A301" s="14" t="s">
        <v>34</v>
      </c>
      <c r="B301" s="14" t="s">
        <v>21</v>
      </c>
      <c r="C301" s="14" t="s">
        <v>65</v>
      </c>
      <c r="D301" s="21" t="n">
        <f aca="false">(D211 / MAX($D$193, 1E-018))-1</f>
        <v>0</v>
      </c>
      <c r="E301" s="21" t="n">
        <f aca="false">(E211 / MAX($D$193, 1E-018))-1</f>
        <v>-0.2</v>
      </c>
      <c r="F301" s="21" t="n">
        <f aca="false">(F211 / MAX($D$193, 1E-018))-1</f>
        <v>-1</v>
      </c>
      <c r="G301" s="21" t="n">
        <f aca="false">(G211 / MAX($D$193, 1E-018))-1</f>
        <v>-1</v>
      </c>
      <c r="H301" s="21" t="n">
        <f aca="false">(H211 / MAX($D$193, 1E-018))-1</f>
        <v>-1</v>
      </c>
      <c r="I301" s="21" t="n">
        <f aca="false">(I211 / MAX($D$193, 1E-018))-1</f>
        <v>-1</v>
      </c>
    </row>
    <row r="302" customFormat="false" ht="13.4" hidden="false" customHeight="false" outlineLevel="0" collapsed="false">
      <c r="A302" s="14" t="s">
        <v>34</v>
      </c>
      <c r="B302" s="14" t="s">
        <v>22</v>
      </c>
      <c r="C302" s="14" t="s">
        <v>65</v>
      </c>
      <c r="D302" s="21" t="n">
        <f aca="false">(D212 / MAX($D$193, 1E-018))-1</f>
        <v>0</v>
      </c>
      <c r="E302" s="21" t="n">
        <f aca="false">(E212 / MAX($D$193, 1E-018))-1</f>
        <v>-0.2</v>
      </c>
      <c r="F302" s="21" t="n">
        <f aca="false">(F212 / MAX($D$193, 1E-018))-1</f>
        <v>-1</v>
      </c>
      <c r="G302" s="21" t="n">
        <f aca="false">(G212 / MAX($D$193, 1E-018))-1</f>
        <v>-1</v>
      </c>
      <c r="H302" s="21" t="n">
        <f aca="false">(H212 / MAX($D$193, 1E-018))-1</f>
        <v>-1</v>
      </c>
      <c r="I302" s="21" t="n">
        <f aca="false">(I212 / MAX($D$193, 1E-018))-1</f>
        <v>-1</v>
      </c>
    </row>
    <row r="303" customFormat="false" ht="13.4" hidden="false" customHeight="false" outlineLevel="0" collapsed="false">
      <c r="A303" s="13" t="s">
        <v>34</v>
      </c>
      <c r="B303" s="13" t="s">
        <v>23</v>
      </c>
      <c r="C303" s="13" t="s">
        <v>65</v>
      </c>
      <c r="D303" s="21" t="n">
        <f aca="false">(D213 / MAX($D$193, 1E-018))-1</f>
        <v>-0.142857142857143</v>
      </c>
      <c r="E303" s="21" t="n">
        <f aca="false">(E213 / MAX($D$193, 1E-018))-1</f>
        <v>-0.314285714285714</v>
      </c>
      <c r="F303" s="21" t="n">
        <f aca="false">(F213 / MAX($D$193, 1E-018))-1</f>
        <v>-1</v>
      </c>
      <c r="G303" s="21" t="n">
        <f aca="false">(G213 / MAX($D$193, 1E-018))-1</f>
        <v>-1</v>
      </c>
      <c r="H303" s="21" t="n">
        <f aca="false">(H213 / MAX($D$193, 1E-018))-1</f>
        <v>-1</v>
      </c>
      <c r="I303" s="21" t="n">
        <f aca="false">(I213 / MAX($D$193, 1E-018))-1</f>
        <v>-1</v>
      </c>
    </row>
    <row r="304" customFormat="false" ht="13.4" hidden="false" customHeight="false" outlineLevel="0" collapsed="false">
      <c r="A304" s="13" t="s">
        <v>34</v>
      </c>
      <c r="B304" s="13" t="s">
        <v>24</v>
      </c>
      <c r="C304" s="13" t="s">
        <v>65</v>
      </c>
      <c r="D304" s="21" t="n">
        <f aca="false">(D214 / MAX($D$193, 1E-018))-1</f>
        <v>0</v>
      </c>
      <c r="E304" s="21" t="n">
        <f aca="false">(E214 / MAX($D$193, 1E-018))-1</f>
        <v>-0.2</v>
      </c>
      <c r="F304" s="21" t="n">
        <f aca="false">(F214 / MAX($D$193, 1E-018))-1</f>
        <v>-1</v>
      </c>
      <c r="G304" s="21" t="n">
        <f aca="false">(G214 / MAX($D$193, 1E-018))-1</f>
        <v>-1</v>
      </c>
      <c r="H304" s="21" t="n">
        <f aca="false">(H214 / MAX($D$193, 1E-018))-1</f>
        <v>-1</v>
      </c>
      <c r="I304" s="21" t="n">
        <f aca="false">(I214 / MAX($D$193, 1E-018))-1</f>
        <v>-1</v>
      </c>
    </row>
    <row r="305" customFormat="false" ht="13.4" hidden="false" customHeight="false" outlineLevel="0" collapsed="false">
      <c r="A305" s="13" t="s">
        <v>34</v>
      </c>
      <c r="B305" s="13" t="s">
        <v>25</v>
      </c>
      <c r="C305" s="13" t="s">
        <v>65</v>
      </c>
      <c r="D305" s="21" t="n">
        <f aca="false">(D215 / MAX($D$193, 1E-018))-1</f>
        <v>0.2</v>
      </c>
      <c r="E305" s="21" t="n">
        <f aca="false">(E215 / MAX($D$193, 1E-018))-1</f>
        <v>-0.0399999999999998</v>
      </c>
      <c r="F305" s="21" t="n">
        <f aca="false">(F215 / MAX($D$193, 1E-018))-1</f>
        <v>-1</v>
      </c>
      <c r="G305" s="21" t="n">
        <f aca="false">(G215 / MAX($D$193, 1E-018))-1</f>
        <v>-1</v>
      </c>
      <c r="H305" s="21" t="n">
        <f aca="false">(H215 / MAX($D$193, 1E-018))-1</f>
        <v>-1</v>
      </c>
      <c r="I305" s="21" t="n">
        <f aca="false">(I215 / MAX($D$193, 1E-018))-1</f>
        <v>-1</v>
      </c>
    </row>
    <row r="306" customFormat="false" ht="13.4" hidden="false" customHeight="false" outlineLevel="0" collapsed="false">
      <c r="A306" s="14" t="s">
        <v>35</v>
      </c>
      <c r="B306" s="14" t="s">
        <v>36</v>
      </c>
      <c r="C306" s="14" t="s">
        <v>65</v>
      </c>
      <c r="D306" s="21" t="n">
        <f aca="false">(D216 / MAX($D$193, 1E-018))-1</f>
        <v>0.65</v>
      </c>
      <c r="E306" s="21" t="n">
        <f aca="false">(E216 / MAX($D$193, 1E-018))-1</f>
        <v>0.32</v>
      </c>
      <c r="F306" s="21" t="n">
        <f aca="false">(F216 / MAX($D$193, 1E-018))-1</f>
        <v>-1</v>
      </c>
      <c r="G306" s="21" t="n">
        <f aca="false">(G216 / MAX($D$193, 1E-018))-1</f>
        <v>-1</v>
      </c>
      <c r="H306" s="21" t="n">
        <f aca="false">(H216 / MAX($D$193, 1E-018))-1</f>
        <v>-1</v>
      </c>
      <c r="I306" s="21" t="n">
        <f aca="false">(I216 / MAX($D$193, 1E-018))-1</f>
        <v>-1</v>
      </c>
    </row>
    <row r="307" customFormat="false" ht="13.4" hidden="false" customHeight="false" outlineLevel="0" collapsed="false">
      <c r="A307" s="14" t="s">
        <v>35</v>
      </c>
      <c r="B307" s="14" t="s">
        <v>37</v>
      </c>
      <c r="C307" s="14" t="s">
        <v>65</v>
      </c>
      <c r="D307" s="21" t="n">
        <f aca="false">(D217 / MAX($D$193, 1E-018))-1</f>
        <v>0.8</v>
      </c>
      <c r="E307" s="21" t="n">
        <f aca="false">(E217 / MAX($D$193, 1E-018))-1</f>
        <v>0.44</v>
      </c>
      <c r="F307" s="21" t="n">
        <f aca="false">(F217 / MAX($D$193, 1E-018))-1</f>
        <v>-1</v>
      </c>
      <c r="G307" s="21" t="n">
        <f aca="false">(G217 / MAX($D$193, 1E-018))-1</f>
        <v>-1</v>
      </c>
      <c r="H307" s="21" t="n">
        <f aca="false">(H217 / MAX($D$193, 1E-018))-1</f>
        <v>-1</v>
      </c>
      <c r="I307" s="21" t="n">
        <f aca="false">(I217 / MAX($D$193, 1E-018))-1</f>
        <v>-1</v>
      </c>
    </row>
    <row r="308" customFormat="false" ht="13.4" hidden="false" customHeight="false" outlineLevel="0" collapsed="false">
      <c r="A308" s="14" t="s">
        <v>35</v>
      </c>
      <c r="B308" s="14" t="s">
        <v>38</v>
      </c>
      <c r="C308" s="14" t="s">
        <v>65</v>
      </c>
      <c r="D308" s="21" t="n">
        <f aca="false">(D218 / MAX($D$193, 1E-018))-1</f>
        <v>1.6</v>
      </c>
      <c r="E308" s="21" t="n">
        <f aca="false">(E218 / MAX($D$193, 1E-018))-1</f>
        <v>1.08</v>
      </c>
      <c r="F308" s="21" t="n">
        <f aca="false">(F218 / MAX($D$193, 1E-018))-1</f>
        <v>-1</v>
      </c>
      <c r="G308" s="21" t="n">
        <f aca="false">(G218 / MAX($D$193, 1E-018))-1</f>
        <v>-1</v>
      </c>
      <c r="H308" s="21" t="n">
        <f aca="false">(H218 / MAX($D$193, 1E-018))-1</f>
        <v>-1</v>
      </c>
      <c r="I308" s="21" t="n">
        <f aca="false">(I218 / MAX($D$193, 1E-018))-1</f>
        <v>-1</v>
      </c>
    </row>
    <row r="309" customFormat="false" ht="13.4" hidden="false" customHeight="false" outlineLevel="0" collapsed="false">
      <c r="A309" s="13" t="s">
        <v>35</v>
      </c>
      <c r="B309" s="13" t="s">
        <v>39</v>
      </c>
      <c r="C309" s="13" t="s">
        <v>65</v>
      </c>
      <c r="D309" s="21" t="n">
        <f aca="false">(D219 / MAX($D$193, 1E-018))-1</f>
        <v>0.56</v>
      </c>
      <c r="E309" s="21" t="n">
        <f aca="false">(E219 / MAX($D$193, 1E-018))-1</f>
        <v>0.248</v>
      </c>
      <c r="F309" s="21" t="n">
        <f aca="false">(F219 / MAX($D$193, 1E-018))-1</f>
        <v>-1</v>
      </c>
      <c r="G309" s="21" t="n">
        <f aca="false">(G219 / MAX($D$193, 1E-018))-1</f>
        <v>-1</v>
      </c>
      <c r="H309" s="21" t="n">
        <f aca="false">(H219 / MAX($D$193, 1E-018))-1</f>
        <v>-1</v>
      </c>
      <c r="I309" s="21" t="n">
        <f aca="false">(I219 / MAX($D$193, 1E-018))-1</f>
        <v>-1</v>
      </c>
    </row>
    <row r="310" customFormat="false" ht="13.4" hidden="false" customHeight="false" outlineLevel="0" collapsed="false">
      <c r="A310" s="13" t="s">
        <v>35</v>
      </c>
      <c r="B310" s="13" t="s">
        <v>40</v>
      </c>
      <c r="C310" s="13" t="s">
        <v>65</v>
      </c>
      <c r="D310" s="21" t="n">
        <f aca="false">(D220 / MAX($D$193, 1E-018))-1</f>
        <v>1.1</v>
      </c>
      <c r="E310" s="21" t="n">
        <f aca="false">(E220 / MAX($D$193, 1E-018))-1</f>
        <v>0.68</v>
      </c>
      <c r="F310" s="21" t="n">
        <f aca="false">(F220 / MAX($D$193, 1E-018))-1</f>
        <v>-1</v>
      </c>
      <c r="G310" s="21" t="n">
        <f aca="false">(G220 / MAX($D$193, 1E-018))-1</f>
        <v>-1</v>
      </c>
      <c r="H310" s="21" t="n">
        <f aca="false">(H220 / MAX($D$193, 1E-018))-1</f>
        <v>-1</v>
      </c>
      <c r="I310" s="21" t="n">
        <f aca="false">(I220 / MAX($D$193, 1E-018))-1</f>
        <v>-1</v>
      </c>
    </row>
    <row r="311" customFormat="false" ht="13.4" hidden="false" customHeight="false" outlineLevel="0" collapsed="false">
      <c r="A311" s="13" t="s">
        <v>35</v>
      </c>
      <c r="B311" s="13" t="s">
        <v>41</v>
      </c>
      <c r="C311" s="13" t="s">
        <v>65</v>
      </c>
      <c r="D311" s="21" t="n">
        <f aca="false">(D221 / MAX($D$193, 1E-018))-1</f>
        <v>1.25</v>
      </c>
      <c r="E311" s="21" t="n">
        <f aca="false">(E221 / MAX($D$193, 1E-018))-1</f>
        <v>0.8</v>
      </c>
      <c r="F311" s="21" t="n">
        <f aca="false">(F221 / MAX($D$193, 1E-018))-1</f>
        <v>-1</v>
      </c>
      <c r="G311" s="21" t="n">
        <f aca="false">(G221 / MAX($D$193, 1E-018))-1</f>
        <v>-1</v>
      </c>
      <c r="H311" s="21" t="n">
        <f aca="false">(H221 / MAX($D$193, 1E-018))-1</f>
        <v>-1</v>
      </c>
      <c r="I311" s="21" t="n">
        <f aca="false">(I221 / MAX($D$193, 1E-018))-1</f>
        <v>-1</v>
      </c>
    </row>
    <row r="312" customFormat="false" ht="13.4" hidden="false" customHeight="false" outlineLevel="0" collapsed="false">
      <c r="A312" s="14" t="s">
        <v>35</v>
      </c>
      <c r="B312" s="14" t="s">
        <v>42</v>
      </c>
      <c r="C312" s="14" t="s">
        <v>65</v>
      </c>
      <c r="D312" s="21" t="n">
        <f aca="false">(D222 / MAX($D$193, 1E-018))-1</f>
        <v>0.65</v>
      </c>
      <c r="E312" s="21" t="n">
        <f aca="false">(E222 / MAX($D$193, 1E-018))-1</f>
        <v>0.32</v>
      </c>
      <c r="F312" s="21" t="n">
        <f aca="false">(F222 / MAX($D$193, 1E-018))-1</f>
        <v>-1</v>
      </c>
      <c r="G312" s="21" t="n">
        <f aca="false">(G222 / MAX($D$193, 1E-018))-1</f>
        <v>-1</v>
      </c>
      <c r="H312" s="21" t="n">
        <f aca="false">(H222 / MAX($D$193, 1E-018))-1</f>
        <v>-1</v>
      </c>
      <c r="I312" s="21" t="n">
        <f aca="false">(I222 / MAX($D$193, 1E-018))-1</f>
        <v>-1</v>
      </c>
    </row>
    <row r="313" customFormat="false" ht="13.4" hidden="false" customHeight="false" outlineLevel="0" collapsed="false">
      <c r="A313" s="14" t="s">
        <v>35</v>
      </c>
      <c r="B313" s="14" t="s">
        <v>43</v>
      </c>
      <c r="C313" s="14" t="s">
        <v>65</v>
      </c>
      <c r="D313" s="21" t="n">
        <f aca="false">(D223 / MAX($D$193, 1E-018))-1</f>
        <v>1.4</v>
      </c>
      <c r="E313" s="21" t="n">
        <f aca="false">(E223 / MAX($D$193, 1E-018))-1</f>
        <v>0.92</v>
      </c>
      <c r="F313" s="21" t="n">
        <f aca="false">(F223 / MAX($D$193, 1E-018))-1</f>
        <v>-1</v>
      </c>
      <c r="G313" s="21" t="n">
        <f aca="false">(G223 / MAX($D$193, 1E-018))-1</f>
        <v>-1</v>
      </c>
      <c r="H313" s="21" t="n">
        <f aca="false">(H223 / MAX($D$193, 1E-018))-1</f>
        <v>-1</v>
      </c>
      <c r="I313" s="21" t="n">
        <f aca="false">(I223 / MAX($D$193, 1E-018))-1</f>
        <v>-1</v>
      </c>
    </row>
    <row r="314" customFormat="false" ht="13.4" hidden="false" customHeight="false" outlineLevel="0" collapsed="false">
      <c r="A314" s="14" t="s">
        <v>35</v>
      </c>
      <c r="B314" s="14" t="s">
        <v>44</v>
      </c>
      <c r="C314" s="14" t="s">
        <v>65</v>
      </c>
      <c r="D314" s="21" t="n">
        <f aca="false">(D224 / MAX($D$193, 1E-018))-1</f>
        <v>1.6</v>
      </c>
      <c r="E314" s="21" t="n">
        <f aca="false">(E224 / MAX($D$193, 1E-018))-1</f>
        <v>1.08</v>
      </c>
      <c r="F314" s="21" t="n">
        <f aca="false">(F224 / MAX($D$193, 1E-018))-1</f>
        <v>-1</v>
      </c>
      <c r="G314" s="21" t="n">
        <f aca="false">(G224 / MAX($D$193, 1E-018))-1</f>
        <v>-1</v>
      </c>
      <c r="H314" s="21" t="n">
        <f aca="false">(H224 / MAX($D$193, 1E-018))-1</f>
        <v>-1</v>
      </c>
      <c r="I314" s="21" t="n">
        <f aca="false">(I224 / MAX($D$193, 1E-018))-1</f>
        <v>-1</v>
      </c>
    </row>
    <row r="315" customFormat="false" ht="13.4" hidden="false" customHeight="false" outlineLevel="0" collapsed="false">
      <c r="A315" s="13" t="s">
        <v>35</v>
      </c>
      <c r="B315" s="13" t="s">
        <v>45</v>
      </c>
      <c r="C315" s="13" t="s">
        <v>65</v>
      </c>
      <c r="D315" s="21" t="n">
        <f aca="false">(D225 / MAX($D$193, 1E-018))-1</f>
        <v>0.62</v>
      </c>
      <c r="E315" s="21" t="n">
        <f aca="false">(E225 / MAX($D$193, 1E-018))-1</f>
        <v>0.296</v>
      </c>
      <c r="F315" s="21" t="n">
        <f aca="false">(F225 / MAX($D$193, 1E-018))-1</f>
        <v>-1</v>
      </c>
      <c r="G315" s="21" t="n">
        <f aca="false">(G225 / MAX($D$193, 1E-018))-1</f>
        <v>-1</v>
      </c>
      <c r="H315" s="21" t="n">
        <f aca="false">(H225 / MAX($D$193, 1E-018))-1</f>
        <v>-1</v>
      </c>
      <c r="I315" s="21" t="n">
        <f aca="false">(I225 / MAX($D$193, 1E-018))-1</f>
        <v>-1</v>
      </c>
    </row>
    <row r="316" customFormat="false" ht="13.4" hidden="false" customHeight="false" outlineLevel="0" collapsed="false">
      <c r="A316" s="13" t="s">
        <v>35</v>
      </c>
      <c r="B316" s="13" t="s">
        <v>46</v>
      </c>
      <c r="C316" s="13" t="s">
        <v>65</v>
      </c>
      <c r="D316" s="21" t="n">
        <f aca="false">(D226 / MAX($D$193, 1E-018))-1</f>
        <v>1.175</v>
      </c>
      <c r="E316" s="21" t="n">
        <f aca="false">(E226 / MAX($D$193, 1E-018))-1</f>
        <v>0.74</v>
      </c>
      <c r="F316" s="21" t="n">
        <f aca="false">(F226 / MAX($D$193, 1E-018))-1</f>
        <v>-1</v>
      </c>
      <c r="G316" s="21" t="n">
        <f aca="false">(G226 / MAX($D$193, 1E-018))-1</f>
        <v>-1</v>
      </c>
      <c r="H316" s="21" t="n">
        <f aca="false">(H226 / MAX($D$193, 1E-018))-1</f>
        <v>-1</v>
      </c>
      <c r="I316" s="21" t="n">
        <f aca="false">(I226 / MAX($D$193, 1E-018))-1</f>
        <v>-1</v>
      </c>
    </row>
    <row r="317" customFormat="false" ht="13.4" hidden="false" customHeight="false" outlineLevel="0" collapsed="false">
      <c r="A317" s="13" t="s">
        <v>35</v>
      </c>
      <c r="B317" s="13" t="s">
        <v>47</v>
      </c>
      <c r="C317" s="13" t="s">
        <v>65</v>
      </c>
      <c r="D317" s="21" t="n">
        <f aca="false">(D227 / MAX($D$193, 1E-018))-1</f>
        <v>1.325</v>
      </c>
      <c r="E317" s="21" t="n">
        <f aca="false">(E227 / MAX($D$193, 1E-018))-1</f>
        <v>0.86</v>
      </c>
      <c r="F317" s="21" t="n">
        <f aca="false">(F227 / MAX($D$193, 1E-018))-1</f>
        <v>-1</v>
      </c>
      <c r="G317" s="21" t="n">
        <f aca="false">(G227 / MAX($D$193, 1E-018))-1</f>
        <v>-1</v>
      </c>
      <c r="H317" s="21" t="n">
        <f aca="false">(H227 / MAX($D$193, 1E-018))-1</f>
        <v>-1</v>
      </c>
      <c r="I317" s="21" t="n">
        <f aca="false">(I227 / MAX($D$193, 1E-018))-1</f>
        <v>-1</v>
      </c>
    </row>
    <row r="318" customFormat="false" ht="13.4" hidden="false" customHeight="false" outlineLevel="0" collapsed="false">
      <c r="A318" s="14" t="s">
        <v>35</v>
      </c>
      <c r="B318" s="14" t="s">
        <v>59</v>
      </c>
      <c r="C318" s="14" t="s">
        <v>65</v>
      </c>
      <c r="D318" s="21" t="n">
        <f aca="false">(D228 / MAX($D$193, 1E-018))-1</f>
        <v>3.2</v>
      </c>
      <c r="E318" s="21" t="n">
        <f aca="false">(E228 / MAX($D$193, 1E-018))-1</f>
        <v>2.36</v>
      </c>
      <c r="F318" s="21" t="n">
        <f aca="false">(F228 / MAX($D$193, 1E-018))-1</f>
        <v>-1</v>
      </c>
      <c r="G318" s="21" t="n">
        <f aca="false">(G228 / MAX($D$193, 1E-018))-1</f>
        <v>-1</v>
      </c>
      <c r="H318" s="21" t="n">
        <f aca="false">(H228 / MAX($D$193, 1E-018))-1</f>
        <v>-1</v>
      </c>
      <c r="I318" s="21" t="n">
        <f aca="false">(I228 / MAX($D$193, 1E-018))-1</f>
        <v>-1</v>
      </c>
    </row>
    <row r="319" customFormat="false" ht="13.4" hidden="false" customHeight="false" outlineLevel="0" collapsed="false">
      <c r="A319" s="14" t="s">
        <v>35</v>
      </c>
      <c r="B319" s="14" t="s">
        <v>60</v>
      </c>
      <c r="C319" s="14" t="s">
        <v>65</v>
      </c>
      <c r="D319" s="21" t="n">
        <f aca="false">(D229 / MAX($D$193, 1E-018))-1</f>
        <v>3.5</v>
      </c>
      <c r="E319" s="21" t="n">
        <f aca="false">(E229 / MAX($D$193, 1E-018))-1</f>
        <v>2.6</v>
      </c>
      <c r="F319" s="21" t="n">
        <f aca="false">(F229 / MAX($D$193, 1E-018))-1</f>
        <v>-1</v>
      </c>
      <c r="G319" s="21" t="n">
        <f aca="false">(G229 / MAX($D$193, 1E-018))-1</f>
        <v>-1</v>
      </c>
      <c r="H319" s="21" t="n">
        <f aca="false">(H229 / MAX($D$193, 1E-018))-1</f>
        <v>-1</v>
      </c>
      <c r="I319" s="21" t="n">
        <f aca="false">(I229 / MAX($D$193, 1E-018))-1</f>
        <v>-1</v>
      </c>
    </row>
    <row r="320" customFormat="false" ht="13.4" hidden="false" customHeight="false" outlineLevel="0" collapsed="false">
      <c r="A320" s="14" t="s">
        <v>35</v>
      </c>
      <c r="B320" s="14" t="s">
        <v>61</v>
      </c>
      <c r="C320" s="14" t="s">
        <v>65</v>
      </c>
      <c r="D320" s="21" t="n">
        <f aca="false">(D230 / MAX($D$193, 1E-018))-1</f>
        <v>3.8</v>
      </c>
      <c r="E320" s="21" t="n">
        <f aca="false">(E230 / MAX($D$193, 1E-018))-1</f>
        <v>2.84</v>
      </c>
      <c r="F320" s="21" t="n">
        <f aca="false">(F230 / MAX($D$193, 1E-018))-1</f>
        <v>-1</v>
      </c>
      <c r="G320" s="21" t="n">
        <f aca="false">(G230 / MAX($D$193, 1E-018))-1</f>
        <v>-1</v>
      </c>
      <c r="H320" s="21" t="n">
        <f aca="false">(H230 / MAX($D$193, 1E-018))-1</f>
        <v>-1</v>
      </c>
      <c r="I320" s="21" t="n">
        <f aca="false">(I230 / MAX($D$193, 1E-018))-1</f>
        <v>-1</v>
      </c>
    </row>
    <row r="321" customFormat="false" ht="13.4" hidden="false" customHeight="false" outlineLevel="0" collapsed="false">
      <c r="A321" s="13" t="s">
        <v>35</v>
      </c>
      <c r="B321" s="13" t="s">
        <v>62</v>
      </c>
      <c r="C321" s="13" t="s">
        <v>65</v>
      </c>
      <c r="D321" s="21" t="n">
        <f aca="false">(D231 / MAX($D$193, 1E-018))-1</f>
        <v>5.6</v>
      </c>
      <c r="E321" s="21" t="n">
        <f aca="false">(E231 / MAX($D$193, 1E-018))-1</f>
        <v>4.28</v>
      </c>
      <c r="F321" s="21" t="n">
        <f aca="false">(F231 / MAX($D$193, 1E-018))-1</f>
        <v>-1</v>
      </c>
      <c r="G321" s="21" t="n">
        <f aca="false">(G231 / MAX($D$193, 1E-018))-1</f>
        <v>-1</v>
      </c>
      <c r="H321" s="21" t="n">
        <f aca="false">(H231 / MAX($D$193, 1E-018))-1</f>
        <v>-1</v>
      </c>
      <c r="I321" s="21" t="n">
        <f aca="false">(I231 / MAX($D$193, 1E-018))-1</f>
        <v>-1</v>
      </c>
    </row>
    <row r="322" customFormat="false" ht="13.4" hidden="false" customHeight="false" outlineLevel="0" collapsed="false">
      <c r="A322" s="13" t="s">
        <v>35</v>
      </c>
      <c r="B322" s="13" t="s">
        <v>63</v>
      </c>
      <c r="C322" s="13" t="s">
        <v>65</v>
      </c>
      <c r="D322" s="21" t="n">
        <f aca="false">(D232 / MAX($D$193, 1E-018))-1</f>
        <v>6.2</v>
      </c>
      <c r="E322" s="21" t="n">
        <f aca="false">(E232 / MAX($D$193, 1E-018))-1</f>
        <v>4.76</v>
      </c>
      <c r="F322" s="21" t="n">
        <f aca="false">(F232 / MAX($D$193, 1E-018))-1</f>
        <v>-1</v>
      </c>
      <c r="G322" s="21" t="n">
        <f aca="false">(G232 / MAX($D$193, 1E-018))-1</f>
        <v>-1</v>
      </c>
      <c r="H322" s="21" t="n">
        <f aca="false">(H232 / MAX($D$193, 1E-018))-1</f>
        <v>-1</v>
      </c>
      <c r="I322" s="21" t="n">
        <f aca="false">(I232 / MAX($D$193, 1E-018))-1</f>
        <v>-1</v>
      </c>
    </row>
    <row r="323" customFormat="false" ht="13.4" hidden="false" customHeight="false" outlineLevel="0" collapsed="false">
      <c r="A323" s="13" t="s">
        <v>35</v>
      </c>
      <c r="B323" s="13" t="s">
        <v>64</v>
      </c>
      <c r="C323" s="13" t="s">
        <v>65</v>
      </c>
      <c r="D323" s="21" t="n">
        <f aca="false">(D233 / MAX($D$193, 1E-018))-1</f>
        <v>6.8</v>
      </c>
      <c r="E323" s="21" t="n">
        <f aca="false">(E233 / MAX($D$193, 1E-018))-1</f>
        <v>5.24</v>
      </c>
      <c r="F323" s="21" t="n">
        <f aca="false">(F233 / MAX($D$193, 1E-018))-1</f>
        <v>-1</v>
      </c>
      <c r="G323" s="21" t="n">
        <f aca="false">(G233 / MAX($D$193, 1E-018))-1</f>
        <v>-1</v>
      </c>
      <c r="H323" s="21" t="n">
        <f aca="false">(H233 / MAX($D$193, 1E-018))-1</f>
        <v>-1</v>
      </c>
      <c r="I323" s="21" t="n">
        <f aca="false">(I233 / MAX($D$193, 1E-018))-1</f>
        <v>-1</v>
      </c>
    </row>
    <row r="324" customFormat="false" ht="13.4" hidden="false" customHeight="false" outlineLevel="0" collapsed="false">
      <c r="A324" s="14" t="s">
        <v>35</v>
      </c>
      <c r="B324" s="14" t="s">
        <v>54</v>
      </c>
      <c r="C324" s="14" t="s">
        <v>65</v>
      </c>
      <c r="D324" s="21" t="n">
        <f aca="false">(D234 / MAX($D$193, 1E-018))-1</f>
        <v>2.3</v>
      </c>
      <c r="E324" s="21" t="n">
        <f aca="false">(E234 / MAX($D$193, 1E-018))-1</f>
        <v>1.64</v>
      </c>
      <c r="F324" s="21" t="n">
        <f aca="false">(F234 / MAX($D$193, 1E-018))-1</f>
        <v>-1</v>
      </c>
      <c r="G324" s="21" t="n">
        <f aca="false">(G234 / MAX($D$193, 1E-018))-1</f>
        <v>-1</v>
      </c>
      <c r="H324" s="21" t="n">
        <f aca="false">(H234 / MAX($D$193, 1E-018))-1</f>
        <v>-1</v>
      </c>
      <c r="I324" s="21" t="n">
        <f aca="false">(I234 / MAX($D$193, 1E-018))-1</f>
        <v>-1</v>
      </c>
    </row>
    <row r="325" customFormat="false" ht="13.4" hidden="false" customHeight="false" outlineLevel="0" collapsed="false">
      <c r="A325" s="14" t="s">
        <v>35</v>
      </c>
      <c r="B325" s="14" t="s">
        <v>55</v>
      </c>
      <c r="C325" s="14" t="s">
        <v>65</v>
      </c>
      <c r="D325" s="21" t="n">
        <f aca="false">(D235 / MAX($D$193, 1E-018))-1</f>
        <v>2.6</v>
      </c>
      <c r="E325" s="21" t="n">
        <f aca="false">(E235 / MAX($D$193, 1E-018))-1</f>
        <v>1.88</v>
      </c>
      <c r="F325" s="21" t="n">
        <f aca="false">(F235 / MAX($D$193, 1E-018))-1</f>
        <v>-1</v>
      </c>
      <c r="G325" s="21" t="n">
        <f aca="false">(G235 / MAX($D$193, 1E-018))-1</f>
        <v>-1</v>
      </c>
      <c r="H325" s="21" t="n">
        <f aca="false">(H235 / MAX($D$193, 1E-018))-1</f>
        <v>-1</v>
      </c>
      <c r="I325" s="21" t="n">
        <f aca="false">(I235 / MAX($D$193, 1E-018))-1</f>
        <v>-1</v>
      </c>
    </row>
    <row r="326" customFormat="false" ht="13.4" hidden="false" customHeight="false" outlineLevel="0" collapsed="false">
      <c r="A326" s="14" t="s">
        <v>35</v>
      </c>
      <c r="B326" s="14" t="s">
        <v>56</v>
      </c>
      <c r="C326" s="14" t="s">
        <v>65</v>
      </c>
      <c r="D326" s="21" t="n">
        <f aca="false">(D236 / MAX($D$193, 1E-018))-1</f>
        <v>2.9</v>
      </c>
      <c r="E326" s="21" t="n">
        <f aca="false">(E236 / MAX($D$193, 1E-018))-1</f>
        <v>2.12</v>
      </c>
      <c r="F326" s="21" t="n">
        <f aca="false">(F236 / MAX($D$193, 1E-018))-1</f>
        <v>-1</v>
      </c>
      <c r="G326" s="21" t="n">
        <f aca="false">(G236 / MAX($D$193, 1E-018))-1</f>
        <v>-1</v>
      </c>
      <c r="H326" s="21" t="n">
        <f aca="false">(H236 / MAX($D$193, 1E-018))-1</f>
        <v>-1</v>
      </c>
      <c r="I326" s="21" t="n">
        <f aca="false">(I236 / MAX($D$193, 1E-018))-1</f>
        <v>-1</v>
      </c>
    </row>
    <row r="327" customFormat="false" ht="12.85" hidden="false" customHeight="false" outlineLevel="0" collapsed="false"/>
    <row r="328" customFormat="false" ht="13.4" hidden="false" customHeight="false" outlineLevel="0" collapsed="false">
      <c r="A328" s="12" t="s">
        <v>34</v>
      </c>
      <c r="B328" s="12" t="s">
        <v>2</v>
      </c>
      <c r="C328" s="12" t="s">
        <v>66</v>
      </c>
      <c r="D328" s="21" t="n">
        <f aca="false">(D193 / MAX($E$193, 1E-018))-1</f>
        <v>0.25</v>
      </c>
      <c r="E328" s="21" t="n">
        <f aca="false">(E193 / MAX($E$193, 1E-018))-1</f>
        <v>0</v>
      </c>
      <c r="F328" s="21" t="n">
        <f aca="false">(F193 / MAX($E$193, 1E-018))-1</f>
        <v>-1</v>
      </c>
      <c r="G328" s="21" t="n">
        <f aca="false">(G193 / MAX($E$193, 1E-018))-1</f>
        <v>-1</v>
      </c>
      <c r="H328" s="21" t="n">
        <f aca="false">(H193 / MAX($E$193, 1E-018))-1</f>
        <v>-1</v>
      </c>
      <c r="I328" s="21" t="n">
        <f aca="false">(I193 / MAX($E$193, 1E-018))-1</f>
        <v>-1</v>
      </c>
    </row>
    <row r="329" customFormat="false" ht="13.4" hidden="false" customHeight="false" outlineLevel="0" collapsed="false">
      <c r="A329" s="13" t="s">
        <v>34</v>
      </c>
      <c r="B329" s="13" t="s">
        <v>4</v>
      </c>
      <c r="C329" s="13" t="s">
        <v>66</v>
      </c>
      <c r="D329" s="21" t="n">
        <f aca="false">(D194 / MAX($E$193, 1E-018))-1</f>
        <v>0.5625</v>
      </c>
      <c r="E329" s="21" t="n">
        <f aca="false">(E194 / MAX($E$193, 1E-018))-1</f>
        <v>0.25</v>
      </c>
      <c r="F329" s="21" t="n">
        <f aca="false">(F194 / MAX($E$193, 1E-018))-1</f>
        <v>-1</v>
      </c>
      <c r="G329" s="21" t="n">
        <f aca="false">(G194 / MAX($E$193, 1E-018))-1</f>
        <v>-1</v>
      </c>
      <c r="H329" s="21" t="n">
        <f aca="false">(H194 / MAX($E$193, 1E-018))-1</f>
        <v>-1</v>
      </c>
      <c r="I329" s="21" t="n">
        <f aca="false">(I194 / MAX($E$193, 1E-018))-1</f>
        <v>-1</v>
      </c>
    </row>
    <row r="330" customFormat="false" ht="13.4" hidden="false" customHeight="false" outlineLevel="0" collapsed="false">
      <c r="A330" s="13" t="s">
        <v>34</v>
      </c>
      <c r="B330" s="13" t="s">
        <v>5</v>
      </c>
      <c r="C330" s="13" t="s">
        <v>66</v>
      </c>
      <c r="D330" s="21" t="n">
        <f aca="false">(D195 / MAX($E$193, 1E-018))-1</f>
        <v>1.5</v>
      </c>
      <c r="E330" s="21" t="n">
        <f aca="false">(E195 / MAX($E$193, 1E-018))-1</f>
        <v>1</v>
      </c>
      <c r="F330" s="21" t="n">
        <f aca="false">(F195 / MAX($E$193, 1E-018))-1</f>
        <v>-1</v>
      </c>
      <c r="G330" s="21" t="n">
        <f aca="false">(G195 / MAX($E$193, 1E-018))-1</f>
        <v>-1</v>
      </c>
      <c r="H330" s="21" t="n">
        <f aca="false">(H195 / MAX($E$193, 1E-018))-1</f>
        <v>-1</v>
      </c>
      <c r="I330" s="21" t="n">
        <f aca="false">(I195 / MAX($E$193, 1E-018))-1</f>
        <v>-1</v>
      </c>
    </row>
    <row r="331" customFormat="false" ht="13.4" hidden="false" customHeight="false" outlineLevel="0" collapsed="false">
      <c r="A331" s="13" t="s">
        <v>34</v>
      </c>
      <c r="B331" s="13" t="s">
        <v>6</v>
      </c>
      <c r="C331" s="13" t="s">
        <v>66</v>
      </c>
      <c r="D331" s="21" t="n">
        <f aca="false">(D196 / MAX($E$193, 1E-018))-1</f>
        <v>2.75</v>
      </c>
      <c r="E331" s="21" t="n">
        <f aca="false">(E196 / MAX($E$193, 1E-018))-1</f>
        <v>2</v>
      </c>
      <c r="F331" s="21" t="n">
        <f aca="false">(F196 / MAX($E$193, 1E-018))-1</f>
        <v>-1</v>
      </c>
      <c r="G331" s="21" t="n">
        <f aca="false">(G196 / MAX($E$193, 1E-018))-1</f>
        <v>-1</v>
      </c>
      <c r="H331" s="21" t="n">
        <f aca="false">(H196 / MAX($E$193, 1E-018))-1</f>
        <v>-1</v>
      </c>
      <c r="I331" s="21" t="n">
        <f aca="false">(I196 / MAX($E$193, 1E-018))-1</f>
        <v>-1</v>
      </c>
    </row>
    <row r="332" customFormat="false" ht="13.4" hidden="false" customHeight="false" outlineLevel="0" collapsed="false">
      <c r="A332" s="14" t="s">
        <v>34</v>
      </c>
      <c r="B332" s="14" t="s">
        <v>7</v>
      </c>
      <c r="C332" s="14" t="s">
        <v>66</v>
      </c>
      <c r="D332" s="21" t="n">
        <f aca="false">(D197 / MAX($E$193, 1E-018))-1</f>
        <v>0.875</v>
      </c>
      <c r="E332" s="21" t="n">
        <f aca="false">(E197 / MAX($E$193, 1E-018))-1</f>
        <v>0.5</v>
      </c>
      <c r="F332" s="21" t="n">
        <f aca="false">(F197 / MAX($E$193, 1E-018))-1</f>
        <v>-1</v>
      </c>
      <c r="G332" s="21" t="n">
        <f aca="false">(G197 / MAX($E$193, 1E-018))-1</f>
        <v>-1</v>
      </c>
      <c r="H332" s="21" t="n">
        <f aca="false">(H197 / MAX($E$193, 1E-018))-1</f>
        <v>-1</v>
      </c>
      <c r="I332" s="21" t="n">
        <f aca="false">(I197 / MAX($E$193, 1E-018))-1</f>
        <v>-1</v>
      </c>
    </row>
    <row r="333" customFormat="false" ht="13.4" hidden="false" customHeight="false" outlineLevel="0" collapsed="false">
      <c r="A333" s="14" t="s">
        <v>34</v>
      </c>
      <c r="B333" s="14" t="s">
        <v>8</v>
      </c>
      <c r="C333" s="14" t="s">
        <v>66</v>
      </c>
      <c r="D333" s="21" t="n">
        <f aca="false">(D198 / MAX($E$193, 1E-018))-1</f>
        <v>0.5</v>
      </c>
      <c r="E333" s="21" t="n">
        <f aca="false">(E198 / MAX($E$193, 1E-018))-1</f>
        <v>0.2</v>
      </c>
      <c r="F333" s="21" t="n">
        <f aca="false">(F198 / MAX($E$193, 1E-018))-1</f>
        <v>-1</v>
      </c>
      <c r="G333" s="21" t="n">
        <f aca="false">(G198 / MAX($E$193, 1E-018))-1</f>
        <v>-1</v>
      </c>
      <c r="H333" s="21" t="n">
        <f aca="false">(H198 / MAX($E$193, 1E-018))-1</f>
        <v>-1</v>
      </c>
      <c r="I333" s="21" t="n">
        <f aca="false">(I198 / MAX($E$193, 1E-018))-1</f>
        <v>-1</v>
      </c>
    </row>
    <row r="334" customFormat="false" ht="13.4" hidden="false" customHeight="false" outlineLevel="0" collapsed="false">
      <c r="A334" s="14" t="s">
        <v>34</v>
      </c>
      <c r="B334" s="14" t="s">
        <v>9</v>
      </c>
      <c r="C334" s="14" t="s">
        <v>66</v>
      </c>
      <c r="D334" s="21" t="n">
        <f aca="false">(D199 / MAX($E$193, 1E-018))-1</f>
        <v>0.5</v>
      </c>
      <c r="E334" s="21" t="n">
        <f aca="false">(E199 / MAX($E$193, 1E-018))-1</f>
        <v>0.2</v>
      </c>
      <c r="F334" s="21" t="n">
        <f aca="false">(F199 / MAX($E$193, 1E-018))-1</f>
        <v>-1</v>
      </c>
      <c r="G334" s="21" t="n">
        <f aca="false">(G199 / MAX($E$193, 1E-018))-1</f>
        <v>-1</v>
      </c>
      <c r="H334" s="21" t="n">
        <f aca="false">(H199 / MAX($E$193, 1E-018))-1</f>
        <v>-1</v>
      </c>
      <c r="I334" s="21" t="n">
        <f aca="false">(I199 / MAX($E$193, 1E-018))-1</f>
        <v>-1</v>
      </c>
    </row>
    <row r="335" customFormat="false" ht="13.4" hidden="false" customHeight="false" outlineLevel="0" collapsed="false">
      <c r="A335" s="14" t="s">
        <v>34</v>
      </c>
      <c r="B335" s="14" t="s">
        <v>10</v>
      </c>
      <c r="C335" s="14" t="s">
        <v>66</v>
      </c>
      <c r="D335" s="21" t="n">
        <f aca="false">(D200 / MAX($E$193, 1E-018))-1</f>
        <v>0.5</v>
      </c>
      <c r="E335" s="21" t="n">
        <f aca="false">(E200 / MAX($E$193, 1E-018))-1</f>
        <v>0.2</v>
      </c>
      <c r="F335" s="21" t="n">
        <f aca="false">(F200 / MAX($E$193, 1E-018))-1</f>
        <v>-1</v>
      </c>
      <c r="G335" s="21" t="n">
        <f aca="false">(G200 / MAX($E$193, 1E-018))-1</f>
        <v>-1</v>
      </c>
      <c r="H335" s="21" t="n">
        <f aca="false">(H200 / MAX($E$193, 1E-018))-1</f>
        <v>-1</v>
      </c>
      <c r="I335" s="21" t="n">
        <f aca="false">(I200 / MAX($E$193, 1E-018))-1</f>
        <v>-1</v>
      </c>
    </row>
    <row r="336" customFormat="false" ht="13.4" hidden="false" customHeight="false" outlineLevel="0" collapsed="false">
      <c r="A336" s="14" t="s">
        <v>34</v>
      </c>
      <c r="B336" s="14" t="s">
        <v>11</v>
      </c>
      <c r="C336" s="14" t="s">
        <v>66</v>
      </c>
      <c r="D336" s="21" t="n">
        <f aca="false">(D201 / MAX($E$193, 1E-018))-1</f>
        <v>0.5</v>
      </c>
      <c r="E336" s="21" t="n">
        <f aca="false">(E201 / MAX($E$193, 1E-018))-1</f>
        <v>0.2</v>
      </c>
      <c r="F336" s="21" t="n">
        <f aca="false">(F201 / MAX($E$193, 1E-018))-1</f>
        <v>-1</v>
      </c>
      <c r="G336" s="21" t="n">
        <f aca="false">(G201 / MAX($E$193, 1E-018))-1</f>
        <v>-1</v>
      </c>
      <c r="H336" s="21" t="n">
        <f aca="false">(H201 / MAX($E$193, 1E-018))-1</f>
        <v>-1</v>
      </c>
      <c r="I336" s="21" t="n">
        <f aca="false">(I201 / MAX($E$193, 1E-018))-1</f>
        <v>-1</v>
      </c>
    </row>
    <row r="337" customFormat="false" ht="13.4" hidden="false" customHeight="false" outlineLevel="0" collapsed="false">
      <c r="A337" s="13" t="s">
        <v>34</v>
      </c>
      <c r="B337" s="13" t="s">
        <v>12</v>
      </c>
      <c r="C337" s="13" t="s">
        <v>66</v>
      </c>
      <c r="D337" s="21" t="n">
        <f aca="false">(D202 / MAX($E$193, 1E-018))-1</f>
        <v>0.5625</v>
      </c>
      <c r="E337" s="21" t="n">
        <f aca="false">(E202 / MAX($E$193, 1E-018))-1</f>
        <v>0.25</v>
      </c>
      <c r="F337" s="21" t="n">
        <f aca="false">(F202 / MAX($E$193, 1E-018))-1</f>
        <v>-1</v>
      </c>
      <c r="G337" s="21" t="n">
        <f aca="false">(G202 / MAX($E$193, 1E-018))-1</f>
        <v>-1</v>
      </c>
      <c r="H337" s="21" t="n">
        <f aca="false">(H202 / MAX($E$193, 1E-018))-1</f>
        <v>-1</v>
      </c>
      <c r="I337" s="21" t="n">
        <f aca="false">(I202 / MAX($E$193, 1E-018))-1</f>
        <v>-1</v>
      </c>
    </row>
    <row r="338" customFormat="false" ht="13.4" hidden="false" customHeight="false" outlineLevel="0" collapsed="false">
      <c r="A338" s="13" t="s">
        <v>34</v>
      </c>
      <c r="B338" s="13" t="s">
        <v>13</v>
      </c>
      <c r="C338" s="13" t="s">
        <v>66</v>
      </c>
      <c r="D338" s="21" t="n">
        <f aca="false">(D203 / MAX($E$193, 1E-018))-1</f>
        <v>0.875</v>
      </c>
      <c r="E338" s="21" t="n">
        <f aca="false">(E203 / MAX($E$193, 1E-018))-1</f>
        <v>0.5</v>
      </c>
      <c r="F338" s="21" t="n">
        <f aca="false">(F203 / MAX($E$193, 1E-018))-1</f>
        <v>-1</v>
      </c>
      <c r="G338" s="21" t="n">
        <f aca="false">(G203 / MAX($E$193, 1E-018))-1</f>
        <v>-1</v>
      </c>
      <c r="H338" s="21" t="n">
        <f aca="false">(H203 / MAX($E$193, 1E-018))-1</f>
        <v>-1</v>
      </c>
      <c r="I338" s="21" t="n">
        <f aca="false">(I203 / MAX($E$193, 1E-018))-1</f>
        <v>-1</v>
      </c>
    </row>
    <row r="339" customFormat="false" ht="13.4" hidden="false" customHeight="false" outlineLevel="0" collapsed="false">
      <c r="A339" s="22" t="s">
        <v>34</v>
      </c>
      <c r="B339" s="22" t="s">
        <v>14</v>
      </c>
      <c r="C339" s="22" t="s">
        <v>66</v>
      </c>
      <c r="D339" s="21" t="n">
        <f aca="false">(D204 / MAX($E$193, 1E-018))-1</f>
        <v>0.375</v>
      </c>
      <c r="E339" s="21" t="n">
        <f aca="false">(E204 / MAX($E$193, 1E-018))-1</f>
        <v>0.1</v>
      </c>
      <c r="F339" s="21" t="n">
        <f aca="false">(F204 / MAX($E$193, 1E-018))-1</f>
        <v>-1</v>
      </c>
      <c r="G339" s="21" t="n">
        <f aca="false">(G204 / MAX($E$193, 1E-018))-1</f>
        <v>-1</v>
      </c>
      <c r="H339" s="21" t="n">
        <f aca="false">(H204 / MAX($E$193, 1E-018))-1</f>
        <v>-1</v>
      </c>
      <c r="I339" s="21" t="n">
        <f aca="false">(I204 / MAX($E$193, 1E-018))-1</f>
        <v>-1</v>
      </c>
    </row>
    <row r="340" customFormat="false" ht="13.4" hidden="false" customHeight="false" outlineLevel="0" collapsed="false">
      <c r="A340" s="22" t="s">
        <v>34</v>
      </c>
      <c r="B340" s="14" t="s">
        <v>15</v>
      </c>
      <c r="C340" s="14" t="s">
        <v>66</v>
      </c>
      <c r="D340" s="21" t="n">
        <f aca="false">(D205 / MAX($E$193, 1E-018))-1</f>
        <v>0.5</v>
      </c>
      <c r="E340" s="21" t="n">
        <f aca="false">(E205 / MAX($E$193, 1E-018))-1</f>
        <v>0.2</v>
      </c>
      <c r="F340" s="21" t="n">
        <f aca="false">(F205 / MAX($E$193, 1E-018))-1</f>
        <v>-1</v>
      </c>
      <c r="G340" s="21" t="n">
        <f aca="false">(G205 / MAX($E$193, 1E-018))-1</f>
        <v>-1</v>
      </c>
      <c r="H340" s="21" t="n">
        <f aca="false">(H205 / MAX($E$193, 1E-018))-1</f>
        <v>-1</v>
      </c>
      <c r="I340" s="21" t="n">
        <f aca="false">(I205 / MAX($E$193, 1E-018))-1</f>
        <v>-1</v>
      </c>
    </row>
    <row r="341" customFormat="false" ht="13.4" hidden="false" customHeight="false" outlineLevel="0" collapsed="false">
      <c r="A341" s="22" t="s">
        <v>34</v>
      </c>
      <c r="B341" s="22" t="s">
        <v>16</v>
      </c>
      <c r="C341" s="22" t="s">
        <v>66</v>
      </c>
      <c r="D341" s="21" t="n">
        <f aca="false">(D206 / MAX($E$193, 1E-018))-1</f>
        <v>0.625</v>
      </c>
      <c r="E341" s="21" t="n">
        <f aca="false">(E206 / MAX($E$193, 1E-018))-1</f>
        <v>0.3</v>
      </c>
      <c r="F341" s="21" t="n">
        <f aca="false">(F206 / MAX($E$193, 1E-018))-1</f>
        <v>-1</v>
      </c>
      <c r="G341" s="21" t="n">
        <f aca="false">(G206 / MAX($E$193, 1E-018))-1</f>
        <v>-1</v>
      </c>
      <c r="H341" s="21" t="n">
        <f aca="false">(H206 / MAX($E$193, 1E-018))-1</f>
        <v>-1</v>
      </c>
      <c r="I341" s="21" t="n">
        <f aca="false">(I206 / MAX($E$193, 1E-018))-1</f>
        <v>-1</v>
      </c>
    </row>
    <row r="342" customFormat="false" ht="13.4" hidden="false" customHeight="false" outlineLevel="0" collapsed="false">
      <c r="A342" s="15" t="s">
        <v>34</v>
      </c>
      <c r="B342" s="15" t="s">
        <v>17</v>
      </c>
      <c r="C342" s="15" t="s">
        <v>66</v>
      </c>
      <c r="D342" s="21" t="n">
        <f aca="false">(D207 / MAX($E$193, 1E-018))-1</f>
        <v>0.65</v>
      </c>
      <c r="E342" s="21" t="n">
        <f aca="false">(E207 / MAX($E$193, 1E-018))-1</f>
        <v>0.32</v>
      </c>
      <c r="F342" s="21" t="n">
        <f aca="false">(F207 / MAX($E$193, 1E-018))-1</f>
        <v>-1</v>
      </c>
      <c r="G342" s="21" t="n">
        <f aca="false">(G207 / MAX($E$193, 1E-018))-1</f>
        <v>-1</v>
      </c>
      <c r="H342" s="21" t="n">
        <f aca="false">(H207 / MAX($E$193, 1E-018))-1</f>
        <v>-1</v>
      </c>
      <c r="I342" s="21" t="n">
        <f aca="false">(I207 / MAX($E$193, 1E-018))-1</f>
        <v>-1</v>
      </c>
    </row>
    <row r="343" customFormat="false" ht="13.4" hidden="false" customHeight="false" outlineLevel="0" collapsed="false">
      <c r="A343" s="15" t="s">
        <v>34</v>
      </c>
      <c r="B343" s="16" t="s">
        <v>18</v>
      </c>
      <c r="C343" s="16" t="s">
        <v>66</v>
      </c>
      <c r="D343" s="21" t="n">
        <f aca="false">(D208 / MAX($E$193, 1E-018))-1</f>
        <v>1.25</v>
      </c>
      <c r="E343" s="21" t="n">
        <f aca="false">(E208 / MAX($E$193, 1E-018))-1</f>
        <v>0.8</v>
      </c>
      <c r="F343" s="21" t="n">
        <f aca="false">(F208 / MAX($E$193, 1E-018))-1</f>
        <v>-1</v>
      </c>
      <c r="G343" s="21" t="n">
        <f aca="false">(G208 / MAX($E$193, 1E-018))-1</f>
        <v>-1</v>
      </c>
      <c r="H343" s="21" t="n">
        <f aca="false">(H208 / MAX($E$193, 1E-018))-1</f>
        <v>-1</v>
      </c>
      <c r="I343" s="21" t="n">
        <f aca="false">(I208 / MAX($E$193, 1E-018))-1</f>
        <v>-1</v>
      </c>
    </row>
    <row r="344" customFormat="false" ht="13.4" hidden="false" customHeight="false" outlineLevel="0" collapsed="false">
      <c r="A344" s="15" t="s">
        <v>34</v>
      </c>
      <c r="B344" s="15" t="s">
        <v>19</v>
      </c>
      <c r="C344" s="15" t="s">
        <v>66</v>
      </c>
      <c r="D344" s="21" t="n">
        <f aca="false">(D209 / MAX($E$193, 1E-018))-1</f>
        <v>1.4375</v>
      </c>
      <c r="E344" s="21" t="n">
        <f aca="false">(E209 / MAX($E$193, 1E-018))-1</f>
        <v>0.95</v>
      </c>
      <c r="F344" s="21" t="n">
        <f aca="false">(F209 / MAX($E$193, 1E-018))-1</f>
        <v>-1</v>
      </c>
      <c r="G344" s="21" t="n">
        <f aca="false">(G209 / MAX($E$193, 1E-018))-1</f>
        <v>-1</v>
      </c>
      <c r="H344" s="21" t="n">
        <f aca="false">(H209 / MAX($E$193, 1E-018))-1</f>
        <v>-1</v>
      </c>
      <c r="I344" s="21" t="n">
        <f aca="false">(I209 / MAX($E$193, 1E-018))-1</f>
        <v>-1</v>
      </c>
    </row>
    <row r="345" customFormat="false" ht="13.4" hidden="false" customHeight="false" outlineLevel="0" collapsed="false">
      <c r="A345" s="22" t="s">
        <v>34</v>
      </c>
      <c r="B345" s="22" t="s">
        <v>20</v>
      </c>
      <c r="C345" s="22" t="s">
        <v>66</v>
      </c>
      <c r="D345" s="21" t="n">
        <f aca="false">(D210 / MAX($E$193, 1E-018))-1</f>
        <v>0.5</v>
      </c>
      <c r="E345" s="21" t="n">
        <f aca="false">(E210 / MAX($E$193, 1E-018))-1</f>
        <v>0.2</v>
      </c>
      <c r="F345" s="21" t="n">
        <f aca="false">(F210 / MAX($E$193, 1E-018))-1</f>
        <v>-1</v>
      </c>
      <c r="G345" s="21" t="n">
        <f aca="false">(G210 / MAX($E$193, 1E-018))-1</f>
        <v>-1</v>
      </c>
      <c r="H345" s="21" t="n">
        <f aca="false">(H210 / MAX($E$193, 1E-018))-1</f>
        <v>-1</v>
      </c>
      <c r="I345" s="21" t="n">
        <f aca="false">(I210 / MAX($E$193, 1E-018))-1</f>
        <v>-1</v>
      </c>
    </row>
    <row r="346" customFormat="false" ht="13.4" hidden="false" customHeight="false" outlineLevel="0" collapsed="false">
      <c r="A346" s="22" t="s">
        <v>34</v>
      </c>
      <c r="B346" s="14" t="s">
        <v>21</v>
      </c>
      <c r="C346" s="14" t="s">
        <v>66</v>
      </c>
      <c r="D346" s="21" t="n">
        <f aca="false">(D211 / MAX($E$193, 1E-018))-1</f>
        <v>0.25</v>
      </c>
      <c r="E346" s="21" t="n">
        <f aca="false">(E211 / MAX($E$193, 1E-018))-1</f>
        <v>0</v>
      </c>
      <c r="F346" s="21" t="n">
        <f aca="false">(F211 / MAX($E$193, 1E-018))-1</f>
        <v>-1</v>
      </c>
      <c r="G346" s="21" t="n">
        <f aca="false">(G211 / MAX($E$193, 1E-018))-1</f>
        <v>-1</v>
      </c>
      <c r="H346" s="21" t="n">
        <f aca="false">(H211 / MAX($E$193, 1E-018))-1</f>
        <v>-1</v>
      </c>
      <c r="I346" s="21" t="n">
        <f aca="false">(I211 / MAX($E$193, 1E-018))-1</f>
        <v>-1</v>
      </c>
    </row>
    <row r="347" customFormat="false" ht="13.4" hidden="false" customHeight="false" outlineLevel="0" collapsed="false">
      <c r="A347" s="22" t="s">
        <v>34</v>
      </c>
      <c r="B347" s="22" t="s">
        <v>22</v>
      </c>
      <c r="C347" s="22" t="s">
        <v>66</v>
      </c>
      <c r="D347" s="21" t="n">
        <f aca="false">(D212 / MAX($E$193, 1E-018))-1</f>
        <v>0.25</v>
      </c>
      <c r="E347" s="21" t="n">
        <f aca="false">(E212 / MAX($E$193, 1E-018))-1</f>
        <v>0</v>
      </c>
      <c r="F347" s="21" t="n">
        <f aca="false">(F212 / MAX($E$193, 1E-018))-1</f>
        <v>-1</v>
      </c>
      <c r="G347" s="21" t="n">
        <f aca="false">(G212 / MAX($E$193, 1E-018))-1</f>
        <v>-1</v>
      </c>
      <c r="H347" s="21" t="n">
        <f aca="false">(H212 / MAX($E$193, 1E-018))-1</f>
        <v>-1</v>
      </c>
      <c r="I347" s="21" t="n">
        <f aca="false">(I212 / MAX($E$193, 1E-018))-1</f>
        <v>-1</v>
      </c>
    </row>
    <row r="348" customFormat="false" ht="13.4" hidden="false" customHeight="false" outlineLevel="0" collapsed="false">
      <c r="A348" s="23" t="s">
        <v>34</v>
      </c>
      <c r="B348" s="23" t="s">
        <v>23</v>
      </c>
      <c r="C348" s="23" t="s">
        <v>66</v>
      </c>
      <c r="D348" s="21" t="n">
        <f aca="false">(D213 / MAX($E$193, 1E-018))-1</f>
        <v>0.0714285714285716</v>
      </c>
      <c r="E348" s="21" t="n">
        <f aca="false">(E213 / MAX($E$193, 1E-018))-1</f>
        <v>-0.142857142857143</v>
      </c>
      <c r="F348" s="21" t="n">
        <f aca="false">(F213 / MAX($E$193, 1E-018))-1</f>
        <v>-1</v>
      </c>
      <c r="G348" s="21" t="n">
        <f aca="false">(G213 / MAX($E$193, 1E-018))-1</f>
        <v>-1</v>
      </c>
      <c r="H348" s="21" t="n">
        <f aca="false">(H213 / MAX($E$193, 1E-018))-1</f>
        <v>-1</v>
      </c>
      <c r="I348" s="21" t="n">
        <f aca="false">(I213 / MAX($E$193, 1E-018))-1</f>
        <v>-1</v>
      </c>
    </row>
    <row r="349" customFormat="false" ht="13.4" hidden="false" customHeight="false" outlineLevel="0" collapsed="false">
      <c r="A349" s="23" t="s">
        <v>34</v>
      </c>
      <c r="B349" s="13" t="s">
        <v>24</v>
      </c>
      <c r="C349" s="13" t="s">
        <v>66</v>
      </c>
      <c r="D349" s="21" t="n">
        <f aca="false">(D214 / MAX($E$193, 1E-018))-1</f>
        <v>0.25</v>
      </c>
      <c r="E349" s="21" t="n">
        <f aca="false">(E214 / MAX($E$193, 1E-018))-1</f>
        <v>0</v>
      </c>
      <c r="F349" s="21" t="n">
        <f aca="false">(F214 / MAX($E$193, 1E-018))-1</f>
        <v>-1</v>
      </c>
      <c r="G349" s="21" t="n">
        <f aca="false">(G214 / MAX($E$193, 1E-018))-1</f>
        <v>-1</v>
      </c>
      <c r="H349" s="21" t="n">
        <f aca="false">(H214 / MAX($E$193, 1E-018))-1</f>
        <v>-1</v>
      </c>
      <c r="I349" s="21" t="n">
        <f aca="false">(I214 / MAX($E$193, 1E-018))-1</f>
        <v>-1</v>
      </c>
    </row>
    <row r="350" customFormat="false" ht="13.4" hidden="false" customHeight="false" outlineLevel="0" collapsed="false">
      <c r="A350" s="23" t="s">
        <v>34</v>
      </c>
      <c r="B350" s="23" t="s">
        <v>25</v>
      </c>
      <c r="C350" s="23" t="s">
        <v>66</v>
      </c>
      <c r="D350" s="21" t="n">
        <f aca="false">(D215 / MAX($E$193, 1E-018))-1</f>
        <v>0.5</v>
      </c>
      <c r="E350" s="21" t="n">
        <f aca="false">(E215 / MAX($E$193, 1E-018))-1</f>
        <v>0.2</v>
      </c>
      <c r="F350" s="21" t="n">
        <f aca="false">(F215 / MAX($E$193, 1E-018))-1</f>
        <v>-1</v>
      </c>
      <c r="G350" s="21" t="n">
        <f aca="false">(G215 / MAX($E$193, 1E-018))-1</f>
        <v>-1</v>
      </c>
      <c r="H350" s="21" t="n">
        <f aca="false">(H215 / MAX($E$193, 1E-018))-1</f>
        <v>-1</v>
      </c>
      <c r="I350" s="21" t="n">
        <f aca="false">(I215 / MAX($E$193, 1E-018))-1</f>
        <v>-1</v>
      </c>
    </row>
    <row r="351" customFormat="false" ht="13.4" hidden="false" customHeight="false" outlineLevel="0" collapsed="false">
      <c r="A351" s="22" t="s">
        <v>35</v>
      </c>
      <c r="B351" s="22" t="s">
        <v>36</v>
      </c>
      <c r="C351" s="22" t="s">
        <v>66</v>
      </c>
      <c r="D351" s="21" t="n">
        <f aca="false">(D216 / MAX($E$193, 1E-018))-1</f>
        <v>1.0625</v>
      </c>
      <c r="E351" s="21" t="n">
        <f aca="false">(E216 / MAX($E$193, 1E-018))-1</f>
        <v>0.65</v>
      </c>
      <c r="F351" s="21" t="n">
        <f aca="false">(F216 / MAX($E$193, 1E-018))-1</f>
        <v>-1</v>
      </c>
      <c r="G351" s="21" t="n">
        <f aca="false">(G216 / MAX($E$193, 1E-018))-1</f>
        <v>-1</v>
      </c>
      <c r="H351" s="21" t="n">
        <f aca="false">(H216 / MAX($E$193, 1E-018))-1</f>
        <v>-1</v>
      </c>
      <c r="I351" s="21" t="n">
        <f aca="false">(I216 / MAX($E$193, 1E-018))-1</f>
        <v>-1</v>
      </c>
    </row>
    <row r="352" customFormat="false" ht="13.4" hidden="false" customHeight="false" outlineLevel="0" collapsed="false">
      <c r="A352" s="22" t="s">
        <v>35</v>
      </c>
      <c r="B352" s="14" t="s">
        <v>37</v>
      </c>
      <c r="C352" s="14" t="s">
        <v>66</v>
      </c>
      <c r="D352" s="21" t="n">
        <f aca="false">(D217 / MAX($E$193, 1E-018))-1</f>
        <v>1.25</v>
      </c>
      <c r="E352" s="21" t="n">
        <f aca="false">(E217 / MAX($E$193, 1E-018))-1</f>
        <v>0.8</v>
      </c>
      <c r="F352" s="21" t="n">
        <f aca="false">(F217 / MAX($E$193, 1E-018))-1</f>
        <v>-1</v>
      </c>
      <c r="G352" s="21" t="n">
        <f aca="false">(G217 / MAX($E$193, 1E-018))-1</f>
        <v>-1</v>
      </c>
      <c r="H352" s="21" t="n">
        <f aca="false">(H217 / MAX($E$193, 1E-018))-1</f>
        <v>-1</v>
      </c>
      <c r="I352" s="21" t="n">
        <f aca="false">(I217 / MAX($E$193, 1E-018))-1</f>
        <v>-1</v>
      </c>
    </row>
    <row r="353" customFormat="false" ht="13.4" hidden="false" customHeight="false" outlineLevel="0" collapsed="false">
      <c r="A353" s="22" t="s">
        <v>35</v>
      </c>
      <c r="B353" s="22" t="s">
        <v>38</v>
      </c>
      <c r="C353" s="22" t="s">
        <v>66</v>
      </c>
      <c r="D353" s="21" t="n">
        <f aca="false">(D218 / MAX($E$193, 1E-018))-1</f>
        <v>2.25</v>
      </c>
      <c r="E353" s="21" t="n">
        <f aca="false">(E218 / MAX($E$193, 1E-018))-1</f>
        <v>1.6</v>
      </c>
      <c r="F353" s="21" t="n">
        <f aca="false">(F218 / MAX($E$193, 1E-018))-1</f>
        <v>-1</v>
      </c>
      <c r="G353" s="21" t="n">
        <f aca="false">(G218 / MAX($E$193, 1E-018))-1</f>
        <v>-1</v>
      </c>
      <c r="H353" s="21" t="n">
        <f aca="false">(H218 / MAX($E$193, 1E-018))-1</f>
        <v>-1</v>
      </c>
      <c r="I353" s="21" t="n">
        <f aca="false">(I218 / MAX($E$193, 1E-018))-1</f>
        <v>-1</v>
      </c>
    </row>
    <row r="354" customFormat="false" ht="13.4" hidden="false" customHeight="false" outlineLevel="0" collapsed="false">
      <c r="A354" s="23" t="s">
        <v>35</v>
      </c>
      <c r="B354" s="23" t="s">
        <v>39</v>
      </c>
      <c r="C354" s="23" t="s">
        <v>66</v>
      </c>
      <c r="D354" s="21" t="n">
        <f aca="false">(D219 / MAX($E$193, 1E-018))-1</f>
        <v>0.95</v>
      </c>
      <c r="E354" s="21" t="n">
        <f aca="false">(E219 / MAX($E$193, 1E-018))-1</f>
        <v>0.56</v>
      </c>
      <c r="F354" s="21" t="n">
        <f aca="false">(F219 / MAX($E$193, 1E-018))-1</f>
        <v>-1</v>
      </c>
      <c r="G354" s="21" t="n">
        <f aca="false">(G219 / MAX($E$193, 1E-018))-1</f>
        <v>-1</v>
      </c>
      <c r="H354" s="21" t="n">
        <f aca="false">(H219 / MAX($E$193, 1E-018))-1</f>
        <v>-1</v>
      </c>
      <c r="I354" s="21" t="n">
        <f aca="false">(I219 / MAX($E$193, 1E-018))-1</f>
        <v>-1</v>
      </c>
    </row>
    <row r="355" customFormat="false" ht="13.4" hidden="false" customHeight="false" outlineLevel="0" collapsed="false">
      <c r="A355" s="23" t="s">
        <v>35</v>
      </c>
      <c r="B355" s="13" t="s">
        <v>40</v>
      </c>
      <c r="C355" s="13" t="s">
        <v>66</v>
      </c>
      <c r="D355" s="21" t="n">
        <f aca="false">(D220 / MAX($E$193, 1E-018))-1</f>
        <v>1.625</v>
      </c>
      <c r="E355" s="21" t="n">
        <f aca="false">(E220 / MAX($E$193, 1E-018))-1</f>
        <v>1.1</v>
      </c>
      <c r="F355" s="21" t="n">
        <f aca="false">(F220 / MAX($E$193, 1E-018))-1</f>
        <v>-1</v>
      </c>
      <c r="G355" s="21" t="n">
        <f aca="false">(G220 / MAX($E$193, 1E-018))-1</f>
        <v>-1</v>
      </c>
      <c r="H355" s="21" t="n">
        <f aca="false">(H220 / MAX($E$193, 1E-018))-1</f>
        <v>-1</v>
      </c>
      <c r="I355" s="21" t="n">
        <f aca="false">(I220 / MAX($E$193, 1E-018))-1</f>
        <v>-1</v>
      </c>
    </row>
    <row r="356" customFormat="false" ht="13.4" hidden="false" customHeight="false" outlineLevel="0" collapsed="false">
      <c r="A356" s="23" t="s">
        <v>35</v>
      </c>
      <c r="B356" s="23" t="s">
        <v>41</v>
      </c>
      <c r="C356" s="23" t="s">
        <v>66</v>
      </c>
      <c r="D356" s="21" t="n">
        <f aca="false">(D221 / MAX($E$193, 1E-018))-1</f>
        <v>1.8125</v>
      </c>
      <c r="E356" s="21" t="n">
        <f aca="false">(E221 / MAX($E$193, 1E-018))-1</f>
        <v>1.25</v>
      </c>
      <c r="F356" s="21" t="n">
        <f aca="false">(F221 / MAX($E$193, 1E-018))-1</f>
        <v>-1</v>
      </c>
      <c r="G356" s="21" t="n">
        <f aca="false">(G221 / MAX($E$193, 1E-018))-1</f>
        <v>-1</v>
      </c>
      <c r="H356" s="21" t="n">
        <f aca="false">(H221 / MAX($E$193, 1E-018))-1</f>
        <v>-1</v>
      </c>
      <c r="I356" s="21" t="n">
        <f aca="false">(I221 / MAX($E$193, 1E-018))-1</f>
        <v>-1</v>
      </c>
    </row>
    <row r="357" customFormat="false" ht="13.4" hidden="false" customHeight="false" outlineLevel="0" collapsed="false">
      <c r="A357" s="22" t="s">
        <v>35</v>
      </c>
      <c r="B357" s="22" t="s">
        <v>42</v>
      </c>
      <c r="C357" s="22" t="s">
        <v>66</v>
      </c>
      <c r="D357" s="21" t="n">
        <f aca="false">(D222 / MAX($E$193, 1E-018))-1</f>
        <v>1.0625</v>
      </c>
      <c r="E357" s="21" t="n">
        <f aca="false">(E222 / MAX($E$193, 1E-018))-1</f>
        <v>0.65</v>
      </c>
      <c r="F357" s="21" t="n">
        <f aca="false">(F222 / MAX($E$193, 1E-018))-1</f>
        <v>-1</v>
      </c>
      <c r="G357" s="21" t="n">
        <f aca="false">(G222 / MAX($E$193, 1E-018))-1</f>
        <v>-1</v>
      </c>
      <c r="H357" s="21" t="n">
        <f aca="false">(H222 / MAX($E$193, 1E-018))-1</f>
        <v>-1</v>
      </c>
      <c r="I357" s="21" t="n">
        <f aca="false">(I222 / MAX($E$193, 1E-018))-1</f>
        <v>-1</v>
      </c>
    </row>
    <row r="358" customFormat="false" ht="13.4" hidden="false" customHeight="false" outlineLevel="0" collapsed="false">
      <c r="A358" s="22" t="s">
        <v>35</v>
      </c>
      <c r="B358" s="14" t="s">
        <v>43</v>
      </c>
      <c r="C358" s="14" t="s">
        <v>66</v>
      </c>
      <c r="D358" s="21" t="n">
        <f aca="false">(D223 / MAX($E$193, 1E-018))-1</f>
        <v>2</v>
      </c>
      <c r="E358" s="21" t="n">
        <f aca="false">(E223 / MAX($E$193, 1E-018))-1</f>
        <v>1.4</v>
      </c>
      <c r="F358" s="21" t="n">
        <f aca="false">(F223 / MAX($E$193, 1E-018))-1</f>
        <v>-1</v>
      </c>
      <c r="G358" s="21" t="n">
        <f aca="false">(G223 / MAX($E$193, 1E-018))-1</f>
        <v>-1</v>
      </c>
      <c r="H358" s="21" t="n">
        <f aca="false">(H223 / MAX($E$193, 1E-018))-1</f>
        <v>-1</v>
      </c>
      <c r="I358" s="21" t="n">
        <f aca="false">(I223 / MAX($E$193, 1E-018))-1</f>
        <v>-1</v>
      </c>
    </row>
    <row r="359" customFormat="false" ht="13.4" hidden="false" customHeight="false" outlineLevel="0" collapsed="false">
      <c r="A359" s="22" t="s">
        <v>35</v>
      </c>
      <c r="B359" s="22" t="s">
        <v>44</v>
      </c>
      <c r="C359" s="22" t="s">
        <v>66</v>
      </c>
      <c r="D359" s="21" t="n">
        <f aca="false">(D224 / MAX($E$193, 1E-018))-1</f>
        <v>2.25</v>
      </c>
      <c r="E359" s="21" t="n">
        <f aca="false">(E224 / MAX($E$193, 1E-018))-1</f>
        <v>1.6</v>
      </c>
      <c r="F359" s="21" t="n">
        <f aca="false">(F224 / MAX($E$193, 1E-018))-1</f>
        <v>-1</v>
      </c>
      <c r="G359" s="21" t="n">
        <f aca="false">(G224 / MAX($E$193, 1E-018))-1</f>
        <v>-1</v>
      </c>
      <c r="H359" s="21" t="n">
        <f aca="false">(H224 / MAX($E$193, 1E-018))-1</f>
        <v>-1</v>
      </c>
      <c r="I359" s="21" t="n">
        <f aca="false">(I224 / MAX($E$193, 1E-018))-1</f>
        <v>-1</v>
      </c>
    </row>
    <row r="360" customFormat="false" ht="13.4" hidden="false" customHeight="false" outlineLevel="0" collapsed="false">
      <c r="A360" s="23" t="s">
        <v>35</v>
      </c>
      <c r="B360" s="23" t="s">
        <v>45</v>
      </c>
      <c r="C360" s="23" t="s">
        <v>66</v>
      </c>
      <c r="D360" s="21" t="n">
        <f aca="false">(D225 / MAX($E$193, 1E-018))-1</f>
        <v>1.025</v>
      </c>
      <c r="E360" s="21" t="n">
        <f aca="false">(E225 / MAX($E$193, 1E-018))-1</f>
        <v>0.62</v>
      </c>
      <c r="F360" s="21" t="n">
        <f aca="false">(F225 / MAX($E$193, 1E-018))-1</f>
        <v>-1</v>
      </c>
      <c r="G360" s="21" t="n">
        <f aca="false">(G225 / MAX($E$193, 1E-018))-1</f>
        <v>-1</v>
      </c>
      <c r="H360" s="21" t="n">
        <f aca="false">(H225 / MAX($E$193, 1E-018))-1</f>
        <v>-1</v>
      </c>
      <c r="I360" s="21" t="n">
        <f aca="false">(I225 / MAX($E$193, 1E-018))-1</f>
        <v>-1</v>
      </c>
    </row>
    <row r="361" customFormat="false" ht="13.4" hidden="false" customHeight="false" outlineLevel="0" collapsed="false">
      <c r="A361" s="23" t="s">
        <v>35</v>
      </c>
      <c r="B361" s="13" t="s">
        <v>46</v>
      </c>
      <c r="C361" s="13" t="s">
        <v>66</v>
      </c>
      <c r="D361" s="21" t="n">
        <f aca="false">(D226 / MAX($E$193, 1E-018))-1</f>
        <v>1.71875</v>
      </c>
      <c r="E361" s="21" t="n">
        <f aca="false">(E226 / MAX($E$193, 1E-018))-1</f>
        <v>1.175</v>
      </c>
      <c r="F361" s="21" t="n">
        <f aca="false">(F226 / MAX($E$193, 1E-018))-1</f>
        <v>-1</v>
      </c>
      <c r="G361" s="21" t="n">
        <f aca="false">(G226 / MAX($E$193, 1E-018))-1</f>
        <v>-1</v>
      </c>
      <c r="H361" s="21" t="n">
        <f aca="false">(H226 / MAX($E$193, 1E-018))-1</f>
        <v>-1</v>
      </c>
      <c r="I361" s="21" t="n">
        <f aca="false">(I226 / MAX($E$193, 1E-018))-1</f>
        <v>-1</v>
      </c>
    </row>
    <row r="362" customFormat="false" ht="13.4" hidden="false" customHeight="false" outlineLevel="0" collapsed="false">
      <c r="A362" s="23" t="s">
        <v>35</v>
      </c>
      <c r="B362" s="23" t="s">
        <v>47</v>
      </c>
      <c r="C362" s="23" t="s">
        <v>66</v>
      </c>
      <c r="D362" s="21" t="n">
        <f aca="false">(D227 / MAX($E$193, 1E-018))-1</f>
        <v>1.90625</v>
      </c>
      <c r="E362" s="21" t="n">
        <f aca="false">(E227 / MAX($E$193, 1E-018))-1</f>
        <v>1.325</v>
      </c>
      <c r="F362" s="21" t="n">
        <f aca="false">(F227 / MAX($E$193, 1E-018))-1</f>
        <v>-1</v>
      </c>
      <c r="G362" s="21" t="n">
        <f aca="false">(G227 / MAX($E$193, 1E-018))-1</f>
        <v>-1</v>
      </c>
      <c r="H362" s="21" t="n">
        <f aca="false">(H227 / MAX($E$193, 1E-018))-1</f>
        <v>-1</v>
      </c>
      <c r="I362" s="21" t="n">
        <f aca="false">(I227 / MAX($E$193, 1E-018))-1</f>
        <v>-1</v>
      </c>
    </row>
    <row r="363" customFormat="false" ht="13.4" hidden="false" customHeight="false" outlineLevel="0" collapsed="false">
      <c r="A363" s="22" t="s">
        <v>35</v>
      </c>
      <c r="B363" s="22" t="s">
        <v>59</v>
      </c>
      <c r="C363" s="22" t="s">
        <v>66</v>
      </c>
      <c r="D363" s="21" t="n">
        <f aca="false">(D228 / MAX($E$193, 1E-018))-1</f>
        <v>4.25</v>
      </c>
      <c r="E363" s="21" t="n">
        <f aca="false">(E228 / MAX($E$193, 1E-018))-1</f>
        <v>3.2</v>
      </c>
      <c r="F363" s="21" t="n">
        <f aca="false">(F228 / MAX($E$193, 1E-018))-1</f>
        <v>-1</v>
      </c>
      <c r="G363" s="21" t="n">
        <f aca="false">(G228 / MAX($E$193, 1E-018))-1</f>
        <v>-1</v>
      </c>
      <c r="H363" s="21" t="n">
        <f aca="false">(H228 / MAX($E$193, 1E-018))-1</f>
        <v>-1</v>
      </c>
      <c r="I363" s="21" t="n">
        <f aca="false">(I228 / MAX($E$193, 1E-018))-1</f>
        <v>-1</v>
      </c>
    </row>
    <row r="364" customFormat="false" ht="13.4" hidden="false" customHeight="false" outlineLevel="0" collapsed="false">
      <c r="A364" s="22" t="s">
        <v>35</v>
      </c>
      <c r="B364" s="14" t="s">
        <v>60</v>
      </c>
      <c r="C364" s="14" t="s">
        <v>66</v>
      </c>
      <c r="D364" s="21" t="n">
        <f aca="false">(D229 / MAX($E$193, 1E-018))-1</f>
        <v>4.625</v>
      </c>
      <c r="E364" s="21" t="n">
        <f aca="false">(E229 / MAX($E$193, 1E-018))-1</f>
        <v>3.5</v>
      </c>
      <c r="F364" s="21" t="n">
        <f aca="false">(F229 / MAX($E$193, 1E-018))-1</f>
        <v>-1</v>
      </c>
      <c r="G364" s="21" t="n">
        <f aca="false">(G229 / MAX($E$193, 1E-018))-1</f>
        <v>-1</v>
      </c>
      <c r="H364" s="21" t="n">
        <f aca="false">(H229 / MAX($E$193, 1E-018))-1</f>
        <v>-1</v>
      </c>
      <c r="I364" s="21" t="n">
        <f aca="false">(I229 / MAX($E$193, 1E-018))-1</f>
        <v>-1</v>
      </c>
    </row>
    <row r="365" customFormat="false" ht="13.4" hidden="false" customHeight="false" outlineLevel="0" collapsed="false">
      <c r="A365" s="22" t="s">
        <v>35</v>
      </c>
      <c r="B365" s="22" t="s">
        <v>61</v>
      </c>
      <c r="C365" s="22" t="s">
        <v>66</v>
      </c>
      <c r="D365" s="21" t="n">
        <f aca="false">(D230 / MAX($E$193, 1E-018))-1</f>
        <v>5</v>
      </c>
      <c r="E365" s="21" t="n">
        <f aca="false">(E230 / MAX($E$193, 1E-018))-1</f>
        <v>3.8</v>
      </c>
      <c r="F365" s="21" t="n">
        <f aca="false">(F230 / MAX($E$193, 1E-018))-1</f>
        <v>-1</v>
      </c>
      <c r="G365" s="21" t="n">
        <f aca="false">(G230 / MAX($E$193, 1E-018))-1</f>
        <v>-1</v>
      </c>
      <c r="H365" s="21" t="n">
        <f aca="false">(H230 / MAX($E$193, 1E-018))-1</f>
        <v>-1</v>
      </c>
      <c r="I365" s="21" t="n">
        <f aca="false">(I230 / MAX($E$193, 1E-018))-1</f>
        <v>-1</v>
      </c>
    </row>
    <row r="366" customFormat="false" ht="13.4" hidden="false" customHeight="false" outlineLevel="0" collapsed="false">
      <c r="A366" s="23" t="s">
        <v>35</v>
      </c>
      <c r="B366" s="23" t="s">
        <v>62</v>
      </c>
      <c r="C366" s="23" t="s">
        <v>66</v>
      </c>
      <c r="D366" s="21" t="n">
        <f aca="false">(D231 / MAX($E$193, 1E-018))-1</f>
        <v>7.25</v>
      </c>
      <c r="E366" s="21" t="n">
        <f aca="false">(E231 / MAX($E$193, 1E-018))-1</f>
        <v>5.6</v>
      </c>
      <c r="F366" s="21" t="n">
        <f aca="false">(F231 / MAX($E$193, 1E-018))-1</f>
        <v>-1</v>
      </c>
      <c r="G366" s="21" t="n">
        <f aca="false">(G231 / MAX($E$193, 1E-018))-1</f>
        <v>-1</v>
      </c>
      <c r="H366" s="21" t="n">
        <f aca="false">(H231 / MAX($E$193, 1E-018))-1</f>
        <v>-1</v>
      </c>
      <c r="I366" s="21" t="n">
        <f aca="false">(I231 / MAX($E$193, 1E-018))-1</f>
        <v>-1</v>
      </c>
    </row>
    <row r="367" customFormat="false" ht="13.4" hidden="false" customHeight="false" outlineLevel="0" collapsed="false">
      <c r="A367" s="23" t="s">
        <v>35</v>
      </c>
      <c r="B367" s="13" t="s">
        <v>63</v>
      </c>
      <c r="C367" s="13" t="s">
        <v>66</v>
      </c>
      <c r="D367" s="21" t="n">
        <f aca="false">(D232 / MAX($E$193, 1E-018))-1</f>
        <v>8</v>
      </c>
      <c r="E367" s="21" t="n">
        <f aca="false">(E232 / MAX($E$193, 1E-018))-1</f>
        <v>6.2</v>
      </c>
      <c r="F367" s="21" t="n">
        <f aca="false">(F232 / MAX($E$193, 1E-018))-1</f>
        <v>-1</v>
      </c>
      <c r="G367" s="21" t="n">
        <f aca="false">(G232 / MAX($E$193, 1E-018))-1</f>
        <v>-1</v>
      </c>
      <c r="H367" s="21" t="n">
        <f aca="false">(H232 / MAX($E$193, 1E-018))-1</f>
        <v>-1</v>
      </c>
      <c r="I367" s="21" t="n">
        <f aca="false">(I232 / MAX($E$193, 1E-018))-1</f>
        <v>-1</v>
      </c>
    </row>
    <row r="368" customFormat="false" ht="13.4" hidden="false" customHeight="false" outlineLevel="0" collapsed="false">
      <c r="A368" s="23" t="s">
        <v>35</v>
      </c>
      <c r="B368" s="23" t="s">
        <v>64</v>
      </c>
      <c r="C368" s="23" t="s">
        <v>66</v>
      </c>
      <c r="D368" s="21" t="n">
        <f aca="false">(D233 / MAX($E$193, 1E-018))-1</f>
        <v>8.75</v>
      </c>
      <c r="E368" s="21" t="n">
        <f aca="false">(E233 / MAX($E$193, 1E-018))-1</f>
        <v>6.8</v>
      </c>
      <c r="F368" s="21" t="n">
        <f aca="false">(F233 / MAX($E$193, 1E-018))-1</f>
        <v>-1</v>
      </c>
      <c r="G368" s="21" t="n">
        <f aca="false">(G233 / MAX($E$193, 1E-018))-1</f>
        <v>-1</v>
      </c>
      <c r="H368" s="21" t="n">
        <f aca="false">(H233 / MAX($E$193, 1E-018))-1</f>
        <v>-1</v>
      </c>
      <c r="I368" s="21" t="n">
        <f aca="false">(I233 / MAX($E$193, 1E-018))-1</f>
        <v>-1</v>
      </c>
    </row>
    <row r="369" customFormat="false" ht="13.4" hidden="false" customHeight="false" outlineLevel="0" collapsed="false">
      <c r="A369" s="14" t="s">
        <v>35</v>
      </c>
      <c r="B369" s="14" t="s">
        <v>54</v>
      </c>
      <c r="C369" s="14" t="s">
        <v>66</v>
      </c>
      <c r="D369" s="21" t="n">
        <f aca="false">(D234 / MAX($E$193, 1E-018))-1</f>
        <v>3.125</v>
      </c>
      <c r="E369" s="21" t="n">
        <f aca="false">(E234 / MAX($E$193, 1E-018))-1</f>
        <v>2.3</v>
      </c>
      <c r="F369" s="21" t="n">
        <f aca="false">(F234 / MAX($E$193, 1E-018))-1</f>
        <v>-1</v>
      </c>
      <c r="G369" s="21" t="n">
        <f aca="false">(G234 / MAX($E$193, 1E-018))-1</f>
        <v>-1</v>
      </c>
      <c r="H369" s="21" t="n">
        <f aca="false">(H234 / MAX($E$193, 1E-018))-1</f>
        <v>-1</v>
      </c>
      <c r="I369" s="21" t="n">
        <f aca="false">(I234 / MAX($E$193, 1E-018))-1</f>
        <v>-1</v>
      </c>
    </row>
    <row r="370" customFormat="false" ht="13.4" hidden="false" customHeight="false" outlineLevel="0" collapsed="false">
      <c r="A370" s="14" t="s">
        <v>35</v>
      </c>
      <c r="B370" s="14" t="s">
        <v>55</v>
      </c>
      <c r="C370" s="14" t="s">
        <v>66</v>
      </c>
      <c r="D370" s="21" t="n">
        <f aca="false">(D235 / MAX($E$193, 1E-018))-1</f>
        <v>3.5</v>
      </c>
      <c r="E370" s="21" t="n">
        <f aca="false">(E235 / MAX($E$193, 1E-018))-1</f>
        <v>2.6</v>
      </c>
      <c r="F370" s="21" t="n">
        <f aca="false">(F235 / MAX($E$193, 1E-018))-1</f>
        <v>-1</v>
      </c>
      <c r="G370" s="21" t="n">
        <f aca="false">(G235 / MAX($E$193, 1E-018))-1</f>
        <v>-1</v>
      </c>
      <c r="H370" s="21" t="n">
        <f aca="false">(H235 / MAX($E$193, 1E-018))-1</f>
        <v>-1</v>
      </c>
      <c r="I370" s="21" t="n">
        <f aca="false">(I235 / MAX($E$193, 1E-018))-1</f>
        <v>-1</v>
      </c>
    </row>
    <row r="371" customFormat="false" ht="13.4" hidden="false" customHeight="false" outlineLevel="0" collapsed="false">
      <c r="A371" s="14" t="s">
        <v>35</v>
      </c>
      <c r="B371" s="14" t="s">
        <v>56</v>
      </c>
      <c r="C371" s="14" t="s">
        <v>66</v>
      </c>
      <c r="D371" s="21" t="n">
        <f aca="false">(D236 / MAX($E$193, 1E-018))-1</f>
        <v>3.875</v>
      </c>
      <c r="E371" s="21" t="n">
        <f aca="false">(E236 / MAX($E$193, 1E-018))-1</f>
        <v>2.9</v>
      </c>
      <c r="F371" s="21" t="n">
        <f aca="false">(F236 / MAX($E$193, 1E-018))-1</f>
        <v>-1</v>
      </c>
      <c r="G371" s="21" t="n">
        <f aca="false">(G236 / MAX($E$193, 1E-018))-1</f>
        <v>-1</v>
      </c>
      <c r="H371" s="21" t="n">
        <f aca="false">(H236 / MAX($E$193, 1E-018))-1</f>
        <v>-1</v>
      </c>
      <c r="I371" s="21" t="n">
        <f aca="false">(I236 / MAX($E$193, 1E-018))-1</f>
        <v>-1</v>
      </c>
    </row>
  </sheetData>
  <conditionalFormatting sqref="D193:I236">
    <cfRule type="expression" priority="2" aboveAverage="0" equalAverage="0" bottom="0" percent="0" rank="0" text="" dxfId="0">
      <formula>D193 &gt; D$193</formula>
    </cfRule>
    <cfRule type="expression" priority="3" aboveAverage="0" equalAverage="0" bottom="0" percent="0" rank="0" text="" dxfId="1">
      <formula>D193 &lt; D$193</formula>
    </cfRule>
  </conditionalFormatting>
  <conditionalFormatting sqref="D98:I98">
    <cfRule type="colorScale" priority="4">
      <colorScale>
        <cfvo type="num" val="0"/>
        <cfvo type="max" val="0"/>
        <color rgb="FFFFFFA6"/>
        <color rgb="FF00A933"/>
      </colorScale>
    </cfRule>
  </conditionalFormatting>
  <conditionalFormatting sqref="D99:I99">
    <cfRule type="colorScale" priority="5">
      <colorScale>
        <cfvo type="num" val="0"/>
        <cfvo type="max" val="0"/>
        <color rgb="FFFFFFA6"/>
        <color rgb="FF00A933"/>
      </colorScale>
    </cfRule>
  </conditionalFormatting>
  <conditionalFormatting sqref="D100:I100">
    <cfRule type="colorScale" priority="6">
      <colorScale>
        <cfvo type="num" val="0"/>
        <cfvo type="max" val="0"/>
        <color rgb="FFFFFFA6"/>
        <color rgb="FF00A933"/>
      </colorScale>
    </cfRule>
  </conditionalFormatting>
  <conditionalFormatting sqref="D101:I101">
    <cfRule type="colorScale" priority="7">
      <colorScale>
        <cfvo type="num" val="0"/>
        <cfvo type="max" val="0"/>
        <color rgb="FFFFFFA6"/>
        <color rgb="FF00A933"/>
      </colorScale>
    </cfRule>
  </conditionalFormatting>
  <conditionalFormatting sqref="D103:I146">
    <cfRule type="expression" priority="8" aboveAverage="0" equalAverage="0" bottom="0" percent="0" rank="0" text="" dxfId="0">
      <formula>D103 &gt; D$98</formula>
    </cfRule>
    <cfRule type="expression" priority="9" aboveAverage="0" equalAverage="0" bottom="0" percent="0" rank="0" text="" dxfId="1">
      <formula>D103 &lt; D$98</formula>
    </cfRule>
  </conditionalFormatting>
  <conditionalFormatting sqref="D283:I326">
    <cfRule type="colorScale" priority="10">
      <colorScale>
        <cfvo type="formula" val="MIN(MIN(G565:L608), -1E-018)"/>
        <cfvo type="num" val="0"/>
        <cfvo type="formula" val="MAX(MAX(G565:L608), 1E-018)"/>
        <color rgb="FFFF0000"/>
        <color rgb="FFFFFFA6"/>
        <color rgb="FF00A933"/>
      </colorScale>
    </cfRule>
  </conditionalFormatting>
  <conditionalFormatting sqref="D238:I281">
    <cfRule type="colorScale" priority="11">
      <colorScale>
        <cfvo type="formula" val="MIN(MIN(G475:L518), -1E-018)"/>
        <cfvo type="num" val="0"/>
        <cfvo type="formula" val="MAX(MAX(G475:L518), 1E-018)"/>
        <color rgb="FFFF0000"/>
        <color rgb="FFFFFFA6"/>
        <color rgb="FF00A933"/>
      </colorScale>
    </cfRule>
  </conditionalFormatting>
  <conditionalFormatting sqref="D328:I371">
    <cfRule type="colorScale" priority="12">
      <colorScale>
        <cfvo type="formula" val="MIN(MIN(G655:L698), -1E-018)"/>
        <cfvo type="num" val="0"/>
        <cfvo type="formula" val="MAX(MAX(G655:L698), 1E-018)"/>
        <color rgb="FFFF0000"/>
        <color rgb="FFFFFFA6"/>
        <color rgb="FF00A933"/>
      </colorScale>
    </cfRule>
  </conditionalFormatting>
  <conditionalFormatting sqref="D148:I191">
    <cfRule type="expression" priority="13" aboveAverage="0" equalAverage="0" bottom="0" percent="0" rank="0" text="" dxfId="1">
      <formula>D148 &gt; D$99</formula>
    </cfRule>
    <cfRule type="expression" priority="14" aboveAverage="0" equalAverage="0" bottom="0" percent="0" rank="0" text="" dxfId="0">
      <formula>D148 &lt; D$99</formula>
    </cfRule>
  </conditionalFormatting>
  <conditionalFormatting sqref="D51:I96">
    <cfRule type="colorScale" priority="15">
      <colorScale>
        <cfvo type="formula" val="MIN(MIN(G101:L146), 1-0.0000000001)"/>
        <cfvo type="num" val="1"/>
        <cfvo type="formula" val="MAX(MAX(G101:L146), 1+0.0000000001)"/>
        <color rgb="FFFF0000"/>
        <color rgb="FFFFFFA6"/>
        <color rgb="FF00A933"/>
      </colorScale>
    </cfRule>
  </conditionalFormatting>
  <conditionalFormatting sqref="D4:I49">
    <cfRule type="colorScale" priority="16">
      <colorScale>
        <cfvo type="formula" val="MIN(MIN(G7:L52), 1-0.0000000001)"/>
        <cfvo type="num" val="1"/>
        <cfvo type="formula" val="MAX(MAX(G7:L52), 1+0.0000000001)"/>
        <color rgb="FFFF0000"/>
        <color rgb="FFFFFFA6"/>
        <color rgb="FF00A933"/>
      </colorScale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371"/>
  <sheetViews>
    <sheetView showFormulas="false" showGridLines="true" showRowColHeaders="true" showZeros="true" rightToLeft="false" tabSelected="false" showOutlineSymbols="true" defaultGridColor="true" view="normal" topLeftCell="A268" colorId="64" zoomScale="100" zoomScaleNormal="100" zoomScalePageLayoutView="100" workbookViewId="0">
      <selection pane="topLeft" activeCell="K279" activeCellId="0" sqref="K279"/>
    </sheetView>
  </sheetViews>
  <sheetFormatPr defaultColWidth="11.58984375" defaultRowHeight="12.8" zeroHeight="false" outlineLevelRow="0" outlineLevelCol="0"/>
  <cols>
    <col collapsed="false" customWidth="true" hidden="false" outlineLevel="0" max="1" min="1" style="7" width="15.56"/>
    <col collapsed="false" customWidth="true" hidden="false" outlineLevel="0" max="2" min="2" style="7" width="46.65"/>
    <col collapsed="false" customWidth="true" hidden="false" outlineLevel="0" max="3" min="3" style="7" width="23.35"/>
    <col collapsed="false" customWidth="false" hidden="false" outlineLevel="0" max="8" min="4" style="7" width="11.54"/>
    <col collapsed="false" customWidth="false" hidden="false" outlineLevel="0" max="1023" min="9" style="7" width="11.57"/>
  </cols>
  <sheetData>
    <row r="1" s="8" customFormat="true" ht="35.05" hidden="false" customHeight="false" outlineLevel="0" collapsed="false">
      <c r="D1" s="9" t="s">
        <v>67</v>
      </c>
      <c r="E1" s="9" t="s">
        <v>68</v>
      </c>
      <c r="F1" s="9" t="s">
        <v>69</v>
      </c>
      <c r="G1" s="9" t="s">
        <v>70</v>
      </c>
      <c r="H1" s="9" t="s">
        <v>71</v>
      </c>
      <c r="I1" s="9" t="s">
        <v>72</v>
      </c>
      <c r="AMJ1" s="0"/>
    </row>
    <row r="2" customFormat="false" ht="12.85" hidden="false" customHeight="false" outlineLevel="0" collapsed="false">
      <c r="A2" s="1" t="s">
        <v>0</v>
      </c>
      <c r="B2" s="1"/>
      <c r="C2" s="1"/>
      <c r="D2" s="10"/>
      <c r="E2" s="10"/>
      <c r="F2" s="10"/>
      <c r="G2" s="10"/>
      <c r="H2" s="10"/>
      <c r="I2" s="10"/>
    </row>
    <row r="3" customFormat="false" ht="12.85" hidden="false" customHeight="false" outlineLevel="0" collapsed="false"/>
    <row r="4" customFormat="false" ht="13.4" hidden="false" customHeight="false" outlineLevel="0" collapsed="false">
      <c r="A4" s="1" t="s">
        <v>1</v>
      </c>
      <c r="B4" s="1" t="s">
        <v>2</v>
      </c>
      <c r="C4" s="1" t="s">
        <v>3</v>
      </c>
      <c r="D4" s="11"/>
      <c r="E4" s="11"/>
      <c r="F4" s="11"/>
      <c r="G4" s="11"/>
      <c r="H4" s="11"/>
      <c r="I4" s="11"/>
    </row>
    <row r="5" customFormat="false" ht="13.4" hidden="false" customHeight="false" outlineLevel="0" collapsed="false">
      <c r="A5" s="1" t="s">
        <v>1</v>
      </c>
      <c r="B5" s="1" t="s">
        <v>4</v>
      </c>
      <c r="C5" s="1" t="s">
        <v>3</v>
      </c>
      <c r="D5" s="11" t="n">
        <v>1.25</v>
      </c>
      <c r="E5" s="11" t="n">
        <v>1.25</v>
      </c>
      <c r="F5" s="11" t="n">
        <v>1.25</v>
      </c>
      <c r="G5" s="11" t="n">
        <v>1.25</v>
      </c>
      <c r="H5" s="11" t="n">
        <v>1.25</v>
      </c>
      <c r="I5" s="11" t="n">
        <v>1.25</v>
      </c>
    </row>
    <row r="6" customFormat="false" ht="13.4" hidden="false" customHeight="false" outlineLevel="0" collapsed="false">
      <c r="A6" s="1" t="s">
        <v>1</v>
      </c>
      <c r="B6" s="1" t="s">
        <v>5</v>
      </c>
      <c r="C6" s="1" t="s">
        <v>3</v>
      </c>
      <c r="D6" s="11"/>
      <c r="E6" s="11"/>
      <c r="F6" s="11"/>
      <c r="G6" s="11"/>
      <c r="H6" s="11"/>
      <c r="I6" s="11"/>
    </row>
    <row r="7" customFormat="false" ht="13.4" hidden="false" customHeight="false" outlineLevel="0" collapsed="false">
      <c r="A7" s="1" t="s">
        <v>1</v>
      </c>
      <c r="B7" s="1" t="s">
        <v>6</v>
      </c>
      <c r="C7" s="1" t="s">
        <v>3</v>
      </c>
      <c r="D7" s="11"/>
      <c r="E7" s="11"/>
      <c r="F7" s="11"/>
      <c r="G7" s="11"/>
      <c r="H7" s="11"/>
      <c r="I7" s="11"/>
    </row>
    <row r="8" customFormat="false" ht="13.4" hidden="false" customHeight="false" outlineLevel="0" collapsed="false">
      <c r="A8" s="1" t="s">
        <v>1</v>
      </c>
      <c r="B8" s="1" t="s">
        <v>7</v>
      </c>
      <c r="C8" s="1" t="s">
        <v>3</v>
      </c>
      <c r="D8" s="11"/>
      <c r="E8" s="11"/>
      <c r="F8" s="11"/>
      <c r="G8" s="11"/>
      <c r="H8" s="11"/>
      <c r="I8" s="11"/>
    </row>
    <row r="9" customFormat="false" ht="13.4" hidden="false" customHeight="false" outlineLevel="0" collapsed="false">
      <c r="A9" s="1" t="s">
        <v>1</v>
      </c>
      <c r="B9" s="1" t="s">
        <v>8</v>
      </c>
      <c r="C9" s="1" t="s">
        <v>3</v>
      </c>
      <c r="D9" s="11"/>
      <c r="E9" s="11"/>
      <c r="F9" s="11"/>
      <c r="G9" s="11"/>
      <c r="H9" s="11"/>
      <c r="I9" s="11"/>
    </row>
    <row r="10" customFormat="false" ht="13.4" hidden="false" customHeight="false" outlineLevel="0" collapsed="false">
      <c r="A10" s="1" t="s">
        <v>1</v>
      </c>
      <c r="B10" s="1" t="s">
        <v>9</v>
      </c>
      <c r="C10" s="1" t="s">
        <v>3</v>
      </c>
      <c r="D10" s="11"/>
      <c r="E10" s="11"/>
      <c r="F10" s="11"/>
      <c r="G10" s="11"/>
      <c r="H10" s="11"/>
      <c r="I10" s="11"/>
    </row>
    <row r="11" customFormat="false" ht="13.4" hidden="false" customHeight="false" outlineLevel="0" collapsed="false">
      <c r="A11" s="1" t="s">
        <v>1</v>
      </c>
      <c r="B11" s="1" t="s">
        <v>10</v>
      </c>
      <c r="C11" s="1" t="s">
        <v>3</v>
      </c>
      <c r="D11" s="11"/>
      <c r="E11" s="11"/>
      <c r="F11" s="11"/>
      <c r="G11" s="11"/>
      <c r="H11" s="11"/>
      <c r="I11" s="11"/>
    </row>
    <row r="12" customFormat="false" ht="13.4" hidden="false" customHeight="false" outlineLevel="0" collapsed="false">
      <c r="A12" s="1" t="s">
        <v>1</v>
      </c>
      <c r="B12" s="1" t="s">
        <v>11</v>
      </c>
      <c r="C12" s="1" t="s">
        <v>3</v>
      </c>
      <c r="D12" s="11"/>
      <c r="E12" s="11"/>
      <c r="F12" s="11"/>
      <c r="G12" s="11"/>
      <c r="H12" s="11"/>
      <c r="I12" s="11"/>
    </row>
    <row r="13" customFormat="false" ht="13.4" hidden="false" customHeight="false" outlineLevel="0" collapsed="false">
      <c r="A13" s="1" t="s">
        <v>1</v>
      </c>
      <c r="B13" s="1" t="s">
        <v>12</v>
      </c>
      <c r="C13" s="1" t="s">
        <v>3</v>
      </c>
      <c r="D13" s="11"/>
      <c r="E13" s="11"/>
      <c r="F13" s="11"/>
      <c r="G13" s="11"/>
      <c r="H13" s="11"/>
      <c r="I13" s="11"/>
    </row>
    <row r="14" customFormat="false" ht="13.4" hidden="false" customHeight="false" outlineLevel="0" collapsed="false">
      <c r="A14" s="1" t="s">
        <v>1</v>
      </c>
      <c r="B14" s="1" t="s">
        <v>13</v>
      </c>
      <c r="C14" s="1" t="s">
        <v>3</v>
      </c>
      <c r="D14" s="11"/>
      <c r="E14" s="11"/>
      <c r="F14" s="11"/>
      <c r="G14" s="11"/>
      <c r="H14" s="11"/>
      <c r="I14" s="11"/>
    </row>
    <row r="15" customFormat="false" ht="13.4" hidden="false" customHeight="false" outlineLevel="0" collapsed="false">
      <c r="A15" s="1" t="s">
        <v>1</v>
      </c>
      <c r="B15" s="1" t="s">
        <v>14</v>
      </c>
      <c r="C15" s="1" t="s">
        <v>3</v>
      </c>
      <c r="D15" s="11"/>
      <c r="E15" s="11"/>
      <c r="F15" s="11"/>
      <c r="G15" s="11"/>
      <c r="H15" s="11"/>
      <c r="I15" s="11"/>
    </row>
    <row r="16" customFormat="false" ht="13.4" hidden="false" customHeight="false" outlineLevel="0" collapsed="false">
      <c r="A16" s="1" t="s">
        <v>1</v>
      </c>
      <c r="B16" s="1" t="s">
        <v>15</v>
      </c>
      <c r="C16" s="1" t="s">
        <v>3</v>
      </c>
      <c r="D16" s="11"/>
      <c r="E16" s="11"/>
      <c r="F16" s="11"/>
      <c r="G16" s="11"/>
      <c r="H16" s="11"/>
      <c r="I16" s="11"/>
    </row>
    <row r="17" customFormat="false" ht="13.4" hidden="false" customHeight="false" outlineLevel="0" collapsed="false">
      <c r="A17" s="1" t="s">
        <v>1</v>
      </c>
      <c r="B17" s="1" t="s">
        <v>16</v>
      </c>
      <c r="C17" s="1" t="s">
        <v>3</v>
      </c>
      <c r="D17" s="11"/>
      <c r="E17" s="11"/>
      <c r="F17" s="11"/>
      <c r="G17" s="11"/>
      <c r="H17" s="11"/>
      <c r="I17" s="11"/>
    </row>
    <row r="18" customFormat="false" ht="13.4" hidden="false" customHeight="false" outlineLevel="0" collapsed="false">
      <c r="A18" s="4" t="s">
        <v>1</v>
      </c>
      <c r="B18" s="4" t="s">
        <v>17</v>
      </c>
      <c r="C18" s="4" t="s">
        <v>3</v>
      </c>
      <c r="D18" s="11"/>
      <c r="E18" s="11"/>
      <c r="F18" s="11"/>
      <c r="G18" s="11"/>
      <c r="H18" s="11"/>
      <c r="I18" s="11"/>
    </row>
    <row r="19" customFormat="false" ht="13.4" hidden="false" customHeight="false" outlineLevel="0" collapsed="false">
      <c r="A19" s="4" t="s">
        <v>1</v>
      </c>
      <c r="B19" s="6" t="s">
        <v>18</v>
      </c>
      <c r="C19" s="6" t="s">
        <v>3</v>
      </c>
      <c r="D19" s="11"/>
      <c r="E19" s="11"/>
      <c r="F19" s="11"/>
      <c r="G19" s="11"/>
      <c r="H19" s="11"/>
      <c r="I19" s="11"/>
    </row>
    <row r="20" customFormat="false" ht="13.4" hidden="false" customHeight="false" outlineLevel="0" collapsed="false">
      <c r="A20" s="4" t="s">
        <v>1</v>
      </c>
      <c r="B20" s="4" t="s">
        <v>19</v>
      </c>
      <c r="C20" s="4" t="s">
        <v>3</v>
      </c>
      <c r="D20" s="11"/>
      <c r="E20" s="11"/>
      <c r="F20" s="11"/>
      <c r="G20" s="11"/>
      <c r="H20" s="11"/>
      <c r="I20" s="11"/>
    </row>
    <row r="21" customFormat="false" ht="13.4" hidden="false" customHeight="false" outlineLevel="0" collapsed="false">
      <c r="A21" s="1" t="s">
        <v>1</v>
      </c>
      <c r="B21" s="1" t="s">
        <v>20</v>
      </c>
      <c r="C21" s="1" t="s">
        <v>3</v>
      </c>
      <c r="D21" s="11"/>
      <c r="E21" s="11"/>
      <c r="F21" s="11"/>
      <c r="G21" s="11"/>
      <c r="H21" s="11"/>
      <c r="I21" s="11"/>
    </row>
    <row r="22" customFormat="false" ht="13.4" hidden="false" customHeight="false" outlineLevel="0" collapsed="false">
      <c r="A22" s="1" t="s">
        <v>1</v>
      </c>
      <c r="B22" s="1" t="s">
        <v>21</v>
      </c>
      <c r="C22" s="1" t="s">
        <v>3</v>
      </c>
      <c r="D22" s="11"/>
      <c r="E22" s="11"/>
      <c r="F22" s="11"/>
      <c r="G22" s="11"/>
      <c r="H22" s="11"/>
      <c r="I22" s="11"/>
    </row>
    <row r="23" customFormat="false" ht="13.4" hidden="false" customHeight="false" outlineLevel="0" collapsed="false">
      <c r="A23" s="1" t="s">
        <v>1</v>
      </c>
      <c r="B23" s="1" t="s">
        <v>22</v>
      </c>
      <c r="C23" s="1" t="s">
        <v>3</v>
      </c>
      <c r="D23" s="11"/>
      <c r="E23" s="11"/>
      <c r="F23" s="11"/>
      <c r="G23" s="11"/>
      <c r="H23" s="11"/>
      <c r="I23" s="11"/>
    </row>
    <row r="24" customFormat="false" ht="13.4" hidden="false" customHeight="false" outlineLevel="0" collapsed="false">
      <c r="A24" s="1" t="s">
        <v>1</v>
      </c>
      <c r="B24" s="1" t="s">
        <v>23</v>
      </c>
      <c r="C24" s="1" t="s">
        <v>3</v>
      </c>
      <c r="D24" s="11"/>
      <c r="E24" s="11"/>
      <c r="F24" s="11"/>
      <c r="G24" s="11"/>
      <c r="H24" s="11"/>
      <c r="I24" s="11"/>
    </row>
    <row r="25" customFormat="false" ht="13.4" hidden="false" customHeight="false" outlineLevel="0" collapsed="false">
      <c r="A25" s="1" t="s">
        <v>1</v>
      </c>
      <c r="B25" s="1" t="s">
        <v>24</v>
      </c>
      <c r="C25" s="1" t="s">
        <v>3</v>
      </c>
      <c r="D25" s="11"/>
      <c r="E25" s="11"/>
      <c r="F25" s="11"/>
      <c r="G25" s="11"/>
      <c r="H25" s="11"/>
      <c r="I25" s="11"/>
    </row>
    <row r="26" customFormat="false" ht="13.4" hidden="false" customHeight="false" outlineLevel="0" collapsed="false">
      <c r="A26" s="1" t="s">
        <v>1</v>
      </c>
      <c r="B26" s="1" t="s">
        <v>25</v>
      </c>
      <c r="C26" s="1" t="s">
        <v>3</v>
      </c>
      <c r="D26" s="11"/>
      <c r="E26" s="11"/>
      <c r="F26" s="11"/>
      <c r="G26" s="11"/>
      <c r="H26" s="11"/>
      <c r="I26" s="11"/>
    </row>
    <row r="27" customFormat="false" ht="13.4" hidden="false" customHeight="false" outlineLevel="0" collapsed="false">
      <c r="A27" s="12" t="s">
        <v>1</v>
      </c>
      <c r="B27" s="12" t="s">
        <v>2</v>
      </c>
      <c r="C27" s="12" t="s">
        <v>3</v>
      </c>
      <c r="D27" s="3" t="n">
        <f aca="false">IF(AND(ISNUMBER(D4),D4&gt;=0),D4,Globals!$D4)</f>
        <v>1</v>
      </c>
      <c r="E27" s="3" t="n">
        <f aca="false">IF(AND(ISNUMBER(E4),E4&gt;=0),E4,Globals!$D4)</f>
        <v>1</v>
      </c>
      <c r="F27" s="3" t="n">
        <f aca="false">IF(AND(ISNUMBER(F4),F4&gt;=0),F4,Globals!$D4)</f>
        <v>1</v>
      </c>
      <c r="G27" s="3" t="n">
        <f aca="false">IF(AND(ISNUMBER(G4),G4&gt;=0),G4,Globals!$D4)</f>
        <v>1</v>
      </c>
      <c r="H27" s="3" t="n">
        <f aca="false">IF(AND(ISNUMBER(H4),H4&gt;=0),H4,Globals!$D4)</f>
        <v>1</v>
      </c>
      <c r="I27" s="3" t="n">
        <f aca="false">IF(AND(ISNUMBER(I4),I4&gt;=0),I4,Globals!$D4)</f>
        <v>1</v>
      </c>
    </row>
    <row r="28" customFormat="false" ht="13.4" hidden="false" customHeight="false" outlineLevel="0" collapsed="false">
      <c r="A28" s="13" t="s">
        <v>1</v>
      </c>
      <c r="B28" s="13" t="s">
        <v>4</v>
      </c>
      <c r="C28" s="13" t="s">
        <v>3</v>
      </c>
      <c r="D28" s="3" t="n">
        <f aca="false">IF(AND(ISNUMBER(D5),D5&gt;=0),D5,Globals!$D5)</f>
        <v>1.25</v>
      </c>
      <c r="E28" s="3" t="n">
        <f aca="false">IF(AND(ISNUMBER(E5),E5&gt;=0),E5,Globals!$D5)</f>
        <v>1.25</v>
      </c>
      <c r="F28" s="3" t="n">
        <f aca="false">IF(AND(ISNUMBER(F5),F5&gt;=0),F5,Globals!$D5)</f>
        <v>1.25</v>
      </c>
      <c r="G28" s="3" t="n">
        <f aca="false">IF(AND(ISNUMBER(G5),G5&gt;=0),G5,Globals!$D5)</f>
        <v>1.25</v>
      </c>
      <c r="H28" s="3" t="n">
        <f aca="false">IF(AND(ISNUMBER(H5),H5&gt;=0),H5,Globals!$D5)</f>
        <v>1.25</v>
      </c>
      <c r="I28" s="3" t="n">
        <f aca="false">IF(AND(ISNUMBER(I5),I5&gt;=0),I5,Globals!$D5)</f>
        <v>1.25</v>
      </c>
    </row>
    <row r="29" customFormat="false" ht="13.4" hidden="false" customHeight="false" outlineLevel="0" collapsed="false">
      <c r="A29" s="13" t="s">
        <v>1</v>
      </c>
      <c r="B29" s="13" t="s">
        <v>5</v>
      </c>
      <c r="C29" s="13" t="s">
        <v>3</v>
      </c>
      <c r="D29" s="3" t="n">
        <f aca="false">IF(AND(ISNUMBER(D6),D6&gt;=0),D6,Globals!$D6)</f>
        <v>1</v>
      </c>
      <c r="E29" s="3" t="n">
        <f aca="false">IF(AND(ISNUMBER(E6),E6&gt;=0),E6,Globals!$D6)</f>
        <v>1</v>
      </c>
      <c r="F29" s="3" t="n">
        <f aca="false">IF(AND(ISNUMBER(F6),F6&gt;=0),F6,Globals!$D6)</f>
        <v>1</v>
      </c>
      <c r="G29" s="3" t="n">
        <f aca="false">IF(AND(ISNUMBER(G6),G6&gt;=0),G6,Globals!$D6)</f>
        <v>1</v>
      </c>
      <c r="H29" s="3" t="n">
        <f aca="false">IF(AND(ISNUMBER(H6),H6&gt;=0),H6,Globals!$D6)</f>
        <v>1</v>
      </c>
      <c r="I29" s="3" t="n">
        <f aca="false">IF(AND(ISNUMBER(I6),I6&gt;=0),I6,Globals!$D6)</f>
        <v>1</v>
      </c>
    </row>
    <row r="30" customFormat="false" ht="13.4" hidden="false" customHeight="false" outlineLevel="0" collapsed="false">
      <c r="A30" s="13" t="s">
        <v>1</v>
      </c>
      <c r="B30" s="13" t="s">
        <v>6</v>
      </c>
      <c r="C30" s="13" t="s">
        <v>3</v>
      </c>
      <c r="D30" s="3" t="n">
        <f aca="false">IF(AND(ISNUMBER(D7),D7&gt;=0),D7,Globals!$D7)</f>
        <v>1</v>
      </c>
      <c r="E30" s="3" t="n">
        <f aca="false">IF(AND(ISNUMBER(E7),E7&gt;=0),E7,Globals!$D7)</f>
        <v>1</v>
      </c>
      <c r="F30" s="3" t="n">
        <f aca="false">IF(AND(ISNUMBER(F7),F7&gt;=0),F7,Globals!$D7)</f>
        <v>1</v>
      </c>
      <c r="G30" s="3" t="n">
        <f aca="false">IF(AND(ISNUMBER(G7),G7&gt;=0),G7,Globals!$D7)</f>
        <v>1</v>
      </c>
      <c r="H30" s="3" t="n">
        <f aca="false">IF(AND(ISNUMBER(H7),H7&gt;=0),H7,Globals!$D7)</f>
        <v>1</v>
      </c>
      <c r="I30" s="3" t="n">
        <f aca="false">IF(AND(ISNUMBER(I7),I7&gt;=0),I7,Globals!$D7)</f>
        <v>1</v>
      </c>
    </row>
    <row r="31" customFormat="false" ht="13.4" hidden="false" customHeight="false" outlineLevel="0" collapsed="false">
      <c r="A31" s="14" t="s">
        <v>1</v>
      </c>
      <c r="B31" s="14" t="s">
        <v>7</v>
      </c>
      <c r="C31" s="14" t="s">
        <v>3</v>
      </c>
      <c r="D31" s="3" t="n">
        <f aca="false">IF(AND(ISNUMBER(D8),D8&gt;=0),D8,Globals!$D8)</f>
        <v>1</v>
      </c>
      <c r="E31" s="3" t="n">
        <f aca="false">IF(AND(ISNUMBER(E8),E8&gt;=0),E8,Globals!$D8)</f>
        <v>1</v>
      </c>
      <c r="F31" s="3" t="n">
        <f aca="false">IF(AND(ISNUMBER(F8),F8&gt;=0),F8,Globals!$D8)</f>
        <v>1</v>
      </c>
      <c r="G31" s="3" t="n">
        <f aca="false">IF(AND(ISNUMBER(G8),G8&gt;=0),G8,Globals!$D8)</f>
        <v>1</v>
      </c>
      <c r="H31" s="3" t="n">
        <f aca="false">IF(AND(ISNUMBER(H8),H8&gt;=0),H8,Globals!$D8)</f>
        <v>1</v>
      </c>
      <c r="I31" s="3" t="n">
        <f aca="false">IF(AND(ISNUMBER(I8),I8&gt;=0),I8,Globals!$D8)</f>
        <v>1</v>
      </c>
    </row>
    <row r="32" customFormat="false" ht="13.4" hidden="false" customHeight="false" outlineLevel="0" collapsed="false">
      <c r="A32" s="14" t="s">
        <v>1</v>
      </c>
      <c r="B32" s="14" t="s">
        <v>8</v>
      </c>
      <c r="C32" s="14" t="s">
        <v>3</v>
      </c>
      <c r="D32" s="3" t="n">
        <f aca="false">IF(AND(ISNUMBER(D9),D9&gt;=0),D9,Globals!$D9)</f>
        <v>1</v>
      </c>
      <c r="E32" s="3" t="n">
        <f aca="false">IF(AND(ISNUMBER(E9),E9&gt;=0),E9,Globals!$D9)</f>
        <v>1</v>
      </c>
      <c r="F32" s="3" t="n">
        <f aca="false">IF(AND(ISNUMBER(F9),F9&gt;=0),F9,Globals!$D9)</f>
        <v>1</v>
      </c>
      <c r="G32" s="3" t="n">
        <f aca="false">IF(AND(ISNUMBER(G9),G9&gt;=0),G9,Globals!$D9)</f>
        <v>1</v>
      </c>
      <c r="H32" s="3" t="n">
        <f aca="false">IF(AND(ISNUMBER(H9),H9&gt;=0),H9,Globals!$D9)</f>
        <v>1</v>
      </c>
      <c r="I32" s="3" t="n">
        <f aca="false">IF(AND(ISNUMBER(I9),I9&gt;=0),I9,Globals!$D9)</f>
        <v>1</v>
      </c>
    </row>
    <row r="33" customFormat="false" ht="13.4" hidden="false" customHeight="false" outlineLevel="0" collapsed="false">
      <c r="A33" s="14" t="s">
        <v>1</v>
      </c>
      <c r="B33" s="14" t="s">
        <v>9</v>
      </c>
      <c r="C33" s="14" t="s">
        <v>3</v>
      </c>
      <c r="D33" s="3" t="n">
        <f aca="false">IF(AND(ISNUMBER(D10),D10&gt;=0),D10,Globals!$D10)</f>
        <v>1</v>
      </c>
      <c r="E33" s="3" t="n">
        <f aca="false">IF(AND(ISNUMBER(E10),E10&gt;=0),E10,Globals!$D10)</f>
        <v>1</v>
      </c>
      <c r="F33" s="3" t="n">
        <f aca="false">IF(AND(ISNUMBER(F10),F10&gt;=0),F10,Globals!$D10)</f>
        <v>1</v>
      </c>
      <c r="G33" s="3" t="n">
        <f aca="false">IF(AND(ISNUMBER(G10),G10&gt;=0),G10,Globals!$D10)</f>
        <v>1</v>
      </c>
      <c r="H33" s="3" t="n">
        <f aca="false">IF(AND(ISNUMBER(H10),H10&gt;=0),H10,Globals!$D10)</f>
        <v>1</v>
      </c>
      <c r="I33" s="3" t="n">
        <f aca="false">IF(AND(ISNUMBER(I10),I10&gt;=0),I10,Globals!$D10)</f>
        <v>1</v>
      </c>
    </row>
    <row r="34" customFormat="false" ht="13.4" hidden="false" customHeight="false" outlineLevel="0" collapsed="false">
      <c r="A34" s="14" t="s">
        <v>1</v>
      </c>
      <c r="B34" s="14" t="s">
        <v>10</v>
      </c>
      <c r="C34" s="14" t="s">
        <v>3</v>
      </c>
      <c r="D34" s="3" t="n">
        <f aca="false">IF(AND(ISNUMBER(D11),D11&gt;=0),D11,Globals!$D11)</f>
        <v>1</v>
      </c>
      <c r="E34" s="3" t="n">
        <f aca="false">IF(AND(ISNUMBER(E11),E11&gt;=0),E11,Globals!$D11)</f>
        <v>1</v>
      </c>
      <c r="F34" s="3" t="n">
        <f aca="false">IF(AND(ISNUMBER(F11),F11&gt;=0),F11,Globals!$D11)</f>
        <v>1</v>
      </c>
      <c r="G34" s="3" t="n">
        <f aca="false">IF(AND(ISNUMBER(G11),G11&gt;=0),G11,Globals!$D11)</f>
        <v>1</v>
      </c>
      <c r="H34" s="3" t="n">
        <f aca="false">IF(AND(ISNUMBER(H11),H11&gt;=0),H11,Globals!$D11)</f>
        <v>1</v>
      </c>
      <c r="I34" s="3" t="n">
        <f aca="false">IF(AND(ISNUMBER(I11),I11&gt;=0),I11,Globals!$D11)</f>
        <v>1</v>
      </c>
    </row>
    <row r="35" customFormat="false" ht="13.4" hidden="false" customHeight="false" outlineLevel="0" collapsed="false">
      <c r="A35" s="14" t="s">
        <v>1</v>
      </c>
      <c r="B35" s="14" t="s">
        <v>11</v>
      </c>
      <c r="C35" s="14" t="s">
        <v>3</v>
      </c>
      <c r="D35" s="3" t="n">
        <f aca="false">IF(AND(ISNUMBER(D12),D12&gt;=0),D12,Globals!$D12)</f>
        <v>1</v>
      </c>
      <c r="E35" s="3" t="n">
        <f aca="false">IF(AND(ISNUMBER(E12),E12&gt;=0),E12,Globals!$D12)</f>
        <v>1</v>
      </c>
      <c r="F35" s="3" t="n">
        <f aca="false">IF(AND(ISNUMBER(F12),F12&gt;=0),F12,Globals!$D12)</f>
        <v>1</v>
      </c>
      <c r="G35" s="3" t="n">
        <f aca="false">IF(AND(ISNUMBER(G12),G12&gt;=0),G12,Globals!$D12)</f>
        <v>1</v>
      </c>
      <c r="H35" s="3" t="n">
        <f aca="false">IF(AND(ISNUMBER(H12),H12&gt;=0),H12,Globals!$D12)</f>
        <v>1</v>
      </c>
      <c r="I35" s="3" t="n">
        <f aca="false">IF(AND(ISNUMBER(I12),I12&gt;=0),I12,Globals!$D12)</f>
        <v>1</v>
      </c>
    </row>
    <row r="36" customFormat="false" ht="13.4" hidden="false" customHeight="false" outlineLevel="0" collapsed="false">
      <c r="A36" s="13" t="s">
        <v>1</v>
      </c>
      <c r="B36" s="13" t="s">
        <v>12</v>
      </c>
      <c r="C36" s="13" t="s">
        <v>3</v>
      </c>
      <c r="D36" s="3" t="n">
        <f aca="false">IF(AND(ISNUMBER(D13),D13&gt;=0),D13,Globals!$D13)</f>
        <v>1.25</v>
      </c>
      <c r="E36" s="3" t="n">
        <f aca="false">IF(AND(ISNUMBER(E13),E13&gt;=0),E13,Globals!$D13)</f>
        <v>1.25</v>
      </c>
      <c r="F36" s="3" t="n">
        <f aca="false">IF(AND(ISNUMBER(F13),F13&gt;=0),F13,Globals!$D13)</f>
        <v>1.25</v>
      </c>
      <c r="G36" s="3" t="n">
        <f aca="false">IF(AND(ISNUMBER(G13),G13&gt;=0),G13,Globals!$D13)</f>
        <v>1.25</v>
      </c>
      <c r="H36" s="3" t="n">
        <f aca="false">IF(AND(ISNUMBER(H13),H13&gt;=0),H13,Globals!$D13)</f>
        <v>1.25</v>
      </c>
      <c r="I36" s="3" t="n">
        <f aca="false">IF(AND(ISNUMBER(I13),I13&gt;=0),I13,Globals!$D13)</f>
        <v>1.25</v>
      </c>
    </row>
    <row r="37" customFormat="false" ht="13.4" hidden="false" customHeight="false" outlineLevel="0" collapsed="false">
      <c r="A37" s="13" t="s">
        <v>1</v>
      </c>
      <c r="B37" s="13" t="s">
        <v>13</v>
      </c>
      <c r="C37" s="13" t="s">
        <v>3</v>
      </c>
      <c r="D37" s="3" t="n">
        <f aca="false">IF(AND(ISNUMBER(D14),D14&gt;=0),D14,Globals!$D14)</f>
        <v>1</v>
      </c>
      <c r="E37" s="3" t="n">
        <f aca="false">IF(AND(ISNUMBER(E14),E14&gt;=0),E14,Globals!$D14)</f>
        <v>1</v>
      </c>
      <c r="F37" s="3" t="n">
        <f aca="false">IF(AND(ISNUMBER(F14),F14&gt;=0),F14,Globals!$D14)</f>
        <v>1</v>
      </c>
      <c r="G37" s="3" t="n">
        <f aca="false">IF(AND(ISNUMBER(G14),G14&gt;=0),G14,Globals!$D14)</f>
        <v>1</v>
      </c>
      <c r="H37" s="3" t="n">
        <f aca="false">IF(AND(ISNUMBER(H14),H14&gt;=0),H14,Globals!$D14)</f>
        <v>1</v>
      </c>
      <c r="I37" s="3" t="n">
        <f aca="false">IF(AND(ISNUMBER(I14),I14&gt;=0),I14,Globals!$D14)</f>
        <v>1</v>
      </c>
    </row>
    <row r="38" customFormat="false" ht="13.4" hidden="false" customHeight="false" outlineLevel="0" collapsed="false">
      <c r="A38" s="14" t="s">
        <v>1</v>
      </c>
      <c r="B38" s="14" t="s">
        <v>14</v>
      </c>
      <c r="C38" s="14" t="s">
        <v>3</v>
      </c>
      <c r="D38" s="3" t="n">
        <f aca="false">IF(AND(ISNUMBER(D15),D15&gt;=0),D15,Globals!$D15)</f>
        <v>1.1</v>
      </c>
      <c r="E38" s="3" t="n">
        <f aca="false">IF(AND(ISNUMBER(E15),E15&gt;=0),E15,Globals!$D15)</f>
        <v>1.1</v>
      </c>
      <c r="F38" s="3" t="n">
        <f aca="false">IF(AND(ISNUMBER(F15),F15&gt;=0),F15,Globals!$D15)</f>
        <v>1.1</v>
      </c>
      <c r="G38" s="3" t="n">
        <f aca="false">IF(AND(ISNUMBER(G15),G15&gt;=0),G15,Globals!$D15)</f>
        <v>1.1</v>
      </c>
      <c r="H38" s="3" t="n">
        <f aca="false">IF(AND(ISNUMBER(H15),H15&gt;=0),H15,Globals!$D15)</f>
        <v>1.1</v>
      </c>
      <c r="I38" s="3" t="n">
        <f aca="false">IF(AND(ISNUMBER(I15),I15&gt;=0),I15,Globals!$D15)</f>
        <v>1.1</v>
      </c>
    </row>
    <row r="39" customFormat="false" ht="13.4" hidden="false" customHeight="false" outlineLevel="0" collapsed="false">
      <c r="A39" s="14" t="s">
        <v>1</v>
      </c>
      <c r="B39" s="14" t="s">
        <v>15</v>
      </c>
      <c r="C39" s="14" t="s">
        <v>3</v>
      </c>
      <c r="D39" s="3" t="n">
        <f aca="false">IF(AND(ISNUMBER(D16),D16&gt;=0),D16,Globals!$D16)</f>
        <v>1.2</v>
      </c>
      <c r="E39" s="3" t="n">
        <f aca="false">IF(AND(ISNUMBER(E16),E16&gt;=0),E16,Globals!$D16)</f>
        <v>1.2</v>
      </c>
      <c r="F39" s="3" t="n">
        <f aca="false">IF(AND(ISNUMBER(F16),F16&gt;=0),F16,Globals!$D16)</f>
        <v>1.2</v>
      </c>
      <c r="G39" s="3" t="n">
        <f aca="false">IF(AND(ISNUMBER(G16),G16&gt;=0),G16,Globals!$D16)</f>
        <v>1.2</v>
      </c>
      <c r="H39" s="3" t="n">
        <f aca="false">IF(AND(ISNUMBER(H16),H16&gt;=0),H16,Globals!$D16)</f>
        <v>1.2</v>
      </c>
      <c r="I39" s="3" t="n">
        <f aca="false">IF(AND(ISNUMBER(I16),I16&gt;=0),I16,Globals!$D16)</f>
        <v>1.2</v>
      </c>
    </row>
    <row r="40" customFormat="false" ht="13.4" hidden="false" customHeight="false" outlineLevel="0" collapsed="false">
      <c r="A40" s="14" t="s">
        <v>1</v>
      </c>
      <c r="B40" s="14" t="s">
        <v>16</v>
      </c>
      <c r="C40" s="14" t="s">
        <v>3</v>
      </c>
      <c r="D40" s="3" t="n">
        <f aca="false">IF(AND(ISNUMBER(D17),D17&gt;=0),D17,Globals!$D17)</f>
        <v>1.3</v>
      </c>
      <c r="E40" s="3" t="n">
        <f aca="false">IF(AND(ISNUMBER(E17),E17&gt;=0),E17,Globals!$D17)</f>
        <v>1.3</v>
      </c>
      <c r="F40" s="3" t="n">
        <f aca="false">IF(AND(ISNUMBER(F17),F17&gt;=0),F17,Globals!$D17)</f>
        <v>1.3</v>
      </c>
      <c r="G40" s="3" t="n">
        <f aca="false">IF(AND(ISNUMBER(G17),G17&gt;=0),G17,Globals!$D17)</f>
        <v>1.3</v>
      </c>
      <c r="H40" s="3" t="n">
        <f aca="false">IF(AND(ISNUMBER(H17),H17&gt;=0),H17,Globals!$D17)</f>
        <v>1.3</v>
      </c>
      <c r="I40" s="3" t="n">
        <f aca="false">IF(AND(ISNUMBER(I17),I17&gt;=0),I17,Globals!$D17)</f>
        <v>1.3</v>
      </c>
    </row>
    <row r="41" customFormat="false" ht="13.4" hidden="false" customHeight="false" outlineLevel="0" collapsed="false">
      <c r="A41" s="15" t="s">
        <v>1</v>
      </c>
      <c r="B41" s="15" t="s">
        <v>17</v>
      </c>
      <c r="C41" s="15" t="s">
        <v>3</v>
      </c>
      <c r="D41" s="3" t="n">
        <f aca="false">IF(AND(ISNUMBER(D18),D18&gt;=0),D18,Globals!$D18)</f>
        <v>1.1</v>
      </c>
      <c r="E41" s="3" t="n">
        <f aca="false">IF(AND(ISNUMBER(E18),E18&gt;=0),E18,Globals!$D18)</f>
        <v>1.1</v>
      </c>
      <c r="F41" s="3" t="n">
        <f aca="false">IF(AND(ISNUMBER(F18),F18&gt;=0),F18,Globals!$D18)</f>
        <v>1.1</v>
      </c>
      <c r="G41" s="3" t="n">
        <f aca="false">IF(AND(ISNUMBER(G18),G18&gt;=0),G18,Globals!$D18)</f>
        <v>1.1</v>
      </c>
      <c r="H41" s="3" t="n">
        <f aca="false">IF(AND(ISNUMBER(H18),H18&gt;=0),H18,Globals!$D18)</f>
        <v>1.1</v>
      </c>
      <c r="I41" s="3" t="n">
        <f aca="false">IF(AND(ISNUMBER(I18),I18&gt;=0),I18,Globals!$D18)</f>
        <v>1.1</v>
      </c>
    </row>
    <row r="42" customFormat="false" ht="13.4" hidden="false" customHeight="false" outlineLevel="0" collapsed="false">
      <c r="A42" s="15" t="s">
        <v>1</v>
      </c>
      <c r="B42" s="16" t="s">
        <v>18</v>
      </c>
      <c r="C42" s="16" t="s">
        <v>3</v>
      </c>
      <c r="D42" s="3" t="n">
        <f aca="false">IF(AND(ISNUMBER(D19),D19&gt;=0),D19,Globals!$D19)</f>
        <v>1.2</v>
      </c>
      <c r="E42" s="3" t="n">
        <f aca="false">IF(AND(ISNUMBER(E19),E19&gt;=0),E19,Globals!$D19)</f>
        <v>1.2</v>
      </c>
      <c r="F42" s="3" t="n">
        <f aca="false">IF(AND(ISNUMBER(F19),F19&gt;=0),F19,Globals!$D19)</f>
        <v>1.2</v>
      </c>
      <c r="G42" s="3" t="n">
        <f aca="false">IF(AND(ISNUMBER(G19),G19&gt;=0),G19,Globals!$D19)</f>
        <v>1.2</v>
      </c>
      <c r="H42" s="3" t="n">
        <f aca="false">IF(AND(ISNUMBER(H19),H19&gt;=0),H19,Globals!$D19)</f>
        <v>1.2</v>
      </c>
      <c r="I42" s="3" t="n">
        <f aca="false">IF(AND(ISNUMBER(I19),I19&gt;=0),I19,Globals!$D19)</f>
        <v>1.2</v>
      </c>
    </row>
    <row r="43" customFormat="false" ht="13.4" hidden="false" customHeight="false" outlineLevel="0" collapsed="false">
      <c r="A43" s="15" t="s">
        <v>1</v>
      </c>
      <c r="B43" s="15" t="s">
        <v>19</v>
      </c>
      <c r="C43" s="15" t="s">
        <v>3</v>
      </c>
      <c r="D43" s="3" t="n">
        <f aca="false">IF(AND(ISNUMBER(D20),D20&gt;=0),D20,Globals!$D20)</f>
        <v>1.3</v>
      </c>
      <c r="E43" s="3" t="n">
        <f aca="false">IF(AND(ISNUMBER(E20),E20&gt;=0),E20,Globals!$D20)</f>
        <v>1.3</v>
      </c>
      <c r="F43" s="3" t="n">
        <f aca="false">IF(AND(ISNUMBER(F20),F20&gt;=0),F20,Globals!$D20)</f>
        <v>1.3</v>
      </c>
      <c r="G43" s="3" t="n">
        <f aca="false">IF(AND(ISNUMBER(G20),G20&gt;=0),G20,Globals!$D20)</f>
        <v>1.3</v>
      </c>
      <c r="H43" s="3" t="n">
        <f aca="false">IF(AND(ISNUMBER(H20),H20&gt;=0),H20,Globals!$D20)</f>
        <v>1.3</v>
      </c>
      <c r="I43" s="3" t="n">
        <f aca="false">IF(AND(ISNUMBER(I20),I20&gt;=0),I20,Globals!$D20)</f>
        <v>1.3</v>
      </c>
    </row>
    <row r="44" customFormat="false" ht="13.4" hidden="false" customHeight="false" outlineLevel="0" collapsed="false">
      <c r="A44" s="14" t="s">
        <v>1</v>
      </c>
      <c r="B44" s="14" t="s">
        <v>20</v>
      </c>
      <c r="C44" s="14" t="s">
        <v>3</v>
      </c>
      <c r="D44" s="3" t="n">
        <f aca="false">IF(AND(ISNUMBER(D21),D21&gt;=0),D21,Globals!$D21)</f>
        <v>1.2</v>
      </c>
      <c r="E44" s="3" t="n">
        <f aca="false">IF(AND(ISNUMBER(E21),E21&gt;=0),E21,Globals!$D21)</f>
        <v>1.2</v>
      </c>
      <c r="F44" s="3" t="n">
        <f aca="false">IF(AND(ISNUMBER(F21),F21&gt;=0),F21,Globals!$D21)</f>
        <v>1.2</v>
      </c>
      <c r="G44" s="3" t="n">
        <f aca="false">IF(AND(ISNUMBER(G21),G21&gt;=0),G21,Globals!$D21)</f>
        <v>1.2</v>
      </c>
      <c r="H44" s="3" t="n">
        <f aca="false">IF(AND(ISNUMBER(H21),H21&gt;=0),H21,Globals!$D21)</f>
        <v>1.2</v>
      </c>
      <c r="I44" s="3" t="n">
        <f aca="false">IF(AND(ISNUMBER(I21),I21&gt;=0),I21,Globals!$D21)</f>
        <v>1.2</v>
      </c>
    </row>
    <row r="45" customFormat="false" ht="13.4" hidden="false" customHeight="false" outlineLevel="0" collapsed="false">
      <c r="A45" s="14" t="s">
        <v>1</v>
      </c>
      <c r="B45" s="14" t="s">
        <v>21</v>
      </c>
      <c r="C45" s="14" t="s">
        <v>3</v>
      </c>
      <c r="D45" s="3" t="n">
        <f aca="false">IF(AND(ISNUMBER(D22),D22&gt;=0),D22,Globals!$D22)</f>
        <v>1</v>
      </c>
      <c r="E45" s="3" t="n">
        <f aca="false">IF(AND(ISNUMBER(E22),E22&gt;=0),E22,Globals!$D22)</f>
        <v>1</v>
      </c>
      <c r="F45" s="3" t="n">
        <f aca="false">IF(AND(ISNUMBER(F22),F22&gt;=0),F22,Globals!$D22)</f>
        <v>1</v>
      </c>
      <c r="G45" s="3" t="n">
        <f aca="false">IF(AND(ISNUMBER(G22),G22&gt;=0),G22,Globals!$D22)</f>
        <v>1</v>
      </c>
      <c r="H45" s="3" t="n">
        <f aca="false">IF(AND(ISNUMBER(H22),H22&gt;=0),H22,Globals!$D22)</f>
        <v>1</v>
      </c>
      <c r="I45" s="3" t="n">
        <f aca="false">IF(AND(ISNUMBER(I22),I22&gt;=0),I22,Globals!$D22)</f>
        <v>1</v>
      </c>
    </row>
    <row r="46" customFormat="false" ht="13.4" hidden="false" customHeight="false" outlineLevel="0" collapsed="false">
      <c r="A46" s="14" t="s">
        <v>1</v>
      </c>
      <c r="B46" s="14" t="s">
        <v>22</v>
      </c>
      <c r="C46" s="14" t="s">
        <v>3</v>
      </c>
      <c r="D46" s="3" t="n">
        <f aca="false">IF(AND(ISNUMBER(D23),D23&gt;=0),D23,Globals!$D23)</f>
        <v>1</v>
      </c>
      <c r="E46" s="3" t="n">
        <f aca="false">IF(AND(ISNUMBER(E23),E23&gt;=0),E23,Globals!$D23)</f>
        <v>1</v>
      </c>
      <c r="F46" s="3" t="n">
        <f aca="false">IF(AND(ISNUMBER(F23),F23&gt;=0),F23,Globals!$D23)</f>
        <v>1</v>
      </c>
      <c r="G46" s="3" t="n">
        <f aca="false">IF(AND(ISNUMBER(G23),G23&gt;=0),G23,Globals!$D23)</f>
        <v>1</v>
      </c>
      <c r="H46" s="3" t="n">
        <f aca="false">IF(AND(ISNUMBER(H23),H23&gt;=0),H23,Globals!$D23)</f>
        <v>1</v>
      </c>
      <c r="I46" s="3" t="n">
        <f aca="false">IF(AND(ISNUMBER(I23),I23&gt;=0),I23,Globals!$D23)</f>
        <v>1</v>
      </c>
    </row>
    <row r="47" customFormat="false" ht="13.4" hidden="false" customHeight="false" outlineLevel="0" collapsed="false">
      <c r="A47" s="13" t="s">
        <v>1</v>
      </c>
      <c r="B47" s="13" t="s">
        <v>23</v>
      </c>
      <c r="C47" s="13" t="s">
        <v>3</v>
      </c>
      <c r="D47" s="3" t="n">
        <f aca="false">IF(AND(ISNUMBER(D24),D24&gt;=0),D24,Globals!$D24)</f>
        <v>1</v>
      </c>
      <c r="E47" s="3" t="n">
        <f aca="false">IF(AND(ISNUMBER(E24),E24&gt;=0),E24,Globals!$D24)</f>
        <v>1</v>
      </c>
      <c r="F47" s="3" t="n">
        <f aca="false">IF(AND(ISNUMBER(F24),F24&gt;=0),F24,Globals!$D24)</f>
        <v>1</v>
      </c>
      <c r="G47" s="3" t="n">
        <f aca="false">IF(AND(ISNUMBER(G24),G24&gt;=0),G24,Globals!$D24)</f>
        <v>1</v>
      </c>
      <c r="H47" s="3" t="n">
        <f aca="false">IF(AND(ISNUMBER(H24),H24&gt;=0),H24,Globals!$D24)</f>
        <v>1</v>
      </c>
      <c r="I47" s="3" t="n">
        <f aca="false">IF(AND(ISNUMBER(I24),I24&gt;=0),I24,Globals!$D24)</f>
        <v>1</v>
      </c>
    </row>
    <row r="48" customFormat="false" ht="13.4" hidden="false" customHeight="false" outlineLevel="0" collapsed="false">
      <c r="A48" s="13" t="s">
        <v>1</v>
      </c>
      <c r="B48" s="13" t="s">
        <v>24</v>
      </c>
      <c r="C48" s="13" t="s">
        <v>3</v>
      </c>
      <c r="D48" s="3" t="n">
        <f aca="false">IF(AND(ISNUMBER(D25),D25&gt;=0),D25,Globals!$D25)</f>
        <v>1</v>
      </c>
      <c r="E48" s="3" t="n">
        <f aca="false">IF(AND(ISNUMBER(E25),E25&gt;=0),E25,Globals!$D25)</f>
        <v>1</v>
      </c>
      <c r="F48" s="3" t="n">
        <f aca="false">IF(AND(ISNUMBER(F25),F25&gt;=0),F25,Globals!$D25)</f>
        <v>1</v>
      </c>
      <c r="G48" s="3" t="n">
        <f aca="false">IF(AND(ISNUMBER(G25),G25&gt;=0),G25,Globals!$D25)</f>
        <v>1</v>
      </c>
      <c r="H48" s="3" t="n">
        <f aca="false">IF(AND(ISNUMBER(H25),H25&gt;=0),H25,Globals!$D25)</f>
        <v>1</v>
      </c>
      <c r="I48" s="3" t="n">
        <f aca="false">IF(AND(ISNUMBER(I25),I25&gt;=0),I25,Globals!$D25)</f>
        <v>1</v>
      </c>
    </row>
    <row r="49" customFormat="false" ht="13.4" hidden="false" customHeight="false" outlineLevel="0" collapsed="false">
      <c r="A49" s="13" t="s">
        <v>1</v>
      </c>
      <c r="B49" s="13" t="s">
        <v>25</v>
      </c>
      <c r="C49" s="13" t="s">
        <v>3</v>
      </c>
      <c r="D49" s="3" t="n">
        <f aca="false">IF(AND(ISNUMBER(D26),D26&gt;=0),D26,Globals!$D26)</f>
        <v>1</v>
      </c>
      <c r="E49" s="3" t="n">
        <f aca="false">IF(AND(ISNUMBER(E26),E26&gt;=0),E26,Globals!$D26)</f>
        <v>1</v>
      </c>
      <c r="F49" s="3" t="n">
        <f aca="false">IF(AND(ISNUMBER(F26),F26&gt;=0),F26,Globals!$D26)</f>
        <v>1</v>
      </c>
      <c r="G49" s="3" t="n">
        <f aca="false">IF(AND(ISNUMBER(G26),G26&gt;=0),G26,Globals!$D26)</f>
        <v>1</v>
      </c>
      <c r="H49" s="3" t="n">
        <f aca="false">IF(AND(ISNUMBER(H26),H26&gt;=0),H26,Globals!$D26)</f>
        <v>1</v>
      </c>
      <c r="I49" s="3" t="n">
        <f aca="false">IF(AND(ISNUMBER(I26),I26&gt;=0),I26,Globals!$D26)</f>
        <v>1</v>
      </c>
    </row>
    <row r="50" customFormat="false" ht="12.85" hidden="false" customHeight="false" outlineLevel="0" collapsed="false"/>
    <row r="51" customFormat="false" ht="13.4" hidden="false" customHeight="false" outlineLevel="0" collapsed="false">
      <c r="A51" s="1" t="s">
        <v>1</v>
      </c>
      <c r="B51" s="1" t="s">
        <v>2</v>
      </c>
      <c r="C51" s="1" t="s">
        <v>26</v>
      </c>
      <c r="D51" s="11"/>
      <c r="E51" s="11"/>
      <c r="F51" s="11"/>
      <c r="G51" s="11"/>
      <c r="H51" s="11"/>
      <c r="I51" s="11"/>
    </row>
    <row r="52" customFormat="false" ht="13.4" hidden="false" customHeight="false" outlineLevel="0" collapsed="false">
      <c r="A52" s="1" t="s">
        <v>1</v>
      </c>
      <c r="B52" s="1" t="s">
        <v>4</v>
      </c>
      <c r="C52" s="1" t="s">
        <v>26</v>
      </c>
      <c r="D52" s="11"/>
      <c r="E52" s="11"/>
      <c r="F52" s="11"/>
      <c r="G52" s="11"/>
      <c r="H52" s="11"/>
      <c r="I52" s="11"/>
    </row>
    <row r="53" customFormat="false" ht="13.4" hidden="false" customHeight="false" outlineLevel="0" collapsed="false">
      <c r="A53" s="1" t="s">
        <v>1</v>
      </c>
      <c r="B53" s="1" t="s">
        <v>5</v>
      </c>
      <c r="C53" s="1" t="s">
        <v>26</v>
      </c>
      <c r="D53" s="11"/>
      <c r="E53" s="11"/>
      <c r="F53" s="11"/>
      <c r="G53" s="11"/>
      <c r="H53" s="11"/>
      <c r="I53" s="11"/>
    </row>
    <row r="54" customFormat="false" ht="13.4" hidden="false" customHeight="false" outlineLevel="0" collapsed="false">
      <c r="A54" s="1" t="s">
        <v>1</v>
      </c>
      <c r="B54" s="1" t="s">
        <v>6</v>
      </c>
      <c r="C54" s="1" t="s">
        <v>26</v>
      </c>
      <c r="D54" s="11"/>
      <c r="E54" s="11"/>
      <c r="F54" s="11"/>
      <c r="G54" s="11"/>
      <c r="H54" s="11"/>
      <c r="I54" s="11"/>
    </row>
    <row r="55" customFormat="false" ht="13.4" hidden="false" customHeight="false" outlineLevel="0" collapsed="false">
      <c r="A55" s="1" t="s">
        <v>1</v>
      </c>
      <c r="B55" s="1" t="s">
        <v>7</v>
      </c>
      <c r="C55" s="1" t="s">
        <v>26</v>
      </c>
      <c r="D55" s="11"/>
      <c r="E55" s="11"/>
      <c r="F55" s="11"/>
      <c r="G55" s="11"/>
      <c r="H55" s="11"/>
      <c r="I55" s="11"/>
    </row>
    <row r="56" customFormat="false" ht="13.4" hidden="false" customHeight="false" outlineLevel="0" collapsed="false">
      <c r="A56" s="1" t="s">
        <v>1</v>
      </c>
      <c r="B56" s="1" t="s">
        <v>8</v>
      </c>
      <c r="C56" s="1" t="s">
        <v>26</v>
      </c>
      <c r="D56" s="11"/>
      <c r="E56" s="11"/>
      <c r="F56" s="11"/>
      <c r="G56" s="11"/>
      <c r="H56" s="11"/>
      <c r="I56" s="11"/>
    </row>
    <row r="57" customFormat="false" ht="13.4" hidden="false" customHeight="false" outlineLevel="0" collapsed="false">
      <c r="A57" s="1" t="s">
        <v>1</v>
      </c>
      <c r="B57" s="1" t="s">
        <v>9</v>
      </c>
      <c r="C57" s="1" t="s">
        <v>26</v>
      </c>
      <c r="D57" s="11"/>
      <c r="E57" s="11"/>
      <c r="F57" s="11"/>
      <c r="G57" s="11"/>
      <c r="H57" s="11"/>
      <c r="I57" s="11"/>
    </row>
    <row r="58" customFormat="false" ht="13.4" hidden="false" customHeight="false" outlineLevel="0" collapsed="false">
      <c r="A58" s="1" t="s">
        <v>1</v>
      </c>
      <c r="B58" s="1" t="s">
        <v>10</v>
      </c>
      <c r="C58" s="1" t="s">
        <v>26</v>
      </c>
      <c r="D58" s="11"/>
      <c r="E58" s="11"/>
      <c r="F58" s="11"/>
      <c r="G58" s="11"/>
      <c r="H58" s="11"/>
      <c r="I58" s="11"/>
    </row>
    <row r="59" customFormat="false" ht="13.4" hidden="false" customHeight="false" outlineLevel="0" collapsed="false">
      <c r="A59" s="1" t="s">
        <v>1</v>
      </c>
      <c r="B59" s="1" t="s">
        <v>11</v>
      </c>
      <c r="C59" s="1" t="s">
        <v>26</v>
      </c>
      <c r="D59" s="11"/>
      <c r="E59" s="11"/>
      <c r="F59" s="11"/>
      <c r="G59" s="11"/>
      <c r="H59" s="11"/>
      <c r="I59" s="11"/>
    </row>
    <row r="60" customFormat="false" ht="13.4" hidden="false" customHeight="false" outlineLevel="0" collapsed="false">
      <c r="A60" s="1" t="s">
        <v>1</v>
      </c>
      <c r="B60" s="1" t="s">
        <v>12</v>
      </c>
      <c r="C60" s="1" t="s">
        <v>26</v>
      </c>
      <c r="D60" s="11"/>
      <c r="E60" s="11"/>
      <c r="F60" s="11"/>
      <c r="G60" s="11"/>
      <c r="H60" s="11"/>
      <c r="I60" s="11"/>
    </row>
    <row r="61" customFormat="false" ht="13.4" hidden="false" customHeight="false" outlineLevel="0" collapsed="false">
      <c r="A61" s="1" t="s">
        <v>1</v>
      </c>
      <c r="B61" s="1" t="s">
        <v>13</v>
      </c>
      <c r="C61" s="1" t="s">
        <v>26</v>
      </c>
      <c r="D61" s="11"/>
      <c r="E61" s="11"/>
      <c r="F61" s="11"/>
      <c r="G61" s="11"/>
      <c r="H61" s="11"/>
      <c r="I61" s="11"/>
    </row>
    <row r="62" customFormat="false" ht="13.4" hidden="false" customHeight="false" outlineLevel="0" collapsed="false">
      <c r="A62" s="1" t="s">
        <v>1</v>
      </c>
      <c r="B62" s="1" t="s">
        <v>14</v>
      </c>
      <c r="C62" s="1" t="s">
        <v>26</v>
      </c>
      <c r="D62" s="11"/>
      <c r="E62" s="11"/>
      <c r="F62" s="11"/>
      <c r="G62" s="11"/>
      <c r="H62" s="11"/>
      <c r="I62" s="11"/>
    </row>
    <row r="63" customFormat="false" ht="13.4" hidden="false" customHeight="false" outlineLevel="0" collapsed="false">
      <c r="A63" s="1" t="s">
        <v>1</v>
      </c>
      <c r="B63" s="1" t="s">
        <v>15</v>
      </c>
      <c r="C63" s="1" t="s">
        <v>26</v>
      </c>
      <c r="D63" s="11"/>
      <c r="E63" s="11"/>
      <c r="F63" s="11"/>
      <c r="G63" s="11"/>
      <c r="H63" s="11"/>
      <c r="I63" s="11"/>
    </row>
    <row r="64" customFormat="false" ht="13.4" hidden="false" customHeight="false" outlineLevel="0" collapsed="false">
      <c r="A64" s="1" t="s">
        <v>1</v>
      </c>
      <c r="B64" s="1" t="s">
        <v>16</v>
      </c>
      <c r="C64" s="1" t="s">
        <v>26</v>
      </c>
      <c r="D64" s="11"/>
      <c r="E64" s="11"/>
      <c r="F64" s="11"/>
      <c r="G64" s="11"/>
      <c r="H64" s="11"/>
      <c r="I64" s="11"/>
    </row>
    <row r="65" customFormat="false" ht="13.4" hidden="false" customHeight="false" outlineLevel="0" collapsed="false">
      <c r="A65" s="4" t="s">
        <v>1</v>
      </c>
      <c r="B65" s="4" t="s">
        <v>17</v>
      </c>
      <c r="C65" s="4" t="s">
        <v>26</v>
      </c>
      <c r="D65" s="11"/>
      <c r="E65" s="11"/>
      <c r="F65" s="11"/>
      <c r="G65" s="11"/>
      <c r="H65" s="11"/>
      <c r="I65" s="11"/>
    </row>
    <row r="66" customFormat="false" ht="13.4" hidden="false" customHeight="false" outlineLevel="0" collapsed="false">
      <c r="A66" s="4" t="s">
        <v>1</v>
      </c>
      <c r="B66" s="6" t="s">
        <v>18</v>
      </c>
      <c r="C66" s="6" t="s">
        <v>26</v>
      </c>
      <c r="D66" s="11"/>
      <c r="E66" s="11"/>
      <c r="F66" s="11"/>
      <c r="G66" s="11"/>
      <c r="H66" s="11"/>
      <c r="I66" s="11"/>
    </row>
    <row r="67" customFormat="false" ht="13.4" hidden="false" customHeight="false" outlineLevel="0" collapsed="false">
      <c r="A67" s="4" t="s">
        <v>1</v>
      </c>
      <c r="B67" s="4" t="s">
        <v>19</v>
      </c>
      <c r="C67" s="4" t="s">
        <v>26</v>
      </c>
      <c r="D67" s="11"/>
      <c r="E67" s="11"/>
      <c r="F67" s="11"/>
      <c r="G67" s="11"/>
      <c r="H67" s="11"/>
      <c r="I67" s="11"/>
    </row>
    <row r="68" customFormat="false" ht="13.4" hidden="false" customHeight="false" outlineLevel="0" collapsed="false">
      <c r="A68" s="1" t="s">
        <v>1</v>
      </c>
      <c r="B68" s="1" t="s">
        <v>20</v>
      </c>
      <c r="C68" s="1" t="s">
        <v>26</v>
      </c>
      <c r="D68" s="11"/>
      <c r="E68" s="11"/>
      <c r="F68" s="11"/>
      <c r="G68" s="11"/>
      <c r="H68" s="11"/>
      <c r="I68" s="11"/>
    </row>
    <row r="69" customFormat="false" ht="13.4" hidden="false" customHeight="false" outlineLevel="0" collapsed="false">
      <c r="A69" s="1" t="s">
        <v>1</v>
      </c>
      <c r="B69" s="1" t="s">
        <v>21</v>
      </c>
      <c r="C69" s="1" t="s">
        <v>26</v>
      </c>
      <c r="D69" s="11"/>
      <c r="E69" s="11"/>
      <c r="F69" s="11"/>
      <c r="G69" s="11"/>
      <c r="H69" s="11"/>
      <c r="I69" s="11"/>
    </row>
    <row r="70" customFormat="false" ht="13.4" hidden="false" customHeight="false" outlineLevel="0" collapsed="false">
      <c r="A70" s="1" t="s">
        <v>1</v>
      </c>
      <c r="B70" s="1" t="s">
        <v>22</v>
      </c>
      <c r="C70" s="1" t="s">
        <v>26</v>
      </c>
      <c r="D70" s="11"/>
      <c r="E70" s="11"/>
      <c r="F70" s="11"/>
      <c r="G70" s="11"/>
      <c r="H70" s="11"/>
      <c r="I70" s="11"/>
    </row>
    <row r="71" customFormat="false" ht="13.4" hidden="false" customHeight="false" outlineLevel="0" collapsed="false">
      <c r="A71" s="1" t="s">
        <v>1</v>
      </c>
      <c r="B71" s="1" t="s">
        <v>23</v>
      </c>
      <c r="C71" s="1" t="s">
        <v>26</v>
      </c>
      <c r="D71" s="11"/>
      <c r="E71" s="11"/>
      <c r="F71" s="11"/>
      <c r="G71" s="11"/>
      <c r="H71" s="11"/>
      <c r="I71" s="11"/>
    </row>
    <row r="72" customFormat="false" ht="13.4" hidden="false" customHeight="false" outlineLevel="0" collapsed="false">
      <c r="A72" s="1" t="s">
        <v>1</v>
      </c>
      <c r="B72" s="1" t="s">
        <v>24</v>
      </c>
      <c r="C72" s="1" t="s">
        <v>26</v>
      </c>
      <c r="D72" s="11"/>
      <c r="E72" s="11"/>
      <c r="F72" s="11"/>
      <c r="G72" s="11"/>
      <c r="H72" s="11"/>
      <c r="I72" s="11"/>
    </row>
    <row r="73" customFormat="false" ht="13.4" hidden="false" customHeight="false" outlineLevel="0" collapsed="false">
      <c r="A73" s="1" t="s">
        <v>1</v>
      </c>
      <c r="B73" s="1" t="s">
        <v>25</v>
      </c>
      <c r="C73" s="1" t="s">
        <v>26</v>
      </c>
      <c r="D73" s="11"/>
      <c r="E73" s="11"/>
      <c r="F73" s="11"/>
      <c r="G73" s="11"/>
      <c r="H73" s="11"/>
      <c r="I73" s="11"/>
    </row>
    <row r="74" customFormat="false" ht="13.4" hidden="false" customHeight="false" outlineLevel="0" collapsed="false">
      <c r="A74" s="12" t="s">
        <v>1</v>
      </c>
      <c r="B74" s="12" t="s">
        <v>2</v>
      </c>
      <c r="C74" s="12" t="s">
        <v>26</v>
      </c>
      <c r="D74" s="3" t="n">
        <f aca="false">IF(AND(ISNUMBER(D51),D51&gt;=0),D51,Globals!$D28)</f>
        <v>1</v>
      </c>
      <c r="E74" s="3" t="n">
        <f aca="false">IF(AND(ISNUMBER(E51),E51&gt;=0),E51,Globals!$D28)</f>
        <v>1</v>
      </c>
      <c r="F74" s="3" t="n">
        <f aca="false">IF(AND(ISNUMBER(F51),F51&gt;=0),F51,Globals!$D28)</f>
        <v>1</v>
      </c>
      <c r="G74" s="3" t="n">
        <f aca="false">IF(AND(ISNUMBER(G51),G51&gt;=0),G51,Globals!$D28)</f>
        <v>1</v>
      </c>
      <c r="H74" s="3" t="n">
        <f aca="false">IF(AND(ISNUMBER(H51),H51&gt;=0),H51,Globals!$D28)</f>
        <v>1</v>
      </c>
      <c r="I74" s="3" t="n">
        <f aca="false">IF(AND(ISNUMBER(I51),I51&gt;=0),I51,Globals!$D28)</f>
        <v>1</v>
      </c>
    </row>
    <row r="75" customFormat="false" ht="13.4" hidden="false" customHeight="false" outlineLevel="0" collapsed="false">
      <c r="A75" s="13" t="s">
        <v>1</v>
      </c>
      <c r="B75" s="13" t="s">
        <v>4</v>
      </c>
      <c r="C75" s="13" t="s">
        <v>26</v>
      </c>
      <c r="D75" s="3" t="n">
        <f aca="false">IF(AND(ISNUMBER(D52),D52&gt;=0),D52,Globals!$D29)</f>
        <v>1</v>
      </c>
      <c r="E75" s="3" t="n">
        <f aca="false">IF(AND(ISNUMBER(E52),E52&gt;=0),E52,Globals!$D29)</f>
        <v>1</v>
      </c>
      <c r="F75" s="3" t="n">
        <f aca="false">IF(AND(ISNUMBER(F52),F52&gt;=0),F52,Globals!$D29)</f>
        <v>1</v>
      </c>
      <c r="G75" s="3" t="n">
        <f aca="false">IF(AND(ISNUMBER(G52),G52&gt;=0),G52,Globals!$D29)</f>
        <v>1</v>
      </c>
      <c r="H75" s="3" t="n">
        <f aca="false">IF(AND(ISNUMBER(H52),H52&gt;=0),H52,Globals!$D29)</f>
        <v>1</v>
      </c>
      <c r="I75" s="3" t="n">
        <f aca="false">IF(AND(ISNUMBER(I52),I52&gt;=0),I52,Globals!$D29)</f>
        <v>1</v>
      </c>
    </row>
    <row r="76" customFormat="false" ht="13.4" hidden="false" customHeight="false" outlineLevel="0" collapsed="false">
      <c r="A76" s="13" t="s">
        <v>1</v>
      </c>
      <c r="B76" s="13" t="s">
        <v>5</v>
      </c>
      <c r="C76" s="13" t="s">
        <v>26</v>
      </c>
      <c r="D76" s="3" t="n">
        <f aca="false">IF(AND(ISNUMBER(D53),D53&gt;=0),D53,Globals!$D30)</f>
        <v>1</v>
      </c>
      <c r="E76" s="3" t="n">
        <f aca="false">IF(AND(ISNUMBER(E53),E53&gt;=0),E53,Globals!$D30)</f>
        <v>1</v>
      </c>
      <c r="F76" s="3" t="n">
        <f aca="false">IF(AND(ISNUMBER(F53),F53&gt;=0),F53,Globals!$D30)</f>
        <v>1</v>
      </c>
      <c r="G76" s="3" t="n">
        <f aca="false">IF(AND(ISNUMBER(G53),G53&gt;=0),G53,Globals!$D30)</f>
        <v>1</v>
      </c>
      <c r="H76" s="3" t="n">
        <f aca="false">IF(AND(ISNUMBER(H53),H53&gt;=0),H53,Globals!$D30)</f>
        <v>1</v>
      </c>
      <c r="I76" s="3" t="n">
        <f aca="false">IF(AND(ISNUMBER(I53),I53&gt;=0),I53,Globals!$D30)</f>
        <v>1</v>
      </c>
    </row>
    <row r="77" customFormat="false" ht="13.4" hidden="false" customHeight="false" outlineLevel="0" collapsed="false">
      <c r="A77" s="13" t="s">
        <v>1</v>
      </c>
      <c r="B77" s="13" t="s">
        <v>6</v>
      </c>
      <c r="C77" s="13" t="s">
        <v>26</v>
      </c>
      <c r="D77" s="3" t="n">
        <f aca="false">IF(AND(ISNUMBER(D54),D54&gt;=0),D54,Globals!$D31)</f>
        <v>1</v>
      </c>
      <c r="E77" s="3" t="n">
        <f aca="false">IF(AND(ISNUMBER(E54),E54&gt;=0),E54,Globals!$D31)</f>
        <v>1</v>
      </c>
      <c r="F77" s="3" t="n">
        <f aca="false">IF(AND(ISNUMBER(F54),F54&gt;=0),F54,Globals!$D31)</f>
        <v>1</v>
      </c>
      <c r="G77" s="3" t="n">
        <f aca="false">IF(AND(ISNUMBER(G54),G54&gt;=0),G54,Globals!$D31)</f>
        <v>1</v>
      </c>
      <c r="H77" s="3" t="n">
        <f aca="false">IF(AND(ISNUMBER(H54),H54&gt;=0),H54,Globals!$D31)</f>
        <v>1</v>
      </c>
      <c r="I77" s="3" t="n">
        <f aca="false">IF(AND(ISNUMBER(I54),I54&gt;=0),I54,Globals!$D31)</f>
        <v>1</v>
      </c>
    </row>
    <row r="78" customFormat="false" ht="13.4" hidden="false" customHeight="false" outlineLevel="0" collapsed="false">
      <c r="A78" s="14" t="s">
        <v>1</v>
      </c>
      <c r="B78" s="14" t="s">
        <v>7</v>
      </c>
      <c r="C78" s="14" t="s">
        <v>26</v>
      </c>
      <c r="D78" s="3" t="n">
        <f aca="false">IF(AND(ISNUMBER(D55),D55&gt;=0),D55,Globals!$D32)</f>
        <v>1.5</v>
      </c>
      <c r="E78" s="3" t="n">
        <f aca="false">IF(AND(ISNUMBER(E55),E55&gt;=0),E55,Globals!$D32)</f>
        <v>1.5</v>
      </c>
      <c r="F78" s="3" t="n">
        <f aca="false">IF(AND(ISNUMBER(F55),F55&gt;=0),F55,Globals!$D32)</f>
        <v>1.5</v>
      </c>
      <c r="G78" s="3" t="n">
        <f aca="false">IF(AND(ISNUMBER(G55),G55&gt;=0),G55,Globals!$D32)</f>
        <v>1.5</v>
      </c>
      <c r="H78" s="3" t="n">
        <f aca="false">IF(AND(ISNUMBER(H55),H55&gt;=0),H55,Globals!$D32)</f>
        <v>1.5</v>
      </c>
      <c r="I78" s="3" t="n">
        <f aca="false">IF(AND(ISNUMBER(I55),I55&gt;=0),I55,Globals!$D32)</f>
        <v>1.5</v>
      </c>
    </row>
    <row r="79" customFormat="false" ht="13.4" hidden="false" customHeight="false" outlineLevel="0" collapsed="false">
      <c r="A79" s="14" t="s">
        <v>1</v>
      </c>
      <c r="B79" s="14" t="s">
        <v>8</v>
      </c>
      <c r="C79" s="14" t="s">
        <v>26</v>
      </c>
      <c r="D79" s="3" t="n">
        <f aca="false">IF(AND(ISNUMBER(D56),D56&gt;=0),D56,Globals!$D33)</f>
        <v>1.25</v>
      </c>
      <c r="E79" s="3" t="n">
        <f aca="false">IF(AND(ISNUMBER(E56),E56&gt;=0),E56,Globals!$D33)</f>
        <v>1.25</v>
      </c>
      <c r="F79" s="3" t="n">
        <f aca="false">IF(AND(ISNUMBER(F56),F56&gt;=0),F56,Globals!$D33)</f>
        <v>1.25</v>
      </c>
      <c r="G79" s="3" t="n">
        <f aca="false">IF(AND(ISNUMBER(G56),G56&gt;=0),G56,Globals!$D33)</f>
        <v>1.25</v>
      </c>
      <c r="H79" s="3" t="n">
        <f aca="false">IF(AND(ISNUMBER(H56),H56&gt;=0),H56,Globals!$D33)</f>
        <v>1.25</v>
      </c>
      <c r="I79" s="3" t="n">
        <f aca="false">IF(AND(ISNUMBER(I56),I56&gt;=0),I56,Globals!$D33)</f>
        <v>1.25</v>
      </c>
    </row>
    <row r="80" customFormat="false" ht="13.4" hidden="false" customHeight="false" outlineLevel="0" collapsed="false">
      <c r="A80" s="14" t="s">
        <v>1</v>
      </c>
      <c r="B80" s="14" t="s">
        <v>9</v>
      </c>
      <c r="C80" s="14" t="s">
        <v>26</v>
      </c>
      <c r="D80" s="3" t="n">
        <f aca="false">IF(AND(ISNUMBER(D57),D57&gt;=0),D57,Globals!$D34)</f>
        <v>1.25</v>
      </c>
      <c r="E80" s="3" t="n">
        <f aca="false">IF(AND(ISNUMBER(E57),E57&gt;=0),E57,Globals!$D34)</f>
        <v>1.25</v>
      </c>
      <c r="F80" s="3" t="n">
        <f aca="false">IF(AND(ISNUMBER(F57),F57&gt;=0),F57,Globals!$D34)</f>
        <v>1.25</v>
      </c>
      <c r="G80" s="3" t="n">
        <f aca="false">IF(AND(ISNUMBER(G57),G57&gt;=0),G57,Globals!$D34)</f>
        <v>1.25</v>
      </c>
      <c r="H80" s="3" t="n">
        <f aca="false">IF(AND(ISNUMBER(H57),H57&gt;=0),H57,Globals!$D34)</f>
        <v>1.25</v>
      </c>
      <c r="I80" s="3" t="n">
        <f aca="false">IF(AND(ISNUMBER(I57),I57&gt;=0),I57,Globals!$D34)</f>
        <v>1.25</v>
      </c>
    </row>
    <row r="81" customFormat="false" ht="13.4" hidden="false" customHeight="false" outlineLevel="0" collapsed="false">
      <c r="A81" s="14" t="s">
        <v>1</v>
      </c>
      <c r="B81" s="14" t="s">
        <v>10</v>
      </c>
      <c r="C81" s="14" t="s">
        <v>26</v>
      </c>
      <c r="D81" s="3" t="n">
        <f aca="false">IF(AND(ISNUMBER(D58),D58&gt;=0),D58,Globals!$D35)</f>
        <v>1.25</v>
      </c>
      <c r="E81" s="3" t="n">
        <f aca="false">IF(AND(ISNUMBER(E58),E58&gt;=0),E58,Globals!$D35)</f>
        <v>1.25</v>
      </c>
      <c r="F81" s="3" t="n">
        <f aca="false">IF(AND(ISNUMBER(F58),F58&gt;=0),F58,Globals!$D35)</f>
        <v>1.25</v>
      </c>
      <c r="G81" s="3" t="n">
        <f aca="false">IF(AND(ISNUMBER(G58),G58&gt;=0),G58,Globals!$D35)</f>
        <v>1.25</v>
      </c>
      <c r="H81" s="3" t="n">
        <f aca="false">IF(AND(ISNUMBER(H58),H58&gt;=0),H58,Globals!$D35)</f>
        <v>1.25</v>
      </c>
      <c r="I81" s="3" t="n">
        <f aca="false">IF(AND(ISNUMBER(I58),I58&gt;=0),I58,Globals!$D35)</f>
        <v>1.25</v>
      </c>
    </row>
    <row r="82" customFormat="false" ht="13.4" hidden="false" customHeight="false" outlineLevel="0" collapsed="false">
      <c r="A82" s="14" t="s">
        <v>1</v>
      </c>
      <c r="B82" s="14" t="s">
        <v>11</v>
      </c>
      <c r="C82" s="14" t="s">
        <v>26</v>
      </c>
      <c r="D82" s="3" t="n">
        <f aca="false">IF(AND(ISNUMBER(D59),D59&gt;=0),D59,Globals!$D36)</f>
        <v>1.25</v>
      </c>
      <c r="E82" s="3" t="n">
        <f aca="false">IF(AND(ISNUMBER(E59),E59&gt;=0),E59,Globals!$D36)</f>
        <v>1.25</v>
      </c>
      <c r="F82" s="3" t="n">
        <f aca="false">IF(AND(ISNUMBER(F59),F59&gt;=0),F59,Globals!$D36)</f>
        <v>1.25</v>
      </c>
      <c r="G82" s="3" t="n">
        <f aca="false">IF(AND(ISNUMBER(G59),G59&gt;=0),G59,Globals!$D36)</f>
        <v>1.25</v>
      </c>
      <c r="H82" s="3" t="n">
        <f aca="false">IF(AND(ISNUMBER(H59),H59&gt;=0),H59,Globals!$D36)</f>
        <v>1.25</v>
      </c>
      <c r="I82" s="3" t="n">
        <f aca="false">IF(AND(ISNUMBER(I59),I59&gt;=0),I59,Globals!$D36)</f>
        <v>1.25</v>
      </c>
    </row>
    <row r="83" customFormat="false" ht="13.4" hidden="false" customHeight="false" outlineLevel="0" collapsed="false">
      <c r="A83" s="13" t="s">
        <v>1</v>
      </c>
      <c r="B83" s="13" t="s">
        <v>12</v>
      </c>
      <c r="C83" s="13" t="s">
        <v>26</v>
      </c>
      <c r="D83" s="3" t="n">
        <f aca="false">IF(AND(ISNUMBER(D60),D60&gt;=0),D60,Globals!$D37)</f>
        <v>1</v>
      </c>
      <c r="E83" s="3" t="n">
        <f aca="false">IF(AND(ISNUMBER(E60),E60&gt;=0),E60,Globals!$D37)</f>
        <v>1</v>
      </c>
      <c r="F83" s="3" t="n">
        <f aca="false">IF(AND(ISNUMBER(F60),F60&gt;=0),F60,Globals!$D37)</f>
        <v>1</v>
      </c>
      <c r="G83" s="3" t="n">
        <f aca="false">IF(AND(ISNUMBER(G60),G60&gt;=0),G60,Globals!$D37)</f>
        <v>1</v>
      </c>
      <c r="H83" s="3" t="n">
        <f aca="false">IF(AND(ISNUMBER(H60),H60&gt;=0),H60,Globals!$D37)</f>
        <v>1</v>
      </c>
      <c r="I83" s="3" t="n">
        <f aca="false">IF(AND(ISNUMBER(I60),I60&gt;=0),I60,Globals!$D37)</f>
        <v>1</v>
      </c>
    </row>
    <row r="84" customFormat="false" ht="13.4" hidden="false" customHeight="false" outlineLevel="0" collapsed="false">
      <c r="A84" s="13" t="s">
        <v>1</v>
      </c>
      <c r="B84" s="13" t="s">
        <v>13</v>
      </c>
      <c r="C84" s="13" t="s">
        <v>26</v>
      </c>
      <c r="D84" s="3" t="n">
        <f aca="false">IF(AND(ISNUMBER(D61),D61&gt;=0),D61,Globals!$D38)</f>
        <v>1.5</v>
      </c>
      <c r="E84" s="3" t="n">
        <f aca="false">IF(AND(ISNUMBER(E61),E61&gt;=0),E61,Globals!$D38)</f>
        <v>1.5</v>
      </c>
      <c r="F84" s="3" t="n">
        <f aca="false">IF(AND(ISNUMBER(F61),F61&gt;=0),F61,Globals!$D38)</f>
        <v>1.5</v>
      </c>
      <c r="G84" s="3" t="n">
        <f aca="false">IF(AND(ISNUMBER(G61),G61&gt;=0),G61,Globals!$D38)</f>
        <v>1.5</v>
      </c>
      <c r="H84" s="3" t="n">
        <f aca="false">IF(AND(ISNUMBER(H61),H61&gt;=0),H61,Globals!$D38)</f>
        <v>1.5</v>
      </c>
      <c r="I84" s="3" t="n">
        <f aca="false">IF(AND(ISNUMBER(I61),I61&gt;=0),I61,Globals!$D38)</f>
        <v>1.5</v>
      </c>
    </row>
    <row r="85" customFormat="false" ht="13.4" hidden="false" customHeight="false" outlineLevel="0" collapsed="false">
      <c r="A85" s="14" t="s">
        <v>1</v>
      </c>
      <c r="B85" s="14" t="s">
        <v>14</v>
      </c>
      <c r="C85" s="14" t="s">
        <v>26</v>
      </c>
      <c r="D85" s="3" t="n">
        <f aca="false">IF(AND(ISNUMBER(D62),D62&gt;=0),D62,Globals!$D39)</f>
        <v>1</v>
      </c>
      <c r="E85" s="3" t="n">
        <f aca="false">IF(AND(ISNUMBER(E62),E62&gt;=0),E62,Globals!$D39)</f>
        <v>1</v>
      </c>
      <c r="F85" s="3" t="n">
        <f aca="false">IF(AND(ISNUMBER(F62),F62&gt;=0),F62,Globals!$D39)</f>
        <v>1</v>
      </c>
      <c r="G85" s="3" t="n">
        <f aca="false">IF(AND(ISNUMBER(G62),G62&gt;=0),G62,Globals!$D39)</f>
        <v>1</v>
      </c>
      <c r="H85" s="3" t="n">
        <f aca="false">IF(AND(ISNUMBER(H62),H62&gt;=0),H62,Globals!$D39)</f>
        <v>1</v>
      </c>
      <c r="I85" s="3" t="n">
        <f aca="false">IF(AND(ISNUMBER(I62),I62&gt;=0),I62,Globals!$D39)</f>
        <v>1</v>
      </c>
    </row>
    <row r="86" customFormat="false" ht="13.4" hidden="false" customHeight="false" outlineLevel="0" collapsed="false">
      <c r="A86" s="14" t="s">
        <v>1</v>
      </c>
      <c r="B86" s="14" t="s">
        <v>15</v>
      </c>
      <c r="C86" s="14" t="s">
        <v>26</v>
      </c>
      <c r="D86" s="3" t="n">
        <f aca="false">IF(AND(ISNUMBER(D63),D63&gt;=0),D63,Globals!$D40)</f>
        <v>1</v>
      </c>
      <c r="E86" s="3" t="n">
        <f aca="false">IF(AND(ISNUMBER(E63),E63&gt;=0),E63,Globals!$D40)</f>
        <v>1</v>
      </c>
      <c r="F86" s="3" t="n">
        <f aca="false">IF(AND(ISNUMBER(F63),F63&gt;=0),F63,Globals!$D40)</f>
        <v>1</v>
      </c>
      <c r="G86" s="3" t="n">
        <f aca="false">IF(AND(ISNUMBER(G63),G63&gt;=0),G63,Globals!$D40)</f>
        <v>1</v>
      </c>
      <c r="H86" s="3" t="n">
        <f aca="false">IF(AND(ISNUMBER(H63),H63&gt;=0),H63,Globals!$D40)</f>
        <v>1</v>
      </c>
      <c r="I86" s="3" t="n">
        <f aca="false">IF(AND(ISNUMBER(I63),I63&gt;=0),I63,Globals!$D40)</f>
        <v>1</v>
      </c>
    </row>
    <row r="87" customFormat="false" ht="13.4" hidden="false" customHeight="false" outlineLevel="0" collapsed="false">
      <c r="A87" s="14" t="s">
        <v>1</v>
      </c>
      <c r="B87" s="14" t="s">
        <v>16</v>
      </c>
      <c r="C87" s="14" t="s">
        <v>26</v>
      </c>
      <c r="D87" s="3" t="n">
        <f aca="false">IF(AND(ISNUMBER(D64),D64&gt;=0),D64,Globals!$D41)</f>
        <v>1</v>
      </c>
      <c r="E87" s="3" t="n">
        <f aca="false">IF(AND(ISNUMBER(E64),E64&gt;=0),E64,Globals!$D41)</f>
        <v>1</v>
      </c>
      <c r="F87" s="3" t="n">
        <f aca="false">IF(AND(ISNUMBER(F64),F64&gt;=0),F64,Globals!$D41)</f>
        <v>1</v>
      </c>
      <c r="G87" s="3" t="n">
        <f aca="false">IF(AND(ISNUMBER(G64),G64&gt;=0),G64,Globals!$D41)</f>
        <v>1</v>
      </c>
      <c r="H87" s="3" t="n">
        <f aca="false">IF(AND(ISNUMBER(H64),H64&gt;=0),H64,Globals!$D41)</f>
        <v>1</v>
      </c>
      <c r="I87" s="3" t="n">
        <f aca="false">IF(AND(ISNUMBER(I64),I64&gt;=0),I64,Globals!$D41)</f>
        <v>1</v>
      </c>
    </row>
    <row r="88" customFormat="false" ht="13.4" hidden="false" customHeight="false" outlineLevel="0" collapsed="false">
      <c r="A88" s="15" t="s">
        <v>1</v>
      </c>
      <c r="B88" s="15" t="s">
        <v>17</v>
      </c>
      <c r="C88" s="15" t="s">
        <v>26</v>
      </c>
      <c r="D88" s="3" t="n">
        <f aca="false">IF(AND(ISNUMBER(D65),D65&gt;=0),D65,Globals!$D42)</f>
        <v>1.2</v>
      </c>
      <c r="E88" s="3" t="n">
        <f aca="false">IF(AND(ISNUMBER(E65),E65&gt;=0),E65,Globals!$D42)</f>
        <v>1.2</v>
      </c>
      <c r="F88" s="3" t="n">
        <f aca="false">IF(AND(ISNUMBER(F65),F65&gt;=0),F65,Globals!$D42)</f>
        <v>1.2</v>
      </c>
      <c r="G88" s="3" t="n">
        <f aca="false">IF(AND(ISNUMBER(G65),G65&gt;=0),G65,Globals!$D42)</f>
        <v>1.2</v>
      </c>
      <c r="H88" s="3" t="n">
        <f aca="false">IF(AND(ISNUMBER(H65),H65&gt;=0),H65,Globals!$D42)</f>
        <v>1.2</v>
      </c>
      <c r="I88" s="3" t="n">
        <f aca="false">IF(AND(ISNUMBER(I65),I65&gt;=0),I65,Globals!$D42)</f>
        <v>1.2</v>
      </c>
    </row>
    <row r="89" customFormat="false" ht="13.4" hidden="false" customHeight="false" outlineLevel="0" collapsed="false">
      <c r="A89" s="15" t="s">
        <v>1</v>
      </c>
      <c r="B89" s="16" t="s">
        <v>18</v>
      </c>
      <c r="C89" s="16" t="s">
        <v>26</v>
      </c>
      <c r="D89" s="3" t="n">
        <f aca="false">IF(AND(ISNUMBER(D66),D66&gt;=0),D66,Globals!$D43)</f>
        <v>1.4</v>
      </c>
      <c r="E89" s="3" t="n">
        <f aca="false">IF(AND(ISNUMBER(E66),E66&gt;=0),E66,Globals!$D43)</f>
        <v>1.4</v>
      </c>
      <c r="F89" s="3" t="n">
        <f aca="false">IF(AND(ISNUMBER(F66),F66&gt;=0),F66,Globals!$D43)</f>
        <v>1.4</v>
      </c>
      <c r="G89" s="3" t="n">
        <f aca="false">IF(AND(ISNUMBER(G66),G66&gt;=0),G66,Globals!$D43)</f>
        <v>1.4</v>
      </c>
      <c r="H89" s="3" t="n">
        <f aca="false">IF(AND(ISNUMBER(H66),H66&gt;=0),H66,Globals!$D43)</f>
        <v>1.4</v>
      </c>
      <c r="I89" s="3" t="n">
        <f aca="false">IF(AND(ISNUMBER(I66),I66&gt;=0),I66,Globals!$D43)</f>
        <v>1.4</v>
      </c>
    </row>
    <row r="90" customFormat="false" ht="13.4" hidden="false" customHeight="false" outlineLevel="0" collapsed="false">
      <c r="A90" s="15" t="s">
        <v>1</v>
      </c>
      <c r="B90" s="15" t="s">
        <v>19</v>
      </c>
      <c r="C90" s="15" t="s">
        <v>26</v>
      </c>
      <c r="D90" s="3" t="n">
        <f aca="false">IF(AND(ISNUMBER(D67),D67&gt;=0),D67,Globals!$D44)</f>
        <v>1.6</v>
      </c>
      <c r="E90" s="3" t="n">
        <f aca="false">IF(AND(ISNUMBER(E67),E67&gt;=0),E67,Globals!$D44)</f>
        <v>1.6</v>
      </c>
      <c r="F90" s="3" t="n">
        <f aca="false">IF(AND(ISNUMBER(F67),F67&gt;=0),F67,Globals!$D44)</f>
        <v>1.6</v>
      </c>
      <c r="G90" s="3" t="n">
        <f aca="false">IF(AND(ISNUMBER(G67),G67&gt;=0),G67,Globals!$D44)</f>
        <v>1.6</v>
      </c>
      <c r="H90" s="3" t="n">
        <f aca="false">IF(AND(ISNUMBER(H67),H67&gt;=0),H67,Globals!$D44)</f>
        <v>1.6</v>
      </c>
      <c r="I90" s="3" t="n">
        <f aca="false">IF(AND(ISNUMBER(I67),I67&gt;=0),I67,Globals!$D44)</f>
        <v>1.6</v>
      </c>
    </row>
    <row r="91" customFormat="false" ht="13.4" hidden="false" customHeight="false" outlineLevel="0" collapsed="false">
      <c r="A91" s="14" t="s">
        <v>1</v>
      </c>
      <c r="B91" s="14" t="s">
        <v>20</v>
      </c>
      <c r="C91" s="14" t="s">
        <v>26</v>
      </c>
      <c r="D91" s="3" t="n">
        <f aca="false">IF(AND(ISNUMBER(D68),D68&gt;=0),D68,Globals!$D45)</f>
        <v>1</v>
      </c>
      <c r="E91" s="3" t="n">
        <f aca="false">IF(AND(ISNUMBER(E68),E68&gt;=0),E68,Globals!$D45)</f>
        <v>1</v>
      </c>
      <c r="F91" s="3" t="n">
        <f aca="false">IF(AND(ISNUMBER(F68),F68&gt;=0),F68,Globals!$D45)</f>
        <v>1</v>
      </c>
      <c r="G91" s="3" t="n">
        <f aca="false">IF(AND(ISNUMBER(G68),G68&gt;=0),G68,Globals!$D45)</f>
        <v>1</v>
      </c>
      <c r="H91" s="3" t="n">
        <f aca="false">IF(AND(ISNUMBER(H68),H68&gt;=0),H68,Globals!$D45)</f>
        <v>1</v>
      </c>
      <c r="I91" s="3" t="n">
        <f aca="false">IF(AND(ISNUMBER(I68),I68&gt;=0),I68,Globals!$D45)</f>
        <v>1</v>
      </c>
    </row>
    <row r="92" customFormat="false" ht="13.4" hidden="false" customHeight="false" outlineLevel="0" collapsed="false">
      <c r="A92" s="14" t="s">
        <v>1</v>
      </c>
      <c r="B92" s="14" t="s">
        <v>21</v>
      </c>
      <c r="C92" s="14" t="s">
        <v>26</v>
      </c>
      <c r="D92" s="3" t="n">
        <f aca="false">IF(AND(ISNUMBER(D69),D69&gt;=0),D69,Globals!$D46)</f>
        <v>1</v>
      </c>
      <c r="E92" s="3" t="n">
        <f aca="false">IF(AND(ISNUMBER(E69),E69&gt;=0),E69,Globals!$D46)</f>
        <v>1</v>
      </c>
      <c r="F92" s="3" t="n">
        <f aca="false">IF(AND(ISNUMBER(F69),F69&gt;=0),F69,Globals!$D46)</f>
        <v>1</v>
      </c>
      <c r="G92" s="3" t="n">
        <f aca="false">IF(AND(ISNUMBER(G69),G69&gt;=0),G69,Globals!$D46)</f>
        <v>1</v>
      </c>
      <c r="H92" s="3" t="n">
        <f aca="false">IF(AND(ISNUMBER(H69),H69&gt;=0),H69,Globals!$D46)</f>
        <v>1</v>
      </c>
      <c r="I92" s="3" t="n">
        <f aca="false">IF(AND(ISNUMBER(I69),I69&gt;=0),I69,Globals!$D46)</f>
        <v>1</v>
      </c>
    </row>
    <row r="93" customFormat="false" ht="13.4" hidden="false" customHeight="false" outlineLevel="0" collapsed="false">
      <c r="A93" s="14" t="s">
        <v>1</v>
      </c>
      <c r="B93" s="14" t="s">
        <v>22</v>
      </c>
      <c r="C93" s="14" t="s">
        <v>26</v>
      </c>
      <c r="D93" s="3" t="n">
        <f aca="false">IF(AND(ISNUMBER(D70),D70&gt;=0),D70,Globals!$D47)</f>
        <v>1</v>
      </c>
      <c r="E93" s="3" t="n">
        <f aca="false">IF(AND(ISNUMBER(E70),E70&gt;=0),E70,Globals!$D47)</f>
        <v>1</v>
      </c>
      <c r="F93" s="3" t="n">
        <f aca="false">IF(AND(ISNUMBER(F70),F70&gt;=0),F70,Globals!$D47)</f>
        <v>1</v>
      </c>
      <c r="G93" s="3" t="n">
        <f aca="false">IF(AND(ISNUMBER(G70),G70&gt;=0),G70,Globals!$D47)</f>
        <v>1</v>
      </c>
      <c r="H93" s="3" t="n">
        <f aca="false">IF(AND(ISNUMBER(H70),H70&gt;=0),H70,Globals!$D47)</f>
        <v>1</v>
      </c>
      <c r="I93" s="3" t="n">
        <f aca="false">IF(AND(ISNUMBER(I70),I70&gt;=0),I70,Globals!$D47)</f>
        <v>1</v>
      </c>
    </row>
    <row r="94" customFormat="false" ht="13.4" hidden="false" customHeight="false" outlineLevel="0" collapsed="false">
      <c r="A94" s="13" t="s">
        <v>1</v>
      </c>
      <c r="B94" s="13" t="s">
        <v>23</v>
      </c>
      <c r="C94" s="13" t="s">
        <v>26</v>
      </c>
      <c r="D94" s="3" t="n">
        <f aca="false">IF(AND(ISNUMBER(D71),D71&gt;=0),D71,Globals!$D48)</f>
        <v>0.8</v>
      </c>
      <c r="E94" s="3" t="n">
        <f aca="false">IF(AND(ISNUMBER(E71),E71&gt;=0),E71,Globals!$D48)</f>
        <v>0.8</v>
      </c>
      <c r="F94" s="3" t="n">
        <f aca="false">IF(AND(ISNUMBER(F71),F71&gt;=0),F71,Globals!$D48)</f>
        <v>0.8</v>
      </c>
      <c r="G94" s="3" t="n">
        <f aca="false">IF(AND(ISNUMBER(G71),G71&gt;=0),G71,Globals!$D48)</f>
        <v>0.8</v>
      </c>
      <c r="H94" s="3" t="n">
        <f aca="false">IF(AND(ISNUMBER(H71),H71&gt;=0),H71,Globals!$D48)</f>
        <v>0.8</v>
      </c>
      <c r="I94" s="3" t="n">
        <f aca="false">IF(AND(ISNUMBER(I71),I71&gt;=0),I71,Globals!$D48)</f>
        <v>0.8</v>
      </c>
    </row>
    <row r="95" customFormat="false" ht="13.4" hidden="false" customHeight="false" outlineLevel="0" collapsed="false">
      <c r="A95" s="13" t="s">
        <v>1</v>
      </c>
      <c r="B95" s="13" t="s">
        <v>24</v>
      </c>
      <c r="C95" s="13" t="s">
        <v>26</v>
      </c>
      <c r="D95" s="3" t="n">
        <f aca="false">IF(AND(ISNUMBER(D72),D72&gt;=0),D72,Globals!$D49)</f>
        <v>1</v>
      </c>
      <c r="E95" s="3" t="n">
        <f aca="false">IF(AND(ISNUMBER(E72),E72&gt;=0),E72,Globals!$D49)</f>
        <v>1</v>
      </c>
      <c r="F95" s="3" t="n">
        <f aca="false">IF(AND(ISNUMBER(F72),F72&gt;=0),F72,Globals!$D49)</f>
        <v>1</v>
      </c>
      <c r="G95" s="3" t="n">
        <f aca="false">IF(AND(ISNUMBER(G72),G72&gt;=0),G72,Globals!$D49)</f>
        <v>1</v>
      </c>
      <c r="H95" s="3" t="n">
        <f aca="false">IF(AND(ISNUMBER(H72),H72&gt;=0),H72,Globals!$D49)</f>
        <v>1</v>
      </c>
      <c r="I95" s="3" t="n">
        <f aca="false">IF(AND(ISNUMBER(I72),I72&gt;=0),I72,Globals!$D49)</f>
        <v>1</v>
      </c>
    </row>
    <row r="96" customFormat="false" ht="13.4" hidden="false" customHeight="false" outlineLevel="0" collapsed="false">
      <c r="A96" s="13" t="s">
        <v>1</v>
      </c>
      <c r="B96" s="13" t="s">
        <v>25</v>
      </c>
      <c r="C96" s="13" t="s">
        <v>26</v>
      </c>
      <c r="D96" s="3" t="n">
        <f aca="false">IF(AND(ISNUMBER(D73),D73&gt;=0),D73,Globals!$D50)</f>
        <v>1.2</v>
      </c>
      <c r="E96" s="3" t="n">
        <f aca="false">IF(AND(ISNUMBER(E73),E73&gt;=0),E73,Globals!$D50)</f>
        <v>1.2</v>
      </c>
      <c r="F96" s="3" t="n">
        <f aca="false">IF(AND(ISNUMBER(F73),F73&gt;=0),F73,Globals!$D50)</f>
        <v>1.2</v>
      </c>
      <c r="G96" s="3" t="n">
        <f aca="false">IF(AND(ISNUMBER(G73),G73&gt;=0),G73,Globals!$D50)</f>
        <v>1.2</v>
      </c>
      <c r="H96" s="3" t="n">
        <f aca="false">IF(AND(ISNUMBER(H73),H73&gt;=0),H73,Globals!$D50)</f>
        <v>1.2</v>
      </c>
      <c r="I96" s="3" t="n">
        <f aca="false">IF(AND(ISNUMBER(I73),I73&gt;=0),I73,Globals!$D50)</f>
        <v>1.2</v>
      </c>
    </row>
    <row r="97" customFormat="false" ht="12.85" hidden="false" customHeight="false" outlineLevel="0" collapsed="false"/>
    <row r="98" customFormat="false" ht="13.4" hidden="false" customHeight="false" outlineLevel="0" collapsed="false">
      <c r="A98" s="1" t="s">
        <v>29</v>
      </c>
      <c r="B98" s="1"/>
      <c r="C98" s="1" t="s">
        <v>30</v>
      </c>
      <c r="D98" s="17" t="n">
        <v>10</v>
      </c>
      <c r="E98" s="17" t="n">
        <v>5</v>
      </c>
      <c r="F98" s="17" t="n">
        <v>8</v>
      </c>
      <c r="G98" s="17" t="n">
        <v>5</v>
      </c>
      <c r="H98" s="17" t="n">
        <v>8</v>
      </c>
      <c r="I98" s="17" t="n">
        <v>5</v>
      </c>
    </row>
    <row r="99" customFormat="false" ht="13.4" hidden="false" customHeight="false" outlineLevel="0" collapsed="false">
      <c r="A99" s="1" t="s">
        <v>29</v>
      </c>
      <c r="B99" s="1"/>
      <c r="C99" s="1" t="s">
        <v>31</v>
      </c>
      <c r="D99" s="17" t="n">
        <v>100</v>
      </c>
      <c r="E99" s="17" t="n">
        <v>100</v>
      </c>
      <c r="F99" s="17" t="n">
        <v>50</v>
      </c>
      <c r="G99" s="17" t="n">
        <v>50</v>
      </c>
      <c r="H99" s="17" t="n">
        <v>25</v>
      </c>
      <c r="I99" s="17" t="n">
        <v>25</v>
      </c>
    </row>
    <row r="100" customFormat="false" ht="13.4" hidden="false" customHeight="false" outlineLevel="0" collapsed="false">
      <c r="A100" s="1" t="s">
        <v>29</v>
      </c>
      <c r="B100" s="1"/>
      <c r="C100" s="1" t="s">
        <v>32</v>
      </c>
      <c r="D100" s="17" t="n">
        <v>0</v>
      </c>
      <c r="E100" s="17" t="n">
        <v>0</v>
      </c>
      <c r="F100" s="17" t="n">
        <v>0</v>
      </c>
      <c r="G100" s="17" t="n">
        <v>0</v>
      </c>
      <c r="H100" s="17" t="n">
        <v>0</v>
      </c>
      <c r="I100" s="17" t="n">
        <v>0</v>
      </c>
    </row>
    <row r="101" customFormat="false" ht="13.4" hidden="false" customHeight="false" outlineLevel="0" collapsed="false">
      <c r="A101" s="1" t="s">
        <v>29</v>
      </c>
      <c r="B101" s="1"/>
      <c r="C101" s="1" t="s">
        <v>33</v>
      </c>
      <c r="D101" s="17" t="n">
        <v>0</v>
      </c>
      <c r="E101" s="17" t="n">
        <v>0</v>
      </c>
      <c r="F101" s="17" t="n">
        <v>0</v>
      </c>
      <c r="G101" s="17" t="n">
        <v>0</v>
      </c>
      <c r="H101" s="17" t="n">
        <v>0</v>
      </c>
      <c r="I101" s="17" t="n">
        <v>0</v>
      </c>
    </row>
    <row r="102" customFormat="false" ht="12.85" hidden="false" customHeight="false" outlineLevel="0" collapsed="false"/>
    <row r="103" customFormat="false" ht="13.4" hidden="false" customHeight="false" outlineLevel="0" collapsed="false">
      <c r="A103" s="12" t="s">
        <v>34</v>
      </c>
      <c r="B103" s="12" t="s">
        <v>2</v>
      </c>
      <c r="C103" s="12" t="s">
        <v>30</v>
      </c>
      <c r="D103" s="18" t="n">
        <f aca="false">D$98*D27</f>
        <v>10</v>
      </c>
      <c r="E103" s="18" t="n">
        <f aca="false">E$98*E27</f>
        <v>5</v>
      </c>
      <c r="F103" s="18" t="n">
        <f aca="false">F$98*F27</f>
        <v>8</v>
      </c>
      <c r="G103" s="18" t="n">
        <f aca="false">G$98*G27</f>
        <v>5</v>
      </c>
      <c r="H103" s="18" t="n">
        <f aca="false">H$98*H27</f>
        <v>8</v>
      </c>
      <c r="I103" s="18" t="n">
        <f aca="false">I$98*I27</f>
        <v>5</v>
      </c>
    </row>
    <row r="104" customFormat="false" ht="13.4" hidden="false" customHeight="false" outlineLevel="0" collapsed="false">
      <c r="A104" s="13" t="s">
        <v>34</v>
      </c>
      <c r="B104" s="13" t="s">
        <v>4</v>
      </c>
      <c r="C104" s="13" t="s">
        <v>30</v>
      </c>
      <c r="D104" s="18" t="n">
        <f aca="false">D$98*D28</f>
        <v>12.5</v>
      </c>
      <c r="E104" s="18" t="n">
        <f aca="false">E$98*E28</f>
        <v>6.25</v>
      </c>
      <c r="F104" s="18" t="n">
        <f aca="false">F$98*F28</f>
        <v>10</v>
      </c>
      <c r="G104" s="18" t="n">
        <f aca="false">G$98*G28</f>
        <v>6.25</v>
      </c>
      <c r="H104" s="18" t="n">
        <f aca="false">H$98*H28</f>
        <v>10</v>
      </c>
      <c r="I104" s="18" t="n">
        <f aca="false">I$98*I28</f>
        <v>6.25</v>
      </c>
    </row>
    <row r="105" customFormat="false" ht="13.4" hidden="false" customHeight="false" outlineLevel="0" collapsed="false">
      <c r="A105" s="13" t="s">
        <v>34</v>
      </c>
      <c r="B105" s="13" t="s">
        <v>5</v>
      </c>
      <c r="C105" s="13" t="s">
        <v>30</v>
      </c>
      <c r="D105" s="18" t="n">
        <f aca="false">D$98*D29</f>
        <v>10</v>
      </c>
      <c r="E105" s="18" t="n">
        <f aca="false">E$98*E29</f>
        <v>5</v>
      </c>
      <c r="F105" s="18" t="n">
        <f aca="false">F$98*F29</f>
        <v>8</v>
      </c>
      <c r="G105" s="18" t="n">
        <f aca="false">G$98*G29</f>
        <v>5</v>
      </c>
      <c r="H105" s="18" t="n">
        <f aca="false">H$98*H29</f>
        <v>8</v>
      </c>
      <c r="I105" s="18" t="n">
        <f aca="false">I$98*I29</f>
        <v>5</v>
      </c>
    </row>
    <row r="106" customFormat="false" ht="13.4" hidden="false" customHeight="false" outlineLevel="0" collapsed="false">
      <c r="A106" s="13" t="s">
        <v>34</v>
      </c>
      <c r="B106" s="13" t="s">
        <v>6</v>
      </c>
      <c r="C106" s="13" t="s">
        <v>30</v>
      </c>
      <c r="D106" s="18" t="n">
        <f aca="false">D$98*D30</f>
        <v>10</v>
      </c>
      <c r="E106" s="18" t="n">
        <f aca="false">E$98*E30</f>
        <v>5</v>
      </c>
      <c r="F106" s="18" t="n">
        <f aca="false">F$98*F30</f>
        <v>8</v>
      </c>
      <c r="G106" s="18" t="n">
        <f aca="false">G$98*G30</f>
        <v>5</v>
      </c>
      <c r="H106" s="18" t="n">
        <f aca="false">H$98*H30</f>
        <v>8</v>
      </c>
      <c r="I106" s="18" t="n">
        <f aca="false">I$98*I30</f>
        <v>5</v>
      </c>
    </row>
    <row r="107" customFormat="false" ht="13.4" hidden="false" customHeight="false" outlineLevel="0" collapsed="false">
      <c r="A107" s="14" t="s">
        <v>34</v>
      </c>
      <c r="B107" s="14" t="s">
        <v>7</v>
      </c>
      <c r="C107" s="14" t="s">
        <v>30</v>
      </c>
      <c r="D107" s="18" t="n">
        <f aca="false">D$98*D31</f>
        <v>10</v>
      </c>
      <c r="E107" s="18" t="n">
        <f aca="false">E$98*E31</f>
        <v>5</v>
      </c>
      <c r="F107" s="18" t="n">
        <f aca="false">F$98*F31</f>
        <v>8</v>
      </c>
      <c r="G107" s="18" t="n">
        <f aca="false">G$98*G31</f>
        <v>5</v>
      </c>
      <c r="H107" s="18" t="n">
        <f aca="false">H$98*H31</f>
        <v>8</v>
      </c>
      <c r="I107" s="18" t="n">
        <f aca="false">I$98*I31</f>
        <v>5</v>
      </c>
    </row>
    <row r="108" customFormat="false" ht="13.4" hidden="false" customHeight="false" outlineLevel="0" collapsed="false">
      <c r="A108" s="14" t="s">
        <v>34</v>
      </c>
      <c r="B108" s="14" t="s">
        <v>8</v>
      </c>
      <c r="C108" s="14" t="s">
        <v>30</v>
      </c>
      <c r="D108" s="18" t="n">
        <f aca="false">D$98*D32</f>
        <v>10</v>
      </c>
      <c r="E108" s="18" t="n">
        <f aca="false">E$98*E32</f>
        <v>5</v>
      </c>
      <c r="F108" s="18" t="n">
        <f aca="false">F$98*F32</f>
        <v>8</v>
      </c>
      <c r="G108" s="18" t="n">
        <f aca="false">G$98*G32</f>
        <v>5</v>
      </c>
      <c r="H108" s="18" t="n">
        <f aca="false">H$98*H32</f>
        <v>8</v>
      </c>
      <c r="I108" s="18" t="n">
        <f aca="false">I$98*I32</f>
        <v>5</v>
      </c>
    </row>
    <row r="109" customFormat="false" ht="13.4" hidden="false" customHeight="false" outlineLevel="0" collapsed="false">
      <c r="A109" s="14" t="s">
        <v>34</v>
      </c>
      <c r="B109" s="14" t="s">
        <v>9</v>
      </c>
      <c r="C109" s="14" t="s">
        <v>30</v>
      </c>
      <c r="D109" s="18" t="n">
        <f aca="false">D$98*D33</f>
        <v>10</v>
      </c>
      <c r="E109" s="18" t="n">
        <f aca="false">E$98*E33</f>
        <v>5</v>
      </c>
      <c r="F109" s="18" t="n">
        <f aca="false">F$98*F33</f>
        <v>8</v>
      </c>
      <c r="G109" s="18" t="n">
        <f aca="false">G$98*G33</f>
        <v>5</v>
      </c>
      <c r="H109" s="18" t="n">
        <f aca="false">H$98*H33</f>
        <v>8</v>
      </c>
      <c r="I109" s="18" t="n">
        <f aca="false">I$98*I33</f>
        <v>5</v>
      </c>
    </row>
    <row r="110" customFormat="false" ht="13.4" hidden="false" customHeight="false" outlineLevel="0" collapsed="false">
      <c r="A110" s="14" t="s">
        <v>34</v>
      </c>
      <c r="B110" s="14" t="s">
        <v>10</v>
      </c>
      <c r="C110" s="14" t="s">
        <v>30</v>
      </c>
      <c r="D110" s="18" t="n">
        <f aca="false">D$98*D34</f>
        <v>10</v>
      </c>
      <c r="E110" s="18" t="n">
        <f aca="false">E$98*E34</f>
        <v>5</v>
      </c>
      <c r="F110" s="18" t="n">
        <f aca="false">F$98*F34</f>
        <v>8</v>
      </c>
      <c r="G110" s="18" t="n">
        <f aca="false">G$98*G34</f>
        <v>5</v>
      </c>
      <c r="H110" s="18" t="n">
        <f aca="false">H$98*H34</f>
        <v>8</v>
      </c>
      <c r="I110" s="18" t="n">
        <f aca="false">I$98*I34</f>
        <v>5</v>
      </c>
    </row>
    <row r="111" customFormat="false" ht="13.4" hidden="false" customHeight="false" outlineLevel="0" collapsed="false">
      <c r="A111" s="14" t="s">
        <v>34</v>
      </c>
      <c r="B111" s="14" t="s">
        <v>11</v>
      </c>
      <c r="C111" s="14" t="s">
        <v>30</v>
      </c>
      <c r="D111" s="18" t="n">
        <f aca="false">D$98*D35</f>
        <v>10</v>
      </c>
      <c r="E111" s="18" t="n">
        <f aca="false">E$98*E35</f>
        <v>5</v>
      </c>
      <c r="F111" s="18" t="n">
        <f aca="false">F$98*F35</f>
        <v>8</v>
      </c>
      <c r="G111" s="18" t="n">
        <f aca="false">G$98*G35</f>
        <v>5</v>
      </c>
      <c r="H111" s="18" t="n">
        <f aca="false">H$98*H35</f>
        <v>8</v>
      </c>
      <c r="I111" s="18" t="n">
        <f aca="false">I$98*I35</f>
        <v>5</v>
      </c>
    </row>
    <row r="112" customFormat="false" ht="13.4" hidden="false" customHeight="false" outlineLevel="0" collapsed="false">
      <c r="A112" s="13" t="s">
        <v>34</v>
      </c>
      <c r="B112" s="13" t="s">
        <v>12</v>
      </c>
      <c r="C112" s="13" t="s">
        <v>30</v>
      </c>
      <c r="D112" s="18" t="n">
        <f aca="false">D$98*D36</f>
        <v>12.5</v>
      </c>
      <c r="E112" s="18" t="n">
        <f aca="false">E$98*E36</f>
        <v>6.25</v>
      </c>
      <c r="F112" s="18" t="n">
        <f aca="false">F$98*F36</f>
        <v>10</v>
      </c>
      <c r="G112" s="18" t="n">
        <f aca="false">G$98*G36</f>
        <v>6.25</v>
      </c>
      <c r="H112" s="18" t="n">
        <f aca="false">H$98*H36</f>
        <v>10</v>
      </c>
      <c r="I112" s="18" t="n">
        <f aca="false">I$98*I36</f>
        <v>6.25</v>
      </c>
    </row>
    <row r="113" customFormat="false" ht="13.4" hidden="false" customHeight="false" outlineLevel="0" collapsed="false">
      <c r="A113" s="13" t="s">
        <v>34</v>
      </c>
      <c r="B113" s="13" t="s">
        <v>13</v>
      </c>
      <c r="C113" s="13" t="s">
        <v>30</v>
      </c>
      <c r="D113" s="18" t="n">
        <f aca="false">D$98*D37</f>
        <v>10</v>
      </c>
      <c r="E113" s="18" t="n">
        <f aca="false">E$98*E37</f>
        <v>5</v>
      </c>
      <c r="F113" s="18" t="n">
        <f aca="false">F$98*F37</f>
        <v>8</v>
      </c>
      <c r="G113" s="18" t="n">
        <f aca="false">G$98*G37</f>
        <v>5</v>
      </c>
      <c r="H113" s="18" t="n">
        <f aca="false">H$98*H37</f>
        <v>8</v>
      </c>
      <c r="I113" s="18" t="n">
        <f aca="false">I$98*I37</f>
        <v>5</v>
      </c>
    </row>
    <row r="114" customFormat="false" ht="13.4" hidden="false" customHeight="false" outlineLevel="0" collapsed="false">
      <c r="A114" s="14" t="s">
        <v>34</v>
      </c>
      <c r="B114" s="14" t="s">
        <v>14</v>
      </c>
      <c r="C114" s="14" t="s">
        <v>30</v>
      </c>
      <c r="D114" s="18" t="n">
        <f aca="false">D$98*D38</f>
        <v>11</v>
      </c>
      <c r="E114" s="18" t="n">
        <f aca="false">E$98*E38</f>
        <v>5.5</v>
      </c>
      <c r="F114" s="18" t="n">
        <f aca="false">F$98*F38</f>
        <v>8.8</v>
      </c>
      <c r="G114" s="18" t="n">
        <f aca="false">G$98*G38</f>
        <v>5.5</v>
      </c>
      <c r="H114" s="18" t="n">
        <f aca="false">H$98*H38</f>
        <v>8.8</v>
      </c>
      <c r="I114" s="18" t="n">
        <f aca="false">I$98*I38</f>
        <v>5.5</v>
      </c>
    </row>
    <row r="115" customFormat="false" ht="13.4" hidden="false" customHeight="false" outlineLevel="0" collapsed="false">
      <c r="A115" s="14" t="s">
        <v>34</v>
      </c>
      <c r="B115" s="14" t="s">
        <v>15</v>
      </c>
      <c r="C115" s="14" t="s">
        <v>30</v>
      </c>
      <c r="D115" s="18" t="n">
        <f aca="false">D$98*D39</f>
        <v>12</v>
      </c>
      <c r="E115" s="18" t="n">
        <f aca="false">E$98*E39</f>
        <v>6</v>
      </c>
      <c r="F115" s="18" t="n">
        <f aca="false">F$98*F39</f>
        <v>9.6</v>
      </c>
      <c r="G115" s="18" t="n">
        <f aca="false">G$98*G39</f>
        <v>6</v>
      </c>
      <c r="H115" s="18" t="n">
        <f aca="false">H$98*H39</f>
        <v>9.6</v>
      </c>
      <c r="I115" s="18" t="n">
        <f aca="false">I$98*I39</f>
        <v>6</v>
      </c>
    </row>
    <row r="116" customFormat="false" ht="13.4" hidden="false" customHeight="false" outlineLevel="0" collapsed="false">
      <c r="A116" s="14" t="s">
        <v>34</v>
      </c>
      <c r="B116" s="14" t="s">
        <v>16</v>
      </c>
      <c r="C116" s="14" t="s">
        <v>30</v>
      </c>
      <c r="D116" s="18" t="n">
        <f aca="false">D$98*D40</f>
        <v>13</v>
      </c>
      <c r="E116" s="18" t="n">
        <f aca="false">E$98*E40</f>
        <v>6.5</v>
      </c>
      <c r="F116" s="18" t="n">
        <f aca="false">F$98*F40</f>
        <v>10.4</v>
      </c>
      <c r="G116" s="18" t="n">
        <f aca="false">G$98*G40</f>
        <v>6.5</v>
      </c>
      <c r="H116" s="18" t="n">
        <f aca="false">H$98*H40</f>
        <v>10.4</v>
      </c>
      <c r="I116" s="18" t="n">
        <f aca="false">I$98*I40</f>
        <v>6.5</v>
      </c>
    </row>
    <row r="117" customFormat="false" ht="13.4" hidden="false" customHeight="false" outlineLevel="0" collapsed="false">
      <c r="A117" s="15" t="s">
        <v>34</v>
      </c>
      <c r="B117" s="15" t="s">
        <v>17</v>
      </c>
      <c r="C117" s="15" t="s">
        <v>30</v>
      </c>
      <c r="D117" s="19" t="n">
        <f aca="false">D$98*D41</f>
        <v>11</v>
      </c>
      <c r="E117" s="19" t="n">
        <f aca="false">E$98*E41</f>
        <v>5.5</v>
      </c>
      <c r="F117" s="19" t="n">
        <f aca="false">F$98*F41</f>
        <v>8.8</v>
      </c>
      <c r="G117" s="19" t="n">
        <f aca="false">G$98*G41</f>
        <v>5.5</v>
      </c>
      <c r="H117" s="19" t="n">
        <f aca="false">H$98*H41</f>
        <v>8.8</v>
      </c>
      <c r="I117" s="19" t="n">
        <f aca="false">I$98*I41</f>
        <v>5.5</v>
      </c>
    </row>
    <row r="118" customFormat="false" ht="13.4" hidden="false" customHeight="false" outlineLevel="0" collapsed="false">
      <c r="A118" s="15" t="s">
        <v>34</v>
      </c>
      <c r="B118" s="16" t="s">
        <v>18</v>
      </c>
      <c r="C118" s="16" t="s">
        <v>30</v>
      </c>
      <c r="D118" s="18" t="n">
        <f aca="false">D$98*D42</f>
        <v>12</v>
      </c>
      <c r="E118" s="18" t="n">
        <f aca="false">E$98*E42</f>
        <v>6</v>
      </c>
      <c r="F118" s="18" t="n">
        <f aca="false">F$98*F42</f>
        <v>9.6</v>
      </c>
      <c r="G118" s="18" t="n">
        <f aca="false">G$98*G42</f>
        <v>6</v>
      </c>
      <c r="H118" s="18" t="n">
        <f aca="false">H$98*H42</f>
        <v>9.6</v>
      </c>
      <c r="I118" s="19" t="n">
        <f aca="false">I$98*I42</f>
        <v>6</v>
      </c>
    </row>
    <row r="119" customFormat="false" ht="13.4" hidden="false" customHeight="false" outlineLevel="0" collapsed="false">
      <c r="A119" s="15" t="s">
        <v>34</v>
      </c>
      <c r="B119" s="15" t="s">
        <v>19</v>
      </c>
      <c r="C119" s="15" t="s">
        <v>30</v>
      </c>
      <c r="D119" s="19" t="n">
        <f aca="false">D$98*D43</f>
        <v>13</v>
      </c>
      <c r="E119" s="19" t="n">
        <f aca="false">E$98*E43</f>
        <v>6.5</v>
      </c>
      <c r="F119" s="19" t="n">
        <f aca="false">F$98*F43</f>
        <v>10.4</v>
      </c>
      <c r="G119" s="19" t="n">
        <f aca="false">G$98*G43</f>
        <v>6.5</v>
      </c>
      <c r="H119" s="19" t="n">
        <f aca="false">H$98*H43</f>
        <v>10.4</v>
      </c>
      <c r="I119" s="19" t="n">
        <f aca="false">I$98*I43</f>
        <v>6.5</v>
      </c>
    </row>
    <row r="120" customFormat="false" ht="13.4" hidden="false" customHeight="false" outlineLevel="0" collapsed="false">
      <c r="A120" s="14" t="s">
        <v>34</v>
      </c>
      <c r="B120" s="14" t="s">
        <v>20</v>
      </c>
      <c r="C120" s="14" t="s">
        <v>30</v>
      </c>
      <c r="D120" s="18" t="n">
        <f aca="false">D$98*D44</f>
        <v>12</v>
      </c>
      <c r="E120" s="18" t="n">
        <f aca="false">E$98*E44</f>
        <v>6</v>
      </c>
      <c r="F120" s="18" t="n">
        <f aca="false">F$98*F44</f>
        <v>9.6</v>
      </c>
      <c r="G120" s="18" t="n">
        <f aca="false">G$98*G44</f>
        <v>6</v>
      </c>
      <c r="H120" s="18" t="n">
        <f aca="false">H$98*H44</f>
        <v>9.6</v>
      </c>
      <c r="I120" s="18" t="n">
        <f aca="false">I$98*I44</f>
        <v>6</v>
      </c>
    </row>
    <row r="121" customFormat="false" ht="13.4" hidden="false" customHeight="false" outlineLevel="0" collapsed="false">
      <c r="A121" s="14" t="s">
        <v>34</v>
      </c>
      <c r="B121" s="14" t="s">
        <v>21</v>
      </c>
      <c r="C121" s="14" t="s">
        <v>30</v>
      </c>
      <c r="D121" s="18" t="n">
        <f aca="false">D$98*D45</f>
        <v>10</v>
      </c>
      <c r="E121" s="18" t="n">
        <f aca="false">E$98*E45</f>
        <v>5</v>
      </c>
      <c r="F121" s="18" t="n">
        <f aca="false">F$98*F45</f>
        <v>8</v>
      </c>
      <c r="G121" s="18" t="n">
        <f aca="false">G$98*G45</f>
        <v>5</v>
      </c>
      <c r="H121" s="18" t="n">
        <f aca="false">H$98*H45</f>
        <v>8</v>
      </c>
      <c r="I121" s="18" t="n">
        <f aca="false">I$98*I45</f>
        <v>5</v>
      </c>
    </row>
    <row r="122" customFormat="false" ht="13.4" hidden="false" customHeight="false" outlineLevel="0" collapsed="false">
      <c r="A122" s="14" t="s">
        <v>34</v>
      </c>
      <c r="B122" s="14" t="s">
        <v>22</v>
      </c>
      <c r="C122" s="14" t="s">
        <v>30</v>
      </c>
      <c r="D122" s="18" t="n">
        <f aca="false">D$98*D46</f>
        <v>10</v>
      </c>
      <c r="E122" s="18" t="n">
        <f aca="false">E$98*E46</f>
        <v>5</v>
      </c>
      <c r="F122" s="18" t="n">
        <f aca="false">F$98*F46</f>
        <v>8</v>
      </c>
      <c r="G122" s="18" t="n">
        <f aca="false">G$98*G46</f>
        <v>5</v>
      </c>
      <c r="H122" s="18" t="n">
        <f aca="false">H$98*H46</f>
        <v>8</v>
      </c>
      <c r="I122" s="18" t="n">
        <f aca="false">I$98*I46</f>
        <v>5</v>
      </c>
    </row>
    <row r="123" customFormat="false" ht="13.4" hidden="false" customHeight="false" outlineLevel="0" collapsed="false">
      <c r="A123" s="13" t="s">
        <v>34</v>
      </c>
      <c r="B123" s="13" t="s">
        <v>23</v>
      </c>
      <c r="C123" s="13" t="s">
        <v>30</v>
      </c>
      <c r="D123" s="18" t="n">
        <f aca="false">D$98*D47</f>
        <v>10</v>
      </c>
      <c r="E123" s="18" t="n">
        <f aca="false">E$98*E47</f>
        <v>5</v>
      </c>
      <c r="F123" s="18" t="n">
        <f aca="false">F$98*F47</f>
        <v>8</v>
      </c>
      <c r="G123" s="18" t="n">
        <f aca="false">G$98*G47</f>
        <v>5</v>
      </c>
      <c r="H123" s="18" t="n">
        <f aca="false">H$98*H47</f>
        <v>8</v>
      </c>
      <c r="I123" s="18" t="n">
        <f aca="false">I$98*I47</f>
        <v>5</v>
      </c>
    </row>
    <row r="124" customFormat="false" ht="13.4" hidden="false" customHeight="false" outlineLevel="0" collapsed="false">
      <c r="A124" s="13" t="s">
        <v>34</v>
      </c>
      <c r="B124" s="13" t="s">
        <v>24</v>
      </c>
      <c r="C124" s="13" t="s">
        <v>30</v>
      </c>
      <c r="D124" s="18" t="n">
        <f aca="false">D$98*D48</f>
        <v>10</v>
      </c>
      <c r="E124" s="18" t="n">
        <f aca="false">E$98*E48</f>
        <v>5</v>
      </c>
      <c r="F124" s="18" t="n">
        <f aca="false">F$98*F48</f>
        <v>8</v>
      </c>
      <c r="G124" s="18" t="n">
        <f aca="false">G$98*G48</f>
        <v>5</v>
      </c>
      <c r="H124" s="18" t="n">
        <f aca="false">H$98*H48</f>
        <v>8</v>
      </c>
      <c r="I124" s="18" t="n">
        <f aca="false">I$98*I48</f>
        <v>5</v>
      </c>
    </row>
    <row r="125" customFormat="false" ht="13.4" hidden="false" customHeight="false" outlineLevel="0" collapsed="false">
      <c r="A125" s="13" t="s">
        <v>34</v>
      </c>
      <c r="B125" s="13" t="s">
        <v>25</v>
      </c>
      <c r="C125" s="13" t="s">
        <v>30</v>
      </c>
      <c r="D125" s="18" t="n">
        <f aca="false">D$98*D49</f>
        <v>10</v>
      </c>
      <c r="E125" s="18" t="n">
        <f aca="false">E$98*E49</f>
        <v>5</v>
      </c>
      <c r="F125" s="18" t="n">
        <f aca="false">F$98*F49</f>
        <v>8</v>
      </c>
      <c r="G125" s="18" t="n">
        <f aca="false">G$98*G49</f>
        <v>5</v>
      </c>
      <c r="H125" s="18" t="n">
        <f aca="false">H$98*H49</f>
        <v>8</v>
      </c>
      <c r="I125" s="18" t="n">
        <f aca="false">I$98*I49</f>
        <v>5</v>
      </c>
    </row>
    <row r="126" customFormat="false" ht="13.4" hidden="false" customHeight="false" outlineLevel="0" collapsed="false">
      <c r="A126" s="14" t="s">
        <v>35</v>
      </c>
      <c r="B126" s="14" t="s">
        <v>36</v>
      </c>
      <c r="C126" s="14" t="s">
        <v>30</v>
      </c>
      <c r="D126" s="18" t="n">
        <f aca="false">D$98*(1+(D$41 - 1)+(D$35 - 1))</f>
        <v>11</v>
      </c>
      <c r="E126" s="18" t="n">
        <f aca="false">E$98*(1+(E$41 - 1)+(E$35 - 1))</f>
        <v>5.5</v>
      </c>
      <c r="F126" s="18" t="n">
        <f aca="false">F$98*(1+(F$41 - 1)+(F$35 - 1))</f>
        <v>8.8</v>
      </c>
      <c r="G126" s="18" t="n">
        <f aca="false">G$98*(1+(G$41 - 1)+(G$35 - 1))</f>
        <v>5.5</v>
      </c>
      <c r="H126" s="18" t="n">
        <f aca="false">H$98*(1+(H$41 - 1)+(H$35 - 1))</f>
        <v>8.8</v>
      </c>
      <c r="I126" s="18" t="n">
        <f aca="false">I$98*(1+(I$41 - 1)+(I$35 - 1))</f>
        <v>5.5</v>
      </c>
    </row>
    <row r="127" customFormat="false" ht="13.4" hidden="false" customHeight="false" outlineLevel="0" collapsed="false">
      <c r="A127" s="14" t="s">
        <v>35</v>
      </c>
      <c r="B127" s="14" t="s">
        <v>37</v>
      </c>
      <c r="C127" s="14" t="s">
        <v>30</v>
      </c>
      <c r="D127" s="18" t="n">
        <f aca="false">D$98*(1+(D$42 - 1)+(D$35 - 1))</f>
        <v>12</v>
      </c>
      <c r="E127" s="18" t="n">
        <f aca="false">E$98*(1+(E$42 - 1)+(E$35 - 1))</f>
        <v>6</v>
      </c>
      <c r="F127" s="18" t="n">
        <f aca="false">F$98*(1+(F$42 - 1)+(F$35 - 1))</f>
        <v>9.6</v>
      </c>
      <c r="G127" s="18" t="n">
        <f aca="false">G$98*(1+(G$42 - 1)+(G$35 - 1))</f>
        <v>6</v>
      </c>
      <c r="H127" s="18" t="n">
        <f aca="false">H$98*(1+(H$42 - 1)+(H$35 - 1))</f>
        <v>9.6</v>
      </c>
      <c r="I127" s="18" t="n">
        <f aca="false">I$98*(1+(I$42 - 1)+(I$35 - 1))</f>
        <v>6</v>
      </c>
    </row>
    <row r="128" customFormat="false" ht="13.4" hidden="false" customHeight="false" outlineLevel="0" collapsed="false">
      <c r="A128" s="14" t="s">
        <v>35</v>
      </c>
      <c r="B128" s="14" t="s">
        <v>38</v>
      </c>
      <c r="C128" s="14" t="s">
        <v>30</v>
      </c>
      <c r="D128" s="18" t="n">
        <f aca="false">D$98*(1+(D$43 - 1)+(D$35 - 1))</f>
        <v>13</v>
      </c>
      <c r="E128" s="18" t="n">
        <f aca="false">E$98*(1+(E$43 - 1)+(E$35 - 1))</f>
        <v>6.5</v>
      </c>
      <c r="F128" s="18" t="n">
        <f aca="false">F$98*(1+(F$43 - 1)+(F$35 - 1))</f>
        <v>10.4</v>
      </c>
      <c r="G128" s="18" t="n">
        <f aca="false">G$98*(1+(G$43 - 1)+(G$35 - 1))</f>
        <v>6.5</v>
      </c>
      <c r="H128" s="18" t="n">
        <f aca="false">H$98*(1+(H$43 - 1)+(H$35 - 1))</f>
        <v>10.4</v>
      </c>
      <c r="I128" s="18" t="n">
        <f aca="false">I$98*(1+(I$43 - 1)+(I$35 - 1))</f>
        <v>6.5</v>
      </c>
    </row>
    <row r="129" customFormat="false" ht="13.4" hidden="false" customHeight="false" outlineLevel="0" collapsed="false">
      <c r="A129" s="13" t="s">
        <v>35</v>
      </c>
      <c r="B129" s="13" t="s">
        <v>39</v>
      </c>
      <c r="C129" s="13" t="s">
        <v>30</v>
      </c>
      <c r="D129" s="18" t="n">
        <f aca="false">D$98*(1+(D$41 - 1)+(D$44 - 1))</f>
        <v>13</v>
      </c>
      <c r="E129" s="18" t="n">
        <f aca="false">E$98*(1+(E$41 - 1)+(E$44 - 1))</f>
        <v>6.5</v>
      </c>
      <c r="F129" s="18" t="n">
        <f aca="false">F$98*(1+(F$41 - 1)+(F$44 - 1))</f>
        <v>10.4</v>
      </c>
      <c r="G129" s="18" t="n">
        <f aca="false">G$98*(1+(G$41 - 1)+(G$44 - 1))</f>
        <v>6.5</v>
      </c>
      <c r="H129" s="18" t="n">
        <f aca="false">H$98*(1+(H$41 - 1)+(H$44 - 1))</f>
        <v>10.4</v>
      </c>
      <c r="I129" s="18" t="n">
        <f aca="false">I$98*(1+(I$41 - 1)+(I$44 - 1))</f>
        <v>6.5</v>
      </c>
    </row>
    <row r="130" customFormat="false" ht="13.4" hidden="false" customHeight="false" outlineLevel="0" collapsed="false">
      <c r="A130" s="13" t="s">
        <v>35</v>
      </c>
      <c r="B130" s="13" t="s">
        <v>40</v>
      </c>
      <c r="C130" s="13" t="s">
        <v>30</v>
      </c>
      <c r="D130" s="18" t="n">
        <f aca="false">D$98*(1+(D$42 - 1)+(D$44 - 1))</f>
        <v>14</v>
      </c>
      <c r="E130" s="18" t="n">
        <f aca="false">E$98*(1+(E$42 - 1)+(E$44 - 1))</f>
        <v>7</v>
      </c>
      <c r="F130" s="18" t="n">
        <f aca="false">F$98*(1+(F$42 - 1)+(F$44 - 1))</f>
        <v>11.2</v>
      </c>
      <c r="G130" s="18" t="n">
        <f aca="false">G$98*(1+(G$42 - 1)+(G$44 - 1))</f>
        <v>7</v>
      </c>
      <c r="H130" s="18" t="n">
        <f aca="false">H$98*(1+(H$42 - 1)+(H$44 - 1))</f>
        <v>11.2</v>
      </c>
      <c r="I130" s="18" t="n">
        <f aca="false">I$98*(1+(I$42 - 1)+(I$44 - 1))</f>
        <v>7</v>
      </c>
    </row>
    <row r="131" customFormat="false" ht="13.4" hidden="false" customHeight="false" outlineLevel="0" collapsed="false">
      <c r="A131" s="13" t="s">
        <v>35</v>
      </c>
      <c r="B131" s="13" t="s">
        <v>41</v>
      </c>
      <c r="C131" s="13" t="s">
        <v>30</v>
      </c>
      <c r="D131" s="18" t="n">
        <f aca="false">D$98*(1+(D$43 - 1)+(D$44 - 1))</f>
        <v>15</v>
      </c>
      <c r="E131" s="18" t="n">
        <f aca="false">E$98*(1+(E$43 - 1)+(E$44 - 1))</f>
        <v>7.5</v>
      </c>
      <c r="F131" s="18" t="n">
        <f aca="false">F$98*(1+(F$43 - 1)+(F$44 - 1))</f>
        <v>12</v>
      </c>
      <c r="G131" s="18" t="n">
        <f aca="false">G$98*(1+(G$43 - 1)+(G$44 - 1))</f>
        <v>7.5</v>
      </c>
      <c r="H131" s="18" t="n">
        <f aca="false">H$98*(1+(H$43 - 1)+(H$44 - 1))</f>
        <v>12</v>
      </c>
      <c r="I131" s="18" t="n">
        <f aca="false">I$98*(1+(I$43 - 1)+(I$44 - 1))</f>
        <v>7.5</v>
      </c>
    </row>
    <row r="132" customFormat="false" ht="13.4" hidden="false" customHeight="false" outlineLevel="0" collapsed="false">
      <c r="A132" s="14" t="s">
        <v>35</v>
      </c>
      <c r="B132" s="14" t="s">
        <v>42</v>
      </c>
      <c r="C132" s="14" t="s">
        <v>30</v>
      </c>
      <c r="D132" s="18" t="n">
        <f aca="false">D$98*(1+(D$41 - 1)+(D$37 - 1))</f>
        <v>11</v>
      </c>
      <c r="E132" s="18" t="n">
        <f aca="false">E$98*(1+(E$41 - 1)+(E$37 - 1))</f>
        <v>5.5</v>
      </c>
      <c r="F132" s="18" t="n">
        <f aca="false">F$98*(1+(F$41 - 1)+(F$37 - 1))</f>
        <v>8.8</v>
      </c>
      <c r="G132" s="18" t="n">
        <f aca="false">G$98*(1+(G$41 - 1)+(G$37 - 1))</f>
        <v>5.5</v>
      </c>
      <c r="H132" s="18" t="n">
        <f aca="false">H$98*(1+(H$41 - 1)+(H$37 - 1))</f>
        <v>8.8</v>
      </c>
      <c r="I132" s="18" t="n">
        <f aca="false">I$98*(1+(I$41 - 1)+(I$37 - 1))</f>
        <v>5.5</v>
      </c>
    </row>
    <row r="133" customFormat="false" ht="13.4" hidden="false" customHeight="false" outlineLevel="0" collapsed="false">
      <c r="A133" s="14" t="s">
        <v>35</v>
      </c>
      <c r="B133" s="14" t="s">
        <v>43</v>
      </c>
      <c r="C133" s="14" t="s">
        <v>30</v>
      </c>
      <c r="D133" s="18" t="n">
        <f aca="false">D$98*(1+(D$42 - 1)+(D$37 - 1))</f>
        <v>12</v>
      </c>
      <c r="E133" s="18" t="n">
        <f aca="false">E$98*(1+(E$42 - 1)+(E$37 - 1))</f>
        <v>6</v>
      </c>
      <c r="F133" s="18" t="n">
        <f aca="false">F$98*(1+(F$42 - 1)+(F$37 - 1))</f>
        <v>9.6</v>
      </c>
      <c r="G133" s="18" t="n">
        <f aca="false">G$98*(1+(G$42 - 1)+(G$37 - 1))</f>
        <v>6</v>
      </c>
      <c r="H133" s="18" t="n">
        <f aca="false">H$98*(1+(H$42 - 1)+(H$37 - 1))</f>
        <v>9.6</v>
      </c>
      <c r="I133" s="18" t="n">
        <f aca="false">I$98*(1+(I$42 - 1)+(I$37 - 1))</f>
        <v>6</v>
      </c>
    </row>
    <row r="134" customFormat="false" ht="13.4" hidden="false" customHeight="false" outlineLevel="0" collapsed="false">
      <c r="A134" s="14" t="s">
        <v>35</v>
      </c>
      <c r="B134" s="14" t="s">
        <v>44</v>
      </c>
      <c r="C134" s="14" t="s">
        <v>30</v>
      </c>
      <c r="D134" s="18" t="n">
        <f aca="false">D$98*(1+(D$43 - 1)+(D$37 - 1))</f>
        <v>13</v>
      </c>
      <c r="E134" s="18" t="n">
        <f aca="false">E$98*(1+(E$43 - 1)+(E$37 - 1))</f>
        <v>6.5</v>
      </c>
      <c r="F134" s="18" t="n">
        <f aca="false">F$98*(1+(F$43 - 1)+(F$37 - 1))</f>
        <v>10.4</v>
      </c>
      <c r="G134" s="18" t="n">
        <f aca="false">G$98*(1+(G$43 - 1)+(G$37 - 1))</f>
        <v>6.5</v>
      </c>
      <c r="H134" s="18" t="n">
        <f aca="false">H$98*(1+(H$43 - 1)+(H$37 - 1))</f>
        <v>10.4</v>
      </c>
      <c r="I134" s="18" t="n">
        <f aca="false">I$98*(1+(I$43 - 1)+(I$37 - 1))</f>
        <v>6.5</v>
      </c>
    </row>
    <row r="135" customFormat="false" ht="13.4" hidden="false" customHeight="false" outlineLevel="0" collapsed="false">
      <c r="A135" s="13" t="s">
        <v>35</v>
      </c>
      <c r="B135" s="13" t="s">
        <v>45</v>
      </c>
      <c r="C135" s="13" t="s">
        <v>30</v>
      </c>
      <c r="D135" s="18" t="n">
        <f aca="false">D$98*(1+(D$41 - 1)+(D$36 - 1))</f>
        <v>13.5</v>
      </c>
      <c r="E135" s="18" t="n">
        <f aca="false">E$98*(1+(E$41 - 1)+(E$36 - 1))</f>
        <v>6.75</v>
      </c>
      <c r="F135" s="18" t="n">
        <f aca="false">F$98*(1+(F$41 - 1)+(F$36 - 1))</f>
        <v>10.8</v>
      </c>
      <c r="G135" s="18" t="n">
        <f aca="false">G$98*(1+(G$41 - 1)+(G$36 - 1))</f>
        <v>6.75</v>
      </c>
      <c r="H135" s="18" t="n">
        <f aca="false">H$98*(1+(H$41 - 1)+(H$36 - 1))</f>
        <v>10.8</v>
      </c>
      <c r="I135" s="18" t="n">
        <f aca="false">I$98*(1+(I$41 - 1)+(I$36 - 1))</f>
        <v>6.75</v>
      </c>
    </row>
    <row r="136" customFormat="false" ht="13.4" hidden="false" customHeight="false" outlineLevel="0" collapsed="false">
      <c r="A136" s="13" t="s">
        <v>35</v>
      </c>
      <c r="B136" s="13" t="s">
        <v>46</v>
      </c>
      <c r="C136" s="13" t="s">
        <v>30</v>
      </c>
      <c r="D136" s="18" t="n">
        <f aca="false">D$98*(1+(D$42 - 1)+(D$36 - 1))</f>
        <v>14.5</v>
      </c>
      <c r="E136" s="18" t="n">
        <f aca="false">E$98*(1+(E$42 - 1)+(E$36 - 1))</f>
        <v>7.25</v>
      </c>
      <c r="F136" s="18" t="n">
        <f aca="false">F$98*(1+(F$42 - 1)+(F$36 - 1))</f>
        <v>11.6</v>
      </c>
      <c r="G136" s="18" t="n">
        <f aca="false">G$98*(1+(G$42 - 1)+(G$36 - 1))</f>
        <v>7.25</v>
      </c>
      <c r="H136" s="18" t="n">
        <f aca="false">H$98*(1+(H$42 - 1)+(H$36 - 1))</f>
        <v>11.6</v>
      </c>
      <c r="I136" s="18" t="n">
        <f aca="false">I$98*(1+(I$42 - 1)+(I$36 - 1))</f>
        <v>7.25</v>
      </c>
    </row>
    <row r="137" customFormat="false" ht="13.4" hidden="false" customHeight="false" outlineLevel="0" collapsed="false">
      <c r="A137" s="13" t="s">
        <v>35</v>
      </c>
      <c r="B137" s="13" t="s">
        <v>47</v>
      </c>
      <c r="C137" s="13" t="s">
        <v>30</v>
      </c>
      <c r="D137" s="18" t="n">
        <f aca="false">D$98*(1+(D$43 - 1)+(D$36 - 1))</f>
        <v>15.5</v>
      </c>
      <c r="E137" s="18" t="n">
        <f aca="false">E$98*(1+(E$43 - 1)+(E$36 - 1))</f>
        <v>7.75</v>
      </c>
      <c r="F137" s="18" t="n">
        <f aca="false">F$98*(1+(F$43 - 1)+(F$36 - 1))</f>
        <v>12.4</v>
      </c>
      <c r="G137" s="18" t="n">
        <f aca="false">G$98*(1+(G$43 - 1)+(G$36 - 1))</f>
        <v>7.75</v>
      </c>
      <c r="H137" s="18" t="n">
        <f aca="false">H$98*(1+(H$43 - 1)+(H$36 - 1))</f>
        <v>12.4</v>
      </c>
      <c r="I137" s="18" t="n">
        <f aca="false">I$98*(1+(I$43 - 1)+(I$36 - 1))</f>
        <v>7.75</v>
      </c>
    </row>
    <row r="138" customFormat="false" ht="13.4" hidden="false" customHeight="false" outlineLevel="0" collapsed="false">
      <c r="A138" s="14" t="s">
        <v>35</v>
      </c>
      <c r="B138" s="14" t="s">
        <v>48</v>
      </c>
      <c r="C138" s="14" t="s">
        <v>30</v>
      </c>
      <c r="D138" s="18" t="n">
        <f aca="false">D$98*(1+(D$41 - 1)+(D$40 - 1)+(D$30 - 1))</f>
        <v>14</v>
      </c>
      <c r="E138" s="18" t="n">
        <f aca="false">E$98*(1+(E$41 - 1)+(E$40 - 1)+(E$30 - 1))</f>
        <v>7</v>
      </c>
      <c r="F138" s="18" t="n">
        <f aca="false">F$98*(1+(F$41 - 1)+(F$40 - 1)+(F$30 - 1))</f>
        <v>11.2</v>
      </c>
      <c r="G138" s="18" t="n">
        <f aca="false">G$98*(1+(G$41 - 1)+(G$40 - 1)+(G$30 - 1))</f>
        <v>7</v>
      </c>
      <c r="H138" s="18" t="n">
        <f aca="false">H$98*(1+(H$41 - 1)+(H$40 - 1)+(H$30 - 1))</f>
        <v>11.2</v>
      </c>
      <c r="I138" s="18" t="n">
        <f aca="false">I$98*(1+(I$41 - 1)+(I$40 - 1)+(I$30 - 1))</f>
        <v>7</v>
      </c>
    </row>
    <row r="139" customFormat="false" ht="13.4" hidden="false" customHeight="false" outlineLevel="0" collapsed="false">
      <c r="A139" s="14" t="s">
        <v>35</v>
      </c>
      <c r="B139" s="14" t="s">
        <v>49</v>
      </c>
      <c r="C139" s="14" t="s">
        <v>30</v>
      </c>
      <c r="D139" s="18" t="n">
        <f aca="false">D$98*(1+(D$42 - 1)+(D$40 - 1)+(D$30 - 1))</f>
        <v>15</v>
      </c>
      <c r="E139" s="18" t="n">
        <f aca="false">E$98*(1+(E$42 - 1)+(E$40 - 1)+(E$30 - 1))</f>
        <v>7.5</v>
      </c>
      <c r="F139" s="18" t="n">
        <f aca="false">F$98*(1+(F$42 - 1)+(F$40 - 1)+(F$30 - 1))</f>
        <v>12</v>
      </c>
      <c r="G139" s="18" t="n">
        <f aca="false">G$98*(1+(G$42 - 1)+(G$40 - 1)+(G$30 - 1))</f>
        <v>7.5</v>
      </c>
      <c r="H139" s="18" t="n">
        <f aca="false">H$98*(1+(H$42 - 1)+(H$40 - 1)+(H$30 - 1))</f>
        <v>12</v>
      </c>
      <c r="I139" s="18" t="n">
        <f aca="false">I$98*(1+(I$42 - 1)+(I$40 - 1)+(I$30 - 1))</f>
        <v>7.5</v>
      </c>
    </row>
    <row r="140" customFormat="false" ht="13.4" hidden="false" customHeight="false" outlineLevel="0" collapsed="false">
      <c r="A140" s="14" t="s">
        <v>35</v>
      </c>
      <c r="B140" s="14" t="s">
        <v>50</v>
      </c>
      <c r="C140" s="14" t="s">
        <v>30</v>
      </c>
      <c r="D140" s="18" t="n">
        <f aca="false">D$98*(1+(D$43 - 1)+(D$40 - 1)+(D$30 - 1))</f>
        <v>16</v>
      </c>
      <c r="E140" s="18" t="n">
        <f aca="false">E$98*(1+(E$43 - 1)+(E$40 - 1)+(E$30 - 1))</f>
        <v>8</v>
      </c>
      <c r="F140" s="18" t="n">
        <f aca="false">F$98*(1+(F$43 - 1)+(F$40 - 1)+(F$30 - 1))</f>
        <v>12.8</v>
      </c>
      <c r="G140" s="18" t="n">
        <f aca="false">G$98*(1+(G$43 - 1)+(G$40 - 1)+(G$30 - 1))</f>
        <v>8</v>
      </c>
      <c r="H140" s="18" t="n">
        <f aca="false">H$98*(1+(H$43 - 1)+(H$40 - 1)+(H$30 - 1))</f>
        <v>12.8</v>
      </c>
      <c r="I140" s="18" t="n">
        <f aca="false">I$98*(1+(I$43 - 1)+(I$40 - 1)+(I$30 - 1))</f>
        <v>8</v>
      </c>
    </row>
    <row r="141" customFormat="false" ht="13.4" hidden="false" customHeight="false" outlineLevel="0" collapsed="false">
      <c r="A141" s="13" t="s">
        <v>35</v>
      </c>
      <c r="B141" s="13" t="s">
        <v>51</v>
      </c>
      <c r="C141" s="13" t="s">
        <v>30</v>
      </c>
      <c r="D141" s="18" t="n">
        <f aca="false">D$98*(1+(D$41 - 1)+(D$31 - 1)+(D$32 - 1)+(D$33 -1)+(D$30 - 1))</f>
        <v>11</v>
      </c>
      <c r="E141" s="18" t="n">
        <f aca="false">E$98*(1+(E$41 - 1)+(E$31 - 1)+(E$32 - 1)+(E$33 -1)+(E$30 - 1))</f>
        <v>5.5</v>
      </c>
      <c r="F141" s="18" t="n">
        <f aca="false">F$98*(1+(F$41 - 1)+(F$31 - 1)+(F$32 - 1)+(F$33 -1)+(F$30 - 1))</f>
        <v>8.8</v>
      </c>
      <c r="G141" s="18" t="n">
        <f aca="false">G$98*(1+(G$41 - 1)+(G$31 - 1)+(G$32 - 1)+(G$33 -1)+(G$30 - 1))</f>
        <v>5.5</v>
      </c>
      <c r="H141" s="18" t="n">
        <f aca="false">H$98*(1+(H$41 - 1)+(H$31 - 1)+(H$32 - 1)+(H$33 -1)+(H$30 - 1))</f>
        <v>8.8</v>
      </c>
      <c r="I141" s="18" t="n">
        <f aca="false">I$98*(1+(I$41 - 1)+(I$31 - 1)+(I$32 - 1)+(I$33 -1)+(I$30 - 1))</f>
        <v>5.5</v>
      </c>
    </row>
    <row r="142" customFormat="false" ht="13.4" hidden="false" customHeight="false" outlineLevel="0" collapsed="false">
      <c r="A142" s="13" t="s">
        <v>35</v>
      </c>
      <c r="B142" s="13" t="s">
        <v>52</v>
      </c>
      <c r="C142" s="13" t="s">
        <v>30</v>
      </c>
      <c r="D142" s="18" t="n">
        <f aca="false">D$98*(1+(D$42 - 1)+(D$31 - 1)+(D$32 - 1)+(D$33 -1)+(D$30 - 1))</f>
        <v>12</v>
      </c>
      <c r="E142" s="18" t="n">
        <f aca="false">E$98*(1+(E$42 - 1)+(E$31 - 1)+(E$32 - 1)+(E$33 -1)+(E$30 - 1))</f>
        <v>6</v>
      </c>
      <c r="F142" s="18" t="n">
        <f aca="false">F$98*(1+(F$42 - 1)+(F$31 - 1)+(F$32 - 1)+(F$33 -1)+(F$30 - 1))</f>
        <v>9.6</v>
      </c>
      <c r="G142" s="18" t="n">
        <f aca="false">G$98*(1+(G$42 - 1)+(G$31 - 1)+(G$32 - 1)+(G$33 -1)+(G$30 - 1))</f>
        <v>6</v>
      </c>
      <c r="H142" s="18" t="n">
        <f aca="false">H$98*(1+(H$42 - 1)+(H$31 - 1)+(H$32 - 1)+(H$33 -1)+(H$30 - 1))</f>
        <v>9.6</v>
      </c>
      <c r="I142" s="18" t="n">
        <f aca="false">I$98*(1+(I$42 - 1)+(I$31 - 1)+(I$32 - 1)+(I$33 -1)+(I$30 - 1))</f>
        <v>6</v>
      </c>
    </row>
    <row r="143" customFormat="false" ht="13.4" hidden="false" customHeight="false" outlineLevel="0" collapsed="false">
      <c r="A143" s="13" t="s">
        <v>35</v>
      </c>
      <c r="B143" s="13" t="s">
        <v>53</v>
      </c>
      <c r="C143" s="13" t="s">
        <v>30</v>
      </c>
      <c r="D143" s="18" t="n">
        <f aca="false">D$98*(1+(D$43 - 1)+(D$31 - 1)+(D$32 - 1)+(D$33 -1)+(D$30 - 1))</f>
        <v>13</v>
      </c>
      <c r="E143" s="18" t="n">
        <f aca="false">E$98*(1+(E$43 - 1)+(E$31 - 1)+(E$32 - 1)+(E$33 -1)+(E$30 - 1))</f>
        <v>6.5</v>
      </c>
      <c r="F143" s="18" t="n">
        <f aca="false">F$98*(1+(F$43 - 1)+(F$31 - 1)+(F$32 - 1)+(F$33 -1)+(F$30 - 1))</f>
        <v>10.4</v>
      </c>
      <c r="G143" s="18" t="n">
        <f aca="false">G$98*(1+(G$43 - 1)+(G$31 - 1)+(G$32 - 1)+(G$33 -1)+(G$30 - 1))</f>
        <v>6.5</v>
      </c>
      <c r="H143" s="18" t="n">
        <f aca="false">H$98*(1+(H$43 - 1)+(H$31 - 1)+(H$32 - 1)+(H$33 -1)+(H$30 - 1))</f>
        <v>10.4</v>
      </c>
      <c r="I143" s="18" t="n">
        <f aca="false">I$98*(1+(I$43 - 1)+(I$31 - 1)+(I$32 - 1)+(I$33 -1)+(I$30 - 1))</f>
        <v>6.5</v>
      </c>
    </row>
    <row r="144" customFormat="false" ht="13.4" hidden="false" customHeight="false" outlineLevel="0" collapsed="false">
      <c r="A144" s="14" t="s">
        <v>35</v>
      </c>
      <c r="B144" s="14" t="s">
        <v>54</v>
      </c>
      <c r="C144" s="14" t="s">
        <v>30</v>
      </c>
      <c r="D144" s="18" t="n">
        <f aca="false">D$98*(1+(D$41 - 1)+(D$30 - 1))</f>
        <v>11</v>
      </c>
      <c r="E144" s="18" t="n">
        <f aca="false">E$98*(1+(E$41 - 1)+(E$30 - 1))</f>
        <v>5.5</v>
      </c>
      <c r="F144" s="18" t="n">
        <f aca="false">F$98*(1+(F$41 - 1)+(F$30 - 1))</f>
        <v>8.8</v>
      </c>
      <c r="G144" s="18" t="n">
        <f aca="false">G$98*(1+(G$41 - 1)+(G$30 - 1))</f>
        <v>5.5</v>
      </c>
      <c r="H144" s="18" t="n">
        <f aca="false">H$98*(1+(H$41 - 1)+(H$30 - 1))</f>
        <v>8.8</v>
      </c>
      <c r="I144" s="18" t="n">
        <f aca="false">I$98*(1+(I$41 - 1)+(I$30 - 1))</f>
        <v>5.5</v>
      </c>
    </row>
    <row r="145" customFormat="false" ht="13.4" hidden="false" customHeight="false" outlineLevel="0" collapsed="false">
      <c r="A145" s="14" t="s">
        <v>35</v>
      </c>
      <c r="B145" s="14" t="s">
        <v>55</v>
      </c>
      <c r="C145" s="14" t="s">
        <v>30</v>
      </c>
      <c r="D145" s="18" t="n">
        <f aca="false">D$98*(1+(D$42 - 1)+(D$30 - 1))</f>
        <v>12</v>
      </c>
      <c r="E145" s="18" t="n">
        <f aca="false">E$98*(1+(E$42 - 1)+(E$30 - 1))</f>
        <v>6</v>
      </c>
      <c r="F145" s="18" t="n">
        <f aca="false">F$98*(1+(F$42 - 1)+(F$30 - 1))</f>
        <v>9.6</v>
      </c>
      <c r="G145" s="18" t="n">
        <f aca="false">G$98*(1+(G$42 - 1)+(G$30 - 1))</f>
        <v>6</v>
      </c>
      <c r="H145" s="18" t="n">
        <f aca="false">H$98*(1+(H$42 - 1)+(H$30 - 1))</f>
        <v>9.6</v>
      </c>
      <c r="I145" s="18" t="n">
        <f aca="false">I$98*(1+(I$42 - 1)+(I$30 - 1))</f>
        <v>6</v>
      </c>
    </row>
    <row r="146" customFormat="false" ht="13.4" hidden="false" customHeight="false" outlineLevel="0" collapsed="false">
      <c r="A146" s="14" t="s">
        <v>35</v>
      </c>
      <c r="B146" s="14" t="s">
        <v>56</v>
      </c>
      <c r="C146" s="14" t="s">
        <v>30</v>
      </c>
      <c r="D146" s="18" t="n">
        <f aca="false">D$98*(1+(D$43 - 1)+(D$30 - 1))</f>
        <v>13</v>
      </c>
      <c r="E146" s="18" t="n">
        <f aca="false">E$98*(1+(E$43 - 1)+(E$30 - 1))</f>
        <v>6.5</v>
      </c>
      <c r="F146" s="18" t="n">
        <f aca="false">F$98*(1+(F$43 - 1)+(F$30 - 1))</f>
        <v>10.4</v>
      </c>
      <c r="G146" s="18" t="n">
        <f aca="false">G$98*(1+(G$43 - 1)+(G$30 - 1))</f>
        <v>6.5</v>
      </c>
      <c r="H146" s="18" t="n">
        <f aca="false">H$98*(1+(H$43 - 1)+(H$30 - 1))</f>
        <v>10.4</v>
      </c>
      <c r="I146" s="18" t="n">
        <f aca="false">I$98*(1+(I$43 - 1)+(I$30 - 1))</f>
        <v>6.5</v>
      </c>
    </row>
    <row r="147" customFormat="false" ht="12.85" hidden="false" customHeight="false" outlineLevel="0" collapsed="false">
      <c r="A147" s="0"/>
      <c r="B147" s="0"/>
      <c r="C147" s="0"/>
      <c r="D147" s="0"/>
      <c r="E147" s="0"/>
      <c r="F147" s="0"/>
      <c r="G147" s="0"/>
      <c r="H147" s="0"/>
      <c r="I147" s="0"/>
    </row>
    <row r="148" customFormat="false" ht="13.4" hidden="false" customHeight="false" outlineLevel="0" collapsed="false">
      <c r="A148" s="12" t="s">
        <v>34</v>
      </c>
      <c r="B148" s="12" t="s">
        <v>2</v>
      </c>
      <c r="C148" s="12" t="s">
        <v>31</v>
      </c>
      <c r="D148" s="18" t="n">
        <f aca="false">MAX(IF(D74 = 1, _xlfn.CEILING.MATH(D$99/D74, Globals!$D$2*1000), MROUND(D$99/D74, Globals!$D$2*1000)), Globals!$D$2*1000)</f>
        <v>133.333333333333</v>
      </c>
      <c r="E148" s="18" t="n">
        <f aca="false">MAX(IF(E74 = 1, _xlfn.CEILING.MATH(E$99/E74, Globals!$D$2*1000), MROUND(E$99/E74, Globals!$D$2*1000)), Globals!$D$2*1000)</f>
        <v>133.333333333333</v>
      </c>
      <c r="F148" s="18" t="n">
        <f aca="false">MAX(IF(F74 = 1, _xlfn.CEILING.MATH(F$99/F74, Globals!$D$2*1000), MROUND(F$99/F74, Globals!$D$2*1000)), Globals!$D$2*1000)</f>
        <v>66.6666666666667</v>
      </c>
      <c r="G148" s="18" t="n">
        <f aca="false">MAX(IF(G74 = 1, _xlfn.CEILING.MATH(G$99/G74, Globals!$D$2*1000), MROUND(G$99/G74, Globals!$D$2*1000)), Globals!$D$2*1000)</f>
        <v>66.6666666666667</v>
      </c>
      <c r="H148" s="18" t="n">
        <f aca="false">MAX(IF(H74 = 1, _xlfn.CEILING.MATH(H$99/H74, Globals!$D$2*1000), MROUND(H$99/H74, Globals!$D$2*1000)), Globals!$D$2*1000)</f>
        <v>66.6666666666667</v>
      </c>
      <c r="I148" s="18" t="n">
        <f aca="false">MAX(IF(I74 = 1, _xlfn.CEILING.MATH(I$99/I74, Globals!$D$2*1000), MROUND(I$99/I74, Globals!$D$2*1000)), Globals!$D$2*1000)</f>
        <v>66.6666666666667</v>
      </c>
    </row>
    <row r="149" customFormat="false" ht="13.4" hidden="false" customHeight="false" outlineLevel="0" collapsed="false">
      <c r="A149" s="13" t="s">
        <v>34</v>
      </c>
      <c r="B149" s="13" t="s">
        <v>4</v>
      </c>
      <c r="C149" s="13" t="s">
        <v>31</v>
      </c>
      <c r="D149" s="18" t="n">
        <f aca="false">MAX(IF(D75 = 1, _xlfn.CEILING.MATH(D$99/D75, Globals!$D$2*1000), MROUND(D$99/D75, Globals!$D$2*1000)), Globals!$D$2*1000)</f>
        <v>133.333333333333</v>
      </c>
      <c r="E149" s="18" t="n">
        <f aca="false">MAX(IF(E75 = 1, _xlfn.CEILING.MATH(E$99/E75, Globals!$D$2*1000), MROUND(E$99/E75, Globals!$D$2*1000)), Globals!$D$2*1000)</f>
        <v>133.333333333333</v>
      </c>
      <c r="F149" s="18" t="n">
        <f aca="false">MAX(IF(F75 = 1, _xlfn.CEILING.MATH(F$99/F75, Globals!$D$2*1000), MROUND(F$99/F75, Globals!$D$2*1000)), Globals!$D$2*1000)</f>
        <v>66.6666666666667</v>
      </c>
      <c r="G149" s="18" t="n">
        <f aca="false">MAX(IF(G75 = 1, _xlfn.CEILING.MATH(G$99/G75, Globals!$D$2*1000), MROUND(G$99/G75, Globals!$D$2*1000)), Globals!$D$2*1000)</f>
        <v>66.6666666666667</v>
      </c>
      <c r="H149" s="18" t="n">
        <f aca="false">MAX(IF(H75 = 1, _xlfn.CEILING.MATH(H$99/H75, Globals!$D$2*1000), MROUND(H$99/H75, Globals!$D$2*1000)), Globals!$D$2*1000)</f>
        <v>66.6666666666667</v>
      </c>
      <c r="I149" s="18" t="n">
        <f aca="false">MAX(IF(I75 = 1, _xlfn.CEILING.MATH(I$99/I75, Globals!$D$2*1000), MROUND(I$99/I75, Globals!$D$2*1000)), Globals!$D$2*1000)</f>
        <v>66.6666666666667</v>
      </c>
    </row>
    <row r="150" customFormat="false" ht="13.4" hidden="false" customHeight="false" outlineLevel="0" collapsed="false">
      <c r="A150" s="13" t="s">
        <v>34</v>
      </c>
      <c r="B150" s="13" t="s">
        <v>5</v>
      </c>
      <c r="C150" s="13" t="s">
        <v>31</v>
      </c>
      <c r="D150" s="18" t="n">
        <f aca="false">MAX(IF(D76 = 1, _xlfn.CEILING.MATH(D$99/D76, Globals!$D$2*1000), MROUND(D$99/D76, Globals!$D$2*1000)), Globals!$D$2*1000)</f>
        <v>133.333333333333</v>
      </c>
      <c r="E150" s="18" t="n">
        <f aca="false">MAX(IF(E76 = 1, _xlfn.CEILING.MATH(E$99/E76, Globals!$D$2*1000), MROUND(E$99/E76, Globals!$D$2*1000)), Globals!$D$2*1000)</f>
        <v>133.333333333333</v>
      </c>
      <c r="F150" s="18" t="n">
        <f aca="false">MAX(IF(F76 = 1, _xlfn.CEILING.MATH(F$99/F76, Globals!$D$2*1000), MROUND(F$99/F76, Globals!$D$2*1000)), Globals!$D$2*1000)</f>
        <v>66.6666666666667</v>
      </c>
      <c r="G150" s="18" t="n">
        <f aca="false">MAX(IF(G76 = 1, _xlfn.CEILING.MATH(G$99/G76, Globals!$D$2*1000), MROUND(G$99/G76, Globals!$D$2*1000)), Globals!$D$2*1000)</f>
        <v>66.6666666666667</v>
      </c>
      <c r="H150" s="18" t="n">
        <f aca="false">MAX(IF(H76 = 1, _xlfn.CEILING.MATH(H$99/H76, Globals!$D$2*1000), MROUND(H$99/H76, Globals!$D$2*1000)), Globals!$D$2*1000)</f>
        <v>66.6666666666667</v>
      </c>
      <c r="I150" s="18" t="n">
        <f aca="false">MAX(IF(I76 = 1, _xlfn.CEILING.MATH(I$99/I76, Globals!$D$2*1000), MROUND(I$99/I76, Globals!$D$2*1000)), Globals!$D$2*1000)</f>
        <v>66.6666666666667</v>
      </c>
    </row>
    <row r="151" customFormat="false" ht="13.4" hidden="false" customHeight="false" outlineLevel="0" collapsed="false">
      <c r="A151" s="13" t="s">
        <v>34</v>
      </c>
      <c r="B151" s="13" t="s">
        <v>6</v>
      </c>
      <c r="C151" s="13" t="s">
        <v>31</v>
      </c>
      <c r="D151" s="18" t="n">
        <f aca="false">MAX(IF(D77 = 1, _xlfn.CEILING.MATH(D$99/D77, Globals!$D$2*1000), MROUND(D$99/D77, Globals!$D$2*1000)), Globals!$D$2*1000)</f>
        <v>133.333333333333</v>
      </c>
      <c r="E151" s="18" t="n">
        <f aca="false">MAX(IF(E77 = 1, _xlfn.CEILING.MATH(E$99/E77, Globals!$D$2*1000), MROUND(E$99/E77, Globals!$D$2*1000)), Globals!$D$2*1000)</f>
        <v>133.333333333333</v>
      </c>
      <c r="F151" s="18" t="n">
        <f aca="false">MAX(IF(F77 = 1, _xlfn.CEILING.MATH(F$99/F77, Globals!$D$2*1000), MROUND(F$99/F77, Globals!$D$2*1000)), Globals!$D$2*1000)</f>
        <v>66.6666666666667</v>
      </c>
      <c r="G151" s="18" t="n">
        <f aca="false">MAX(IF(G77 = 1, _xlfn.CEILING.MATH(G$99/G77, Globals!$D$2*1000), MROUND(G$99/G77, Globals!$D$2*1000)), Globals!$D$2*1000)</f>
        <v>66.6666666666667</v>
      </c>
      <c r="H151" s="18" t="n">
        <f aca="false">MAX(IF(H77 = 1, _xlfn.CEILING.MATH(H$99/H77, Globals!$D$2*1000), MROUND(H$99/H77, Globals!$D$2*1000)), Globals!$D$2*1000)</f>
        <v>66.6666666666667</v>
      </c>
      <c r="I151" s="18" t="n">
        <f aca="false">MAX(IF(I77 = 1, _xlfn.CEILING.MATH(I$99/I77, Globals!$D$2*1000), MROUND(I$99/I77, Globals!$D$2*1000)), Globals!$D$2*1000)</f>
        <v>66.6666666666667</v>
      </c>
    </row>
    <row r="152" customFormat="false" ht="13.4" hidden="false" customHeight="false" outlineLevel="0" collapsed="false">
      <c r="A152" s="14" t="s">
        <v>34</v>
      </c>
      <c r="B152" s="14" t="s">
        <v>7</v>
      </c>
      <c r="C152" s="14" t="s">
        <v>31</v>
      </c>
      <c r="D152" s="18" t="n">
        <f aca="false">MAX(IF(D78 = 1, _xlfn.CEILING.MATH(D$99/D78, Globals!$D$2*1000), MROUND(D$99/D78, Globals!$D$2*1000)), Globals!$D$2*1000)</f>
        <v>66.6666666666667</v>
      </c>
      <c r="E152" s="18" t="n">
        <f aca="false">MAX(IF(E78 = 1, _xlfn.CEILING.MATH(E$99/E78, Globals!$D$2*1000), MROUND(E$99/E78, Globals!$D$2*1000)), Globals!$D$2*1000)</f>
        <v>66.6666666666667</v>
      </c>
      <c r="F152" s="18" t="n">
        <f aca="false">MAX(IF(F78 = 1, _xlfn.CEILING.MATH(F$99/F78, Globals!$D$2*1000), MROUND(F$99/F78, Globals!$D$2*1000)), Globals!$D$2*1000)</f>
        <v>66.6666666666667</v>
      </c>
      <c r="G152" s="18" t="n">
        <f aca="false">MAX(IF(G78 = 1, _xlfn.CEILING.MATH(G$99/G78, Globals!$D$2*1000), MROUND(G$99/G78, Globals!$D$2*1000)), Globals!$D$2*1000)</f>
        <v>66.6666666666667</v>
      </c>
      <c r="H152" s="18" t="n">
        <f aca="false">MAX(IF(H78 = 1, _xlfn.CEILING.MATH(H$99/H78, Globals!$D$2*1000), MROUND(H$99/H78, Globals!$D$2*1000)), Globals!$D$2*1000)</f>
        <v>66.6666666666667</v>
      </c>
      <c r="I152" s="18" t="n">
        <f aca="false">MAX(IF(I78 = 1, _xlfn.CEILING.MATH(I$99/I78, Globals!$D$2*1000), MROUND(I$99/I78, Globals!$D$2*1000)), Globals!$D$2*1000)</f>
        <v>66.6666666666667</v>
      </c>
    </row>
    <row r="153" customFormat="false" ht="13.4" hidden="false" customHeight="false" outlineLevel="0" collapsed="false">
      <c r="A153" s="14" t="s">
        <v>34</v>
      </c>
      <c r="B153" s="14" t="s">
        <v>8</v>
      </c>
      <c r="C153" s="14" t="s">
        <v>31</v>
      </c>
      <c r="D153" s="18" t="n">
        <f aca="false">MAX(IF(D79 = 1, _xlfn.CEILING.MATH(D$99/D79, Globals!$D$2*1000), MROUND(D$99/D79, Globals!$D$2*1000)), Globals!$D$2*1000)</f>
        <v>66.6666666666667</v>
      </c>
      <c r="E153" s="18" t="n">
        <f aca="false">MAX(IF(E79 = 1, _xlfn.CEILING.MATH(E$99/E79, Globals!$D$2*1000), MROUND(E$99/E79, Globals!$D$2*1000)), Globals!$D$2*1000)</f>
        <v>66.6666666666667</v>
      </c>
      <c r="F153" s="18" t="n">
        <f aca="false">MAX(IF(F79 = 1, _xlfn.CEILING.MATH(F$99/F79, Globals!$D$2*1000), MROUND(F$99/F79, Globals!$D$2*1000)), Globals!$D$2*1000)</f>
        <v>66.6666666666667</v>
      </c>
      <c r="G153" s="18" t="n">
        <f aca="false">MAX(IF(G79 = 1, _xlfn.CEILING.MATH(G$99/G79, Globals!$D$2*1000), MROUND(G$99/G79, Globals!$D$2*1000)), Globals!$D$2*1000)</f>
        <v>66.6666666666667</v>
      </c>
      <c r="H153" s="18" t="n">
        <f aca="false">MAX(IF(H79 = 1, _xlfn.CEILING.MATH(H$99/H79, Globals!$D$2*1000), MROUND(H$99/H79, Globals!$D$2*1000)), Globals!$D$2*1000)</f>
        <v>66.6666666666667</v>
      </c>
      <c r="I153" s="18" t="n">
        <f aca="false">MAX(IF(I79 = 1, _xlfn.CEILING.MATH(I$99/I79, Globals!$D$2*1000), MROUND(I$99/I79, Globals!$D$2*1000)), Globals!$D$2*1000)</f>
        <v>66.6666666666667</v>
      </c>
    </row>
    <row r="154" customFormat="false" ht="13.4" hidden="false" customHeight="false" outlineLevel="0" collapsed="false">
      <c r="A154" s="14" t="s">
        <v>34</v>
      </c>
      <c r="B154" s="14" t="s">
        <v>9</v>
      </c>
      <c r="C154" s="14" t="s">
        <v>31</v>
      </c>
      <c r="D154" s="18" t="n">
        <f aca="false">MAX(IF(D80 = 1, _xlfn.CEILING.MATH(D$99/D80, Globals!$D$2*1000), MROUND(D$99/D80, Globals!$D$2*1000)), Globals!$D$2*1000)</f>
        <v>66.6666666666667</v>
      </c>
      <c r="E154" s="18" t="n">
        <f aca="false">MAX(IF(E80 = 1, _xlfn.CEILING.MATH(E$99/E80, Globals!$D$2*1000), MROUND(E$99/E80, Globals!$D$2*1000)), Globals!$D$2*1000)</f>
        <v>66.6666666666667</v>
      </c>
      <c r="F154" s="18" t="n">
        <f aca="false">MAX(IF(F80 = 1, _xlfn.CEILING.MATH(F$99/F80, Globals!$D$2*1000), MROUND(F$99/F80, Globals!$D$2*1000)), Globals!$D$2*1000)</f>
        <v>66.6666666666667</v>
      </c>
      <c r="G154" s="18" t="n">
        <f aca="false">MAX(IF(G80 = 1, _xlfn.CEILING.MATH(G$99/G80, Globals!$D$2*1000), MROUND(G$99/G80, Globals!$D$2*1000)), Globals!$D$2*1000)</f>
        <v>66.6666666666667</v>
      </c>
      <c r="H154" s="18" t="n">
        <f aca="false">MAX(IF(H80 = 1, _xlfn.CEILING.MATH(H$99/H80, Globals!$D$2*1000), MROUND(H$99/H80, Globals!$D$2*1000)), Globals!$D$2*1000)</f>
        <v>66.6666666666667</v>
      </c>
      <c r="I154" s="18" t="n">
        <f aca="false">MAX(IF(I80 = 1, _xlfn.CEILING.MATH(I$99/I80, Globals!$D$2*1000), MROUND(I$99/I80, Globals!$D$2*1000)), Globals!$D$2*1000)</f>
        <v>66.6666666666667</v>
      </c>
    </row>
    <row r="155" customFormat="false" ht="13.4" hidden="false" customHeight="false" outlineLevel="0" collapsed="false">
      <c r="A155" s="14" t="s">
        <v>34</v>
      </c>
      <c r="B155" s="14" t="s">
        <v>10</v>
      </c>
      <c r="C155" s="14" t="s">
        <v>31</v>
      </c>
      <c r="D155" s="18" t="n">
        <f aca="false">MAX(IF(D81 = 1, _xlfn.CEILING.MATH(D$99/D81, Globals!$D$2*1000), MROUND(D$99/D81, Globals!$D$2*1000)), Globals!$D$2*1000)</f>
        <v>66.6666666666667</v>
      </c>
      <c r="E155" s="18" t="n">
        <f aca="false">MAX(IF(E81 = 1, _xlfn.CEILING.MATH(E$99/E81, Globals!$D$2*1000), MROUND(E$99/E81, Globals!$D$2*1000)), Globals!$D$2*1000)</f>
        <v>66.6666666666667</v>
      </c>
      <c r="F155" s="18" t="n">
        <f aca="false">MAX(IF(F81 = 1, _xlfn.CEILING.MATH(F$99/F81, Globals!$D$2*1000), MROUND(F$99/F81, Globals!$D$2*1000)), Globals!$D$2*1000)</f>
        <v>66.6666666666667</v>
      </c>
      <c r="G155" s="18" t="n">
        <f aca="false">MAX(IF(G81 = 1, _xlfn.CEILING.MATH(G$99/G81, Globals!$D$2*1000), MROUND(G$99/G81, Globals!$D$2*1000)), Globals!$D$2*1000)</f>
        <v>66.6666666666667</v>
      </c>
      <c r="H155" s="18" t="n">
        <f aca="false">MAX(IF(H81 = 1, _xlfn.CEILING.MATH(H$99/H81, Globals!$D$2*1000), MROUND(H$99/H81, Globals!$D$2*1000)), Globals!$D$2*1000)</f>
        <v>66.6666666666667</v>
      </c>
      <c r="I155" s="18" t="n">
        <f aca="false">MAX(IF(I81 = 1, _xlfn.CEILING.MATH(I$99/I81, Globals!$D$2*1000), MROUND(I$99/I81, Globals!$D$2*1000)), Globals!$D$2*1000)</f>
        <v>66.6666666666667</v>
      </c>
    </row>
    <row r="156" customFormat="false" ht="13.4" hidden="false" customHeight="false" outlineLevel="0" collapsed="false">
      <c r="A156" s="14" t="s">
        <v>34</v>
      </c>
      <c r="B156" s="14" t="s">
        <v>11</v>
      </c>
      <c r="C156" s="14" t="s">
        <v>31</v>
      </c>
      <c r="D156" s="18" t="n">
        <f aca="false">MAX(IF(D82 = 1, _xlfn.CEILING.MATH(D$99/D82, Globals!$D$2*1000), MROUND(D$99/D82, Globals!$D$2*1000)), Globals!$D$2*1000)</f>
        <v>66.6666666666667</v>
      </c>
      <c r="E156" s="18" t="n">
        <f aca="false">MAX(IF(E82 = 1, _xlfn.CEILING.MATH(E$99/E82, Globals!$D$2*1000), MROUND(E$99/E82, Globals!$D$2*1000)), Globals!$D$2*1000)</f>
        <v>66.6666666666667</v>
      </c>
      <c r="F156" s="18" t="n">
        <f aca="false">MAX(IF(F82 = 1, _xlfn.CEILING.MATH(F$99/F82, Globals!$D$2*1000), MROUND(F$99/F82, Globals!$D$2*1000)), Globals!$D$2*1000)</f>
        <v>66.6666666666667</v>
      </c>
      <c r="G156" s="18" t="n">
        <f aca="false">MAX(IF(G82 = 1, _xlfn.CEILING.MATH(G$99/G82, Globals!$D$2*1000), MROUND(G$99/G82, Globals!$D$2*1000)), Globals!$D$2*1000)</f>
        <v>66.6666666666667</v>
      </c>
      <c r="H156" s="18" t="n">
        <f aca="false">MAX(IF(H82 = 1, _xlfn.CEILING.MATH(H$99/H82, Globals!$D$2*1000), MROUND(H$99/H82, Globals!$D$2*1000)), Globals!$D$2*1000)</f>
        <v>66.6666666666667</v>
      </c>
      <c r="I156" s="18" t="n">
        <f aca="false">MAX(IF(I82 = 1, _xlfn.CEILING.MATH(I$99/I82, Globals!$D$2*1000), MROUND(I$99/I82, Globals!$D$2*1000)), Globals!$D$2*1000)</f>
        <v>66.6666666666667</v>
      </c>
    </row>
    <row r="157" customFormat="false" ht="13.4" hidden="false" customHeight="false" outlineLevel="0" collapsed="false">
      <c r="A157" s="13" t="s">
        <v>34</v>
      </c>
      <c r="B157" s="13" t="s">
        <v>12</v>
      </c>
      <c r="C157" s="13" t="s">
        <v>31</v>
      </c>
      <c r="D157" s="18" t="n">
        <f aca="false">MAX(IF(D83 = 1, _xlfn.CEILING.MATH(D$99/D83, Globals!$D$2*1000), MROUND(D$99/D83, Globals!$D$2*1000)), Globals!$D$2*1000)</f>
        <v>133.333333333333</v>
      </c>
      <c r="E157" s="18" t="n">
        <f aca="false">MAX(IF(E83 = 1, _xlfn.CEILING.MATH(E$99/E83, Globals!$D$2*1000), MROUND(E$99/E83, Globals!$D$2*1000)), Globals!$D$2*1000)</f>
        <v>133.333333333333</v>
      </c>
      <c r="F157" s="18" t="n">
        <f aca="false">MAX(IF(F83 = 1, _xlfn.CEILING.MATH(F$99/F83, Globals!$D$2*1000), MROUND(F$99/F83, Globals!$D$2*1000)), Globals!$D$2*1000)</f>
        <v>66.6666666666667</v>
      </c>
      <c r="G157" s="18" t="n">
        <f aca="false">MAX(IF(G83 = 1, _xlfn.CEILING.MATH(G$99/G83, Globals!$D$2*1000), MROUND(G$99/G83, Globals!$D$2*1000)), Globals!$D$2*1000)</f>
        <v>66.6666666666667</v>
      </c>
      <c r="H157" s="18" t="n">
        <f aca="false">MAX(IF(H83 = 1, _xlfn.CEILING.MATH(H$99/H83, Globals!$D$2*1000), MROUND(H$99/H83, Globals!$D$2*1000)), Globals!$D$2*1000)</f>
        <v>66.6666666666667</v>
      </c>
      <c r="I157" s="18" t="n">
        <f aca="false">MAX(IF(I83 = 1, _xlfn.CEILING.MATH(I$99/I83, Globals!$D$2*1000), MROUND(I$99/I83, Globals!$D$2*1000)), Globals!$D$2*1000)</f>
        <v>66.6666666666667</v>
      </c>
    </row>
    <row r="158" customFormat="false" ht="13.4" hidden="false" customHeight="false" outlineLevel="0" collapsed="false">
      <c r="A158" s="13" t="s">
        <v>34</v>
      </c>
      <c r="B158" s="13" t="s">
        <v>13</v>
      </c>
      <c r="C158" s="13" t="s">
        <v>31</v>
      </c>
      <c r="D158" s="18" t="n">
        <f aca="false">MAX(IF(D84 = 1, _xlfn.CEILING.MATH(D$99/D84, Globals!$D$2*1000), MROUND(D$99/D84, Globals!$D$2*1000)), Globals!$D$2*1000)</f>
        <v>66.6666666666667</v>
      </c>
      <c r="E158" s="18" t="n">
        <f aca="false">MAX(IF(E84 = 1, _xlfn.CEILING.MATH(E$99/E84, Globals!$D$2*1000), MROUND(E$99/E84, Globals!$D$2*1000)), Globals!$D$2*1000)</f>
        <v>66.6666666666667</v>
      </c>
      <c r="F158" s="18" t="n">
        <f aca="false">MAX(IF(F84 = 1, _xlfn.CEILING.MATH(F$99/F84, Globals!$D$2*1000), MROUND(F$99/F84, Globals!$D$2*1000)), Globals!$D$2*1000)</f>
        <v>66.6666666666667</v>
      </c>
      <c r="G158" s="18" t="n">
        <f aca="false">MAX(IF(G84 = 1, _xlfn.CEILING.MATH(G$99/G84, Globals!$D$2*1000), MROUND(G$99/G84, Globals!$D$2*1000)), Globals!$D$2*1000)</f>
        <v>66.6666666666667</v>
      </c>
      <c r="H158" s="18" t="n">
        <f aca="false">MAX(IF(H84 = 1, _xlfn.CEILING.MATH(H$99/H84, Globals!$D$2*1000), MROUND(H$99/H84, Globals!$D$2*1000)), Globals!$D$2*1000)</f>
        <v>66.6666666666667</v>
      </c>
      <c r="I158" s="18" t="n">
        <f aca="false">MAX(IF(I84 = 1, _xlfn.CEILING.MATH(I$99/I84, Globals!$D$2*1000), MROUND(I$99/I84, Globals!$D$2*1000)), Globals!$D$2*1000)</f>
        <v>66.6666666666667</v>
      </c>
    </row>
    <row r="159" customFormat="false" ht="13.4" hidden="false" customHeight="false" outlineLevel="0" collapsed="false">
      <c r="A159" s="14" t="s">
        <v>34</v>
      </c>
      <c r="B159" s="14" t="s">
        <v>14</v>
      </c>
      <c r="C159" s="14" t="s">
        <v>31</v>
      </c>
      <c r="D159" s="18" t="n">
        <f aca="false">MAX(IF(D85 = 1, _xlfn.CEILING.MATH(D$99/D85, Globals!$D$2*1000), MROUND(D$99/D85, Globals!$D$2*1000)), Globals!$D$2*1000)</f>
        <v>133.333333333333</v>
      </c>
      <c r="E159" s="18" t="n">
        <f aca="false">MAX(IF(E85 = 1, _xlfn.CEILING.MATH(E$99/E85, Globals!$D$2*1000), MROUND(E$99/E85, Globals!$D$2*1000)), Globals!$D$2*1000)</f>
        <v>133.333333333333</v>
      </c>
      <c r="F159" s="18" t="n">
        <f aca="false">MAX(IF(F85 = 1, _xlfn.CEILING.MATH(F$99/F85, Globals!$D$2*1000), MROUND(F$99/F85, Globals!$D$2*1000)), Globals!$D$2*1000)</f>
        <v>66.6666666666667</v>
      </c>
      <c r="G159" s="18" t="n">
        <f aca="false">MAX(IF(G85 = 1, _xlfn.CEILING.MATH(G$99/G85, Globals!$D$2*1000), MROUND(G$99/G85, Globals!$D$2*1000)), Globals!$D$2*1000)</f>
        <v>66.6666666666667</v>
      </c>
      <c r="H159" s="18" t="n">
        <f aca="false">MAX(IF(H85 = 1, _xlfn.CEILING.MATH(H$99/H85, Globals!$D$2*1000), MROUND(H$99/H85, Globals!$D$2*1000)), Globals!$D$2*1000)</f>
        <v>66.6666666666667</v>
      </c>
      <c r="I159" s="18" t="n">
        <f aca="false">MAX(IF(I85 = 1, _xlfn.CEILING.MATH(I$99/I85, Globals!$D$2*1000), MROUND(I$99/I85, Globals!$D$2*1000)), Globals!$D$2*1000)</f>
        <v>66.6666666666667</v>
      </c>
    </row>
    <row r="160" customFormat="false" ht="13.4" hidden="false" customHeight="false" outlineLevel="0" collapsed="false">
      <c r="A160" s="14" t="s">
        <v>34</v>
      </c>
      <c r="B160" s="14" t="s">
        <v>15</v>
      </c>
      <c r="C160" s="14" t="s">
        <v>31</v>
      </c>
      <c r="D160" s="18" t="n">
        <f aca="false">MAX(IF(D86 = 1, _xlfn.CEILING.MATH(D$99/D86, Globals!$D$2*1000), MROUND(D$99/D86, Globals!$D$2*1000)), Globals!$D$2*1000)</f>
        <v>133.333333333333</v>
      </c>
      <c r="E160" s="18" t="n">
        <f aca="false">MAX(IF(E86 = 1, _xlfn.CEILING.MATH(E$99/E86, Globals!$D$2*1000), MROUND(E$99/E86, Globals!$D$2*1000)), Globals!$D$2*1000)</f>
        <v>133.333333333333</v>
      </c>
      <c r="F160" s="18" t="n">
        <f aca="false">MAX(IF(F86 = 1, _xlfn.CEILING.MATH(F$99/F86, Globals!$D$2*1000), MROUND(F$99/F86, Globals!$D$2*1000)), Globals!$D$2*1000)</f>
        <v>66.6666666666667</v>
      </c>
      <c r="G160" s="18" t="n">
        <f aca="false">MAX(IF(G86 = 1, _xlfn.CEILING.MATH(G$99/G86, Globals!$D$2*1000), MROUND(G$99/G86, Globals!$D$2*1000)), Globals!$D$2*1000)</f>
        <v>66.6666666666667</v>
      </c>
      <c r="H160" s="18" t="n">
        <f aca="false">MAX(IF(H86 = 1, _xlfn.CEILING.MATH(H$99/H86, Globals!$D$2*1000), MROUND(H$99/H86, Globals!$D$2*1000)), Globals!$D$2*1000)</f>
        <v>66.6666666666667</v>
      </c>
      <c r="I160" s="18" t="n">
        <f aca="false">MAX(IF(I86 = 1, _xlfn.CEILING.MATH(I$99/I86, Globals!$D$2*1000), MROUND(I$99/I86, Globals!$D$2*1000)), Globals!$D$2*1000)</f>
        <v>66.6666666666667</v>
      </c>
    </row>
    <row r="161" customFormat="false" ht="13.4" hidden="false" customHeight="false" outlineLevel="0" collapsed="false">
      <c r="A161" s="14" t="s">
        <v>34</v>
      </c>
      <c r="B161" s="14" t="s">
        <v>16</v>
      </c>
      <c r="C161" s="14" t="s">
        <v>31</v>
      </c>
      <c r="D161" s="18" t="n">
        <f aca="false">MAX(IF(D87 = 1, _xlfn.CEILING.MATH(D$99/D87, Globals!$D$2*1000), MROUND(D$99/D87, Globals!$D$2*1000)), Globals!$D$2*1000)</f>
        <v>133.333333333333</v>
      </c>
      <c r="E161" s="18" t="n">
        <f aca="false">MAX(IF(E87 = 1, _xlfn.CEILING.MATH(E$99/E87, Globals!$D$2*1000), MROUND(E$99/E87, Globals!$D$2*1000)), Globals!$D$2*1000)</f>
        <v>133.333333333333</v>
      </c>
      <c r="F161" s="18" t="n">
        <f aca="false">MAX(IF(F87 = 1, _xlfn.CEILING.MATH(F$99/F87, Globals!$D$2*1000), MROUND(F$99/F87, Globals!$D$2*1000)), Globals!$D$2*1000)</f>
        <v>66.6666666666667</v>
      </c>
      <c r="G161" s="18" t="n">
        <f aca="false">MAX(IF(G87 = 1, _xlfn.CEILING.MATH(G$99/G87, Globals!$D$2*1000), MROUND(G$99/G87, Globals!$D$2*1000)), Globals!$D$2*1000)</f>
        <v>66.6666666666667</v>
      </c>
      <c r="H161" s="18" t="n">
        <f aca="false">MAX(IF(H87 = 1, _xlfn.CEILING.MATH(H$99/H87, Globals!$D$2*1000), MROUND(H$99/H87, Globals!$D$2*1000)), Globals!$D$2*1000)</f>
        <v>66.6666666666667</v>
      </c>
      <c r="I161" s="18" t="n">
        <f aca="false">MAX(IF(I87 = 1, _xlfn.CEILING.MATH(I$99/I87, Globals!$D$2*1000), MROUND(I$99/I87, Globals!$D$2*1000)), Globals!$D$2*1000)</f>
        <v>66.6666666666667</v>
      </c>
    </row>
    <row r="162" customFormat="false" ht="13.4" hidden="false" customHeight="false" outlineLevel="0" collapsed="false">
      <c r="A162" s="15" t="s">
        <v>34</v>
      </c>
      <c r="B162" s="15" t="s">
        <v>17</v>
      </c>
      <c r="C162" s="15" t="s">
        <v>31</v>
      </c>
      <c r="D162" s="18" t="n">
        <f aca="false">MAX(IF(D88 = 1, _xlfn.CEILING.MATH(D$99/D88, Globals!$D$2*1000), MROUND(D$99/D88, Globals!$D$2*1000)), Globals!$D$2*1000)</f>
        <v>66.6666666666667</v>
      </c>
      <c r="E162" s="18" t="n">
        <f aca="false">MAX(IF(E88 = 1, _xlfn.CEILING.MATH(E$99/E88, Globals!$D$2*1000), MROUND(E$99/E88, Globals!$D$2*1000)), Globals!$D$2*1000)</f>
        <v>66.6666666666667</v>
      </c>
      <c r="F162" s="18" t="n">
        <f aca="false">MAX(IF(F88 = 1, _xlfn.CEILING.MATH(F$99/F88, Globals!$D$2*1000), MROUND(F$99/F88, Globals!$D$2*1000)), Globals!$D$2*1000)</f>
        <v>66.6666666666667</v>
      </c>
      <c r="G162" s="18" t="n">
        <f aca="false">MAX(IF(G88 = 1, _xlfn.CEILING.MATH(G$99/G88, Globals!$D$2*1000), MROUND(G$99/G88, Globals!$D$2*1000)), Globals!$D$2*1000)</f>
        <v>66.6666666666667</v>
      </c>
      <c r="H162" s="18" t="n">
        <f aca="false">MAX(IF(H88 = 1, _xlfn.CEILING.MATH(H$99/H88, Globals!$D$2*1000), MROUND(H$99/H88, Globals!$D$2*1000)), Globals!$D$2*1000)</f>
        <v>66.6666666666667</v>
      </c>
      <c r="I162" s="18" t="n">
        <f aca="false">MAX(IF(I88 = 1, _xlfn.CEILING.MATH(I$99/I88, Globals!$D$2*1000), MROUND(I$99/I88, Globals!$D$2*1000)), Globals!$D$2*1000)</f>
        <v>66.6666666666667</v>
      </c>
    </row>
    <row r="163" customFormat="false" ht="13.4" hidden="false" customHeight="false" outlineLevel="0" collapsed="false">
      <c r="A163" s="15" t="s">
        <v>34</v>
      </c>
      <c r="B163" s="16" t="s">
        <v>18</v>
      </c>
      <c r="C163" s="16" t="s">
        <v>31</v>
      </c>
      <c r="D163" s="18" t="n">
        <f aca="false">MAX(IF(D89 = 1, _xlfn.CEILING.MATH(D$99/D89, Globals!$D$2*1000), MROUND(D$99/D89, Globals!$D$2*1000)), Globals!$D$2*1000)</f>
        <v>66.6666666666667</v>
      </c>
      <c r="E163" s="18" t="n">
        <f aca="false">MAX(IF(E89 = 1, _xlfn.CEILING.MATH(E$99/E89, Globals!$D$2*1000), MROUND(E$99/E89, Globals!$D$2*1000)), Globals!$D$2*1000)</f>
        <v>66.6666666666667</v>
      </c>
      <c r="F163" s="18" t="n">
        <f aca="false">MAX(IF(F89 = 1, _xlfn.CEILING.MATH(F$99/F89, Globals!$D$2*1000), MROUND(F$99/F89, Globals!$D$2*1000)), Globals!$D$2*1000)</f>
        <v>66.6666666666667</v>
      </c>
      <c r="G163" s="18" t="n">
        <f aca="false">MAX(IF(G89 = 1, _xlfn.CEILING.MATH(G$99/G89, Globals!$D$2*1000), MROUND(G$99/G89, Globals!$D$2*1000)), Globals!$D$2*1000)</f>
        <v>66.6666666666667</v>
      </c>
      <c r="H163" s="18" t="n">
        <f aca="false">MAX(IF(H89 = 1, _xlfn.CEILING.MATH(H$99/H89, Globals!$D$2*1000), MROUND(H$99/H89, Globals!$D$2*1000)), Globals!$D$2*1000)</f>
        <v>66.6666666666667</v>
      </c>
      <c r="I163" s="18" t="n">
        <f aca="false">MAX(IF(I89 = 1, _xlfn.CEILING.MATH(I$99/I89, Globals!$D$2*1000), MROUND(I$99/I89, Globals!$D$2*1000)), Globals!$D$2*1000)</f>
        <v>66.6666666666667</v>
      </c>
    </row>
    <row r="164" customFormat="false" ht="13.4" hidden="false" customHeight="false" outlineLevel="0" collapsed="false">
      <c r="A164" s="15" t="s">
        <v>34</v>
      </c>
      <c r="B164" s="15" t="s">
        <v>19</v>
      </c>
      <c r="C164" s="15" t="s">
        <v>31</v>
      </c>
      <c r="D164" s="18" t="n">
        <f aca="false">MAX(IF(D90 = 1, _xlfn.CEILING.MATH(D$99/D90, Globals!$D$2*1000), MROUND(D$99/D90, Globals!$D$2*1000)), Globals!$D$2*1000)</f>
        <v>66.6666666666667</v>
      </c>
      <c r="E164" s="18" t="n">
        <f aca="false">MAX(IF(E90 = 1, _xlfn.CEILING.MATH(E$99/E90, Globals!$D$2*1000), MROUND(E$99/E90, Globals!$D$2*1000)), Globals!$D$2*1000)</f>
        <v>66.6666666666667</v>
      </c>
      <c r="F164" s="18" t="n">
        <f aca="false">MAX(IF(F90 = 1, _xlfn.CEILING.MATH(F$99/F90, Globals!$D$2*1000), MROUND(F$99/F90, Globals!$D$2*1000)), Globals!$D$2*1000)</f>
        <v>66.6666666666667</v>
      </c>
      <c r="G164" s="18" t="n">
        <f aca="false">MAX(IF(G90 = 1, _xlfn.CEILING.MATH(G$99/G90, Globals!$D$2*1000), MROUND(G$99/G90, Globals!$D$2*1000)), Globals!$D$2*1000)</f>
        <v>66.6666666666667</v>
      </c>
      <c r="H164" s="18" t="n">
        <f aca="false">MAX(IF(H90 = 1, _xlfn.CEILING.MATH(H$99/H90, Globals!$D$2*1000), MROUND(H$99/H90, Globals!$D$2*1000)), Globals!$D$2*1000)</f>
        <v>66.6666666666667</v>
      </c>
      <c r="I164" s="18" t="n">
        <f aca="false">MAX(IF(I90 = 1, _xlfn.CEILING.MATH(I$99/I90, Globals!$D$2*1000), MROUND(I$99/I90, Globals!$D$2*1000)), Globals!$D$2*1000)</f>
        <v>66.6666666666667</v>
      </c>
    </row>
    <row r="165" customFormat="false" ht="13.4" hidden="false" customHeight="false" outlineLevel="0" collapsed="false">
      <c r="A165" s="14" t="s">
        <v>34</v>
      </c>
      <c r="B165" s="14" t="s">
        <v>20</v>
      </c>
      <c r="C165" s="14" t="s">
        <v>31</v>
      </c>
      <c r="D165" s="18" t="n">
        <f aca="false">MAX(IF(D91 = 1, _xlfn.CEILING.MATH(D$99/D91, Globals!$D$2*1000), MROUND(D$99/D91, Globals!$D$2*1000)), Globals!$D$2*1000)</f>
        <v>133.333333333333</v>
      </c>
      <c r="E165" s="18" t="n">
        <f aca="false">MAX(IF(E91 = 1, _xlfn.CEILING.MATH(E$99/E91, Globals!$D$2*1000), MROUND(E$99/E91, Globals!$D$2*1000)), Globals!$D$2*1000)</f>
        <v>133.333333333333</v>
      </c>
      <c r="F165" s="18" t="n">
        <f aca="false">MAX(IF(F91 = 1, _xlfn.CEILING.MATH(F$99/F91, Globals!$D$2*1000), MROUND(F$99/F91, Globals!$D$2*1000)), Globals!$D$2*1000)</f>
        <v>66.6666666666667</v>
      </c>
      <c r="G165" s="18" t="n">
        <f aca="false">MAX(IF(G91 = 1, _xlfn.CEILING.MATH(G$99/G91, Globals!$D$2*1000), MROUND(G$99/G91, Globals!$D$2*1000)), Globals!$D$2*1000)</f>
        <v>66.6666666666667</v>
      </c>
      <c r="H165" s="18" t="n">
        <f aca="false">MAX(IF(H91 = 1, _xlfn.CEILING.MATH(H$99/H91, Globals!$D$2*1000), MROUND(H$99/H91, Globals!$D$2*1000)), Globals!$D$2*1000)</f>
        <v>66.6666666666667</v>
      </c>
      <c r="I165" s="18" t="n">
        <f aca="false">MAX(IF(I91 = 1, _xlfn.CEILING.MATH(I$99/I91, Globals!$D$2*1000), MROUND(I$99/I91, Globals!$D$2*1000)), Globals!$D$2*1000)</f>
        <v>66.6666666666667</v>
      </c>
    </row>
    <row r="166" customFormat="false" ht="13.4" hidden="false" customHeight="false" outlineLevel="0" collapsed="false">
      <c r="A166" s="14" t="s">
        <v>34</v>
      </c>
      <c r="B166" s="14" t="s">
        <v>21</v>
      </c>
      <c r="C166" s="14" t="s">
        <v>31</v>
      </c>
      <c r="D166" s="18" t="n">
        <f aca="false">MAX(IF(D92 = 1, _xlfn.CEILING.MATH(D$99/D92, Globals!$D$2*1000), MROUND(D$99/D92, Globals!$D$2*1000)), Globals!$D$2*1000)</f>
        <v>133.333333333333</v>
      </c>
      <c r="E166" s="18" t="n">
        <f aca="false">MAX(IF(E92 = 1, _xlfn.CEILING.MATH(E$99/E92, Globals!$D$2*1000), MROUND(E$99/E92, Globals!$D$2*1000)), Globals!$D$2*1000)</f>
        <v>133.333333333333</v>
      </c>
      <c r="F166" s="18" t="n">
        <f aca="false">MAX(IF(F92 = 1, _xlfn.CEILING.MATH(F$99/F92, Globals!$D$2*1000), MROUND(F$99/F92, Globals!$D$2*1000)), Globals!$D$2*1000)</f>
        <v>66.6666666666667</v>
      </c>
      <c r="G166" s="18" t="n">
        <f aca="false">MAX(IF(G92 = 1, _xlfn.CEILING.MATH(G$99/G92, Globals!$D$2*1000), MROUND(G$99/G92, Globals!$D$2*1000)), Globals!$D$2*1000)</f>
        <v>66.6666666666667</v>
      </c>
      <c r="H166" s="18" t="n">
        <f aca="false">MAX(IF(H92 = 1, _xlfn.CEILING.MATH(H$99/H92, Globals!$D$2*1000), MROUND(H$99/H92, Globals!$D$2*1000)), Globals!$D$2*1000)</f>
        <v>66.6666666666667</v>
      </c>
      <c r="I166" s="18" t="n">
        <f aca="false">MAX(IF(I92 = 1, _xlfn.CEILING.MATH(I$99/I92, Globals!$D$2*1000), MROUND(I$99/I92, Globals!$D$2*1000)), Globals!$D$2*1000)</f>
        <v>66.6666666666667</v>
      </c>
    </row>
    <row r="167" customFormat="false" ht="13.4" hidden="false" customHeight="false" outlineLevel="0" collapsed="false">
      <c r="A167" s="14" t="s">
        <v>34</v>
      </c>
      <c r="B167" s="14" t="s">
        <v>22</v>
      </c>
      <c r="C167" s="14" t="s">
        <v>31</v>
      </c>
      <c r="D167" s="18" t="n">
        <f aca="false">MAX(IF(D93 = 1, _xlfn.CEILING.MATH(D$99/D93, Globals!$D$2*1000), MROUND(D$99/D93, Globals!$D$2*1000)), Globals!$D$2*1000)</f>
        <v>133.333333333333</v>
      </c>
      <c r="E167" s="18" t="n">
        <f aca="false">MAX(IF(E93 = 1, _xlfn.CEILING.MATH(E$99/E93, Globals!$D$2*1000), MROUND(E$99/E93, Globals!$D$2*1000)), Globals!$D$2*1000)</f>
        <v>133.333333333333</v>
      </c>
      <c r="F167" s="18" t="n">
        <f aca="false">MAX(IF(F93 = 1, _xlfn.CEILING.MATH(F$99/F93, Globals!$D$2*1000), MROUND(F$99/F93, Globals!$D$2*1000)), Globals!$D$2*1000)</f>
        <v>66.6666666666667</v>
      </c>
      <c r="G167" s="18" t="n">
        <f aca="false">MAX(IF(G93 = 1, _xlfn.CEILING.MATH(G$99/G93, Globals!$D$2*1000), MROUND(G$99/G93, Globals!$D$2*1000)), Globals!$D$2*1000)</f>
        <v>66.6666666666667</v>
      </c>
      <c r="H167" s="18" t="n">
        <f aca="false">MAX(IF(H93 = 1, _xlfn.CEILING.MATH(H$99/H93, Globals!$D$2*1000), MROUND(H$99/H93, Globals!$D$2*1000)), Globals!$D$2*1000)</f>
        <v>66.6666666666667</v>
      </c>
      <c r="I167" s="18" t="n">
        <f aca="false">MAX(IF(I93 = 1, _xlfn.CEILING.MATH(I$99/I93, Globals!$D$2*1000), MROUND(I$99/I93, Globals!$D$2*1000)), Globals!$D$2*1000)</f>
        <v>66.6666666666667</v>
      </c>
    </row>
    <row r="168" customFormat="false" ht="13.4" hidden="false" customHeight="false" outlineLevel="0" collapsed="false">
      <c r="A168" s="13" t="s">
        <v>34</v>
      </c>
      <c r="B168" s="13" t="s">
        <v>23</v>
      </c>
      <c r="C168" s="13" t="s">
        <v>31</v>
      </c>
      <c r="D168" s="18" t="n">
        <f aca="false">MAX(IF(D94 = 1, _xlfn.CEILING.MATH(D$99/D94, Globals!$D$2*1000), MROUND(D$99/D94, Globals!$D$2*1000)), Globals!$D$2*1000)</f>
        <v>133.333333333333</v>
      </c>
      <c r="E168" s="18" t="n">
        <f aca="false">MAX(IF(E94 = 1, _xlfn.CEILING.MATH(E$99/E94, Globals!$D$2*1000), MROUND(E$99/E94, Globals!$D$2*1000)), Globals!$D$2*1000)</f>
        <v>133.333333333333</v>
      </c>
      <c r="F168" s="18" t="n">
        <f aca="false">MAX(IF(F94 = 1, _xlfn.CEILING.MATH(F$99/F94, Globals!$D$2*1000), MROUND(F$99/F94, Globals!$D$2*1000)), Globals!$D$2*1000)</f>
        <v>66.6666666666667</v>
      </c>
      <c r="G168" s="18" t="n">
        <f aca="false">MAX(IF(G94 = 1, _xlfn.CEILING.MATH(G$99/G94, Globals!$D$2*1000), MROUND(G$99/G94, Globals!$D$2*1000)), Globals!$D$2*1000)</f>
        <v>66.6666666666667</v>
      </c>
      <c r="H168" s="18" t="n">
        <f aca="false">MAX(IF(H94 = 1, _xlfn.CEILING.MATH(H$99/H94, Globals!$D$2*1000), MROUND(H$99/H94, Globals!$D$2*1000)), Globals!$D$2*1000)</f>
        <v>66.6666666666667</v>
      </c>
      <c r="I168" s="18" t="n">
        <f aca="false">MAX(IF(I94 = 1, _xlfn.CEILING.MATH(I$99/I94, Globals!$D$2*1000), MROUND(I$99/I94, Globals!$D$2*1000)), Globals!$D$2*1000)</f>
        <v>66.6666666666667</v>
      </c>
    </row>
    <row r="169" customFormat="false" ht="13.4" hidden="false" customHeight="false" outlineLevel="0" collapsed="false">
      <c r="A169" s="13" t="s">
        <v>34</v>
      </c>
      <c r="B169" s="13" t="s">
        <v>24</v>
      </c>
      <c r="C169" s="13" t="s">
        <v>31</v>
      </c>
      <c r="D169" s="18" t="n">
        <f aca="false">MAX(IF(D95 = 1, _xlfn.CEILING.MATH(D$99/D95, Globals!$D$2*1000), MROUND(D$99/D95, Globals!$D$2*1000)), Globals!$D$2*1000)</f>
        <v>133.333333333333</v>
      </c>
      <c r="E169" s="18" t="n">
        <f aca="false">MAX(IF(E95 = 1, _xlfn.CEILING.MATH(E$99/E95, Globals!$D$2*1000), MROUND(E$99/E95, Globals!$D$2*1000)), Globals!$D$2*1000)</f>
        <v>133.333333333333</v>
      </c>
      <c r="F169" s="18" t="n">
        <f aca="false">MAX(IF(F95 = 1, _xlfn.CEILING.MATH(F$99/F95, Globals!$D$2*1000), MROUND(F$99/F95, Globals!$D$2*1000)), Globals!$D$2*1000)</f>
        <v>66.6666666666667</v>
      </c>
      <c r="G169" s="18" t="n">
        <f aca="false">MAX(IF(G95 = 1, _xlfn.CEILING.MATH(G$99/G95, Globals!$D$2*1000), MROUND(G$99/G95, Globals!$D$2*1000)), Globals!$D$2*1000)</f>
        <v>66.6666666666667</v>
      </c>
      <c r="H169" s="18" t="n">
        <f aca="false">MAX(IF(H95 = 1, _xlfn.CEILING.MATH(H$99/H95, Globals!$D$2*1000), MROUND(H$99/H95, Globals!$D$2*1000)), Globals!$D$2*1000)</f>
        <v>66.6666666666667</v>
      </c>
      <c r="I169" s="18" t="n">
        <f aca="false">MAX(IF(I95 = 1, _xlfn.CEILING.MATH(I$99/I95, Globals!$D$2*1000), MROUND(I$99/I95, Globals!$D$2*1000)), Globals!$D$2*1000)</f>
        <v>66.6666666666667</v>
      </c>
    </row>
    <row r="170" customFormat="false" ht="13.4" hidden="false" customHeight="false" outlineLevel="0" collapsed="false">
      <c r="A170" s="13" t="s">
        <v>34</v>
      </c>
      <c r="B170" s="13" t="s">
        <v>25</v>
      </c>
      <c r="C170" s="13" t="s">
        <v>31</v>
      </c>
      <c r="D170" s="18" t="n">
        <f aca="false">MAX(IF(D96 = 1, _xlfn.CEILING.MATH(D$99/D96, Globals!$D$2*1000), MROUND(D$99/D96, Globals!$D$2*1000)), Globals!$D$2*1000)</f>
        <v>66.6666666666667</v>
      </c>
      <c r="E170" s="18" t="n">
        <f aca="false">MAX(IF(E96 = 1, _xlfn.CEILING.MATH(E$99/E96, Globals!$D$2*1000), MROUND(E$99/E96, Globals!$D$2*1000)), Globals!$D$2*1000)</f>
        <v>66.6666666666667</v>
      </c>
      <c r="F170" s="18" t="n">
        <f aca="false">MAX(IF(F96 = 1, _xlfn.CEILING.MATH(F$99/F96, Globals!$D$2*1000), MROUND(F$99/F96, Globals!$D$2*1000)), Globals!$D$2*1000)</f>
        <v>66.6666666666667</v>
      </c>
      <c r="G170" s="18" t="n">
        <f aca="false">MAX(IF(G96 = 1, _xlfn.CEILING.MATH(G$99/G96, Globals!$D$2*1000), MROUND(G$99/G96, Globals!$D$2*1000)), Globals!$D$2*1000)</f>
        <v>66.6666666666667</v>
      </c>
      <c r="H170" s="18" t="n">
        <f aca="false">MAX(IF(H96 = 1, _xlfn.CEILING.MATH(H$99/H96, Globals!$D$2*1000), MROUND(H$99/H96, Globals!$D$2*1000)), Globals!$D$2*1000)</f>
        <v>66.6666666666667</v>
      </c>
      <c r="I170" s="18" t="n">
        <f aca="false">MAX(IF(I96 = 1, _xlfn.CEILING.MATH(I$99/I96, Globals!$D$2*1000), MROUND(I$99/I96, Globals!$D$2*1000)), Globals!$D$2*1000)</f>
        <v>66.6666666666667</v>
      </c>
    </row>
    <row r="171" customFormat="false" ht="13.4" hidden="false" customHeight="false" outlineLevel="0" collapsed="false">
      <c r="A171" s="14" t="s">
        <v>35</v>
      </c>
      <c r="B171" s="14" t="s">
        <v>36</v>
      </c>
      <c r="C171" s="14" t="s">
        <v>31</v>
      </c>
      <c r="D171" s="18" t="n">
        <f aca="false">MAX(IF(D103 = 1, _xlfn.CEILING.MATH(D$99/(1+(D$88 - 1)+(D$82 - 1)), Globals!$D$2*1000), MROUND(D$99/(1+(D$88 - 1)+(D$82 - 1)), Globals!$D$2*1000)), Globals!$D$2*1000)</f>
        <v>66.6666666666667</v>
      </c>
      <c r="E171" s="18" t="n">
        <f aca="false">MAX(IF(E103 = 1, _xlfn.CEILING.MATH(E$99/(1+(E$88 - 1)+(E$82 - 1)), Globals!$D$2*1000), MROUND(E$99/(1+(E$88 - 1)+(E$82 - 1)), Globals!$D$2*1000)), Globals!$D$2*1000)</f>
        <v>66.6666666666667</v>
      </c>
      <c r="F171" s="18" t="n">
        <f aca="false">MAX(IF(F103 = 1, _xlfn.CEILING.MATH(F$99/(1+(F$88 - 1)+(F$82 - 1)), Globals!$D$2*1000), MROUND(F$99/(1+(F$88 - 1)+(F$82 - 1)), Globals!$D$2*1000)), Globals!$D$2*1000)</f>
        <v>66.6666666666667</v>
      </c>
      <c r="G171" s="18" t="n">
        <f aca="false">MAX(IF(G103 = 1, _xlfn.CEILING.MATH(G$99/(1+(G$88 - 1)+(G$82 - 1)), Globals!$D$2*1000), MROUND(G$99/(1+(G$88 - 1)+(G$82 - 1)), Globals!$D$2*1000)), Globals!$D$2*1000)</f>
        <v>66.6666666666667</v>
      </c>
      <c r="H171" s="18" t="n">
        <f aca="false">MAX(IF(H103 = 1, _xlfn.CEILING.MATH(H$99/(1+(H$88 - 1)+(H$82 - 1)), Globals!$D$2*1000), MROUND(H$99/(1+(H$88 - 1)+(H$82 - 1)), Globals!$D$2*1000)), Globals!$D$2*1000)</f>
        <v>66.6666666666667</v>
      </c>
      <c r="I171" s="18" t="n">
        <f aca="false">MAX(IF(I103 = 1, _xlfn.CEILING.MATH(I$99/(1+(I$88 - 1)+(I$82 - 1)), Globals!$D$2*1000), MROUND(I$99/(1+(I$88 - 1)+(I$82 - 1)), Globals!$D$2*1000)), Globals!$D$2*1000)</f>
        <v>66.6666666666667</v>
      </c>
    </row>
    <row r="172" customFormat="false" ht="13.4" hidden="false" customHeight="false" outlineLevel="0" collapsed="false">
      <c r="A172" s="14" t="s">
        <v>35</v>
      </c>
      <c r="B172" s="14" t="s">
        <v>37</v>
      </c>
      <c r="C172" s="14" t="s">
        <v>31</v>
      </c>
      <c r="D172" s="18" t="n">
        <f aca="false">MAX(IF(D104 = 1, _xlfn.CEILING.MATH(D$99/(1+(D$89 - 1)+(D$82 - 1)), Globals!$D$2*1000), MROUND(D$99/(1+(D$89 - 1)+(D$82 - 1)), Globals!$D$2*1000)), Globals!$D$2*1000)</f>
        <v>66.6666666666667</v>
      </c>
      <c r="E172" s="18" t="n">
        <f aca="false">MAX(IF(E104 = 1, _xlfn.CEILING.MATH(E$99/(1+(E$89 - 1)+(E$82 - 1)), Globals!$D$2*1000), MROUND(E$99/(1+(E$89 - 1)+(E$82 - 1)), Globals!$D$2*1000)), Globals!$D$2*1000)</f>
        <v>66.6666666666667</v>
      </c>
      <c r="F172" s="18" t="n">
        <f aca="false">MAX(IF(F104 = 1, _xlfn.CEILING.MATH(F$99/(1+(F$89 - 1)+(F$82 - 1)), Globals!$D$2*1000), MROUND(F$99/(1+(F$89 - 1)+(F$82 - 1)), Globals!$D$2*1000)), Globals!$D$2*1000)</f>
        <v>66.6666666666667</v>
      </c>
      <c r="G172" s="18" t="n">
        <f aca="false">MAX(IF(G104 = 1, _xlfn.CEILING.MATH(G$99/(1+(G$89 - 1)+(G$82 - 1)), Globals!$D$2*1000), MROUND(G$99/(1+(G$89 - 1)+(G$82 - 1)), Globals!$D$2*1000)), Globals!$D$2*1000)</f>
        <v>66.6666666666667</v>
      </c>
      <c r="H172" s="18" t="n">
        <f aca="false">MAX(IF(H104 = 1, _xlfn.CEILING.MATH(H$99/(1+(H$89 - 1)+(H$82 - 1)), Globals!$D$2*1000), MROUND(H$99/(1+(H$89 - 1)+(H$82 - 1)), Globals!$D$2*1000)), Globals!$D$2*1000)</f>
        <v>66.6666666666667</v>
      </c>
      <c r="I172" s="18" t="n">
        <f aca="false">MAX(IF(I104 = 1, _xlfn.CEILING.MATH(I$99/(1+(I$89 - 1)+(I$82 - 1)), Globals!$D$2*1000), MROUND(I$99/(1+(I$89 - 1)+(I$82 - 1)), Globals!$D$2*1000)), Globals!$D$2*1000)</f>
        <v>66.6666666666667</v>
      </c>
    </row>
    <row r="173" customFormat="false" ht="13.4" hidden="false" customHeight="false" outlineLevel="0" collapsed="false">
      <c r="A173" s="14" t="s">
        <v>35</v>
      </c>
      <c r="B173" s="14" t="s">
        <v>38</v>
      </c>
      <c r="C173" s="14" t="s">
        <v>31</v>
      </c>
      <c r="D173" s="18" t="n">
        <f aca="false">MAX(IF(D105 = 1, _xlfn.CEILING.MATH(D$99/(1+(D$90 - 1)+(D$82 - 1)), Globals!$D$2*1000), MROUND(D$99/(1+(D$90 - 1)+(D$82 - 1)), Globals!$D$2*1000)), Globals!$D$2*1000)</f>
        <v>66.6666666666667</v>
      </c>
      <c r="E173" s="18" t="n">
        <f aca="false">MAX(IF(E105 = 1, _xlfn.CEILING.MATH(E$99/(1+(E$90 - 1)+(E$82 - 1)), Globals!$D$2*1000), MROUND(E$99/(1+(E$90 - 1)+(E$82 - 1)), Globals!$D$2*1000)), Globals!$D$2*1000)</f>
        <v>66.6666666666667</v>
      </c>
      <c r="F173" s="18" t="n">
        <f aca="false">MAX(IF(F105 = 1, _xlfn.CEILING.MATH(F$99/(1+(F$90 - 1)+(F$82 - 1)), Globals!$D$2*1000), MROUND(F$99/(1+(F$90 - 1)+(F$82 - 1)), Globals!$D$2*1000)), Globals!$D$2*1000)</f>
        <v>66.6666666666667</v>
      </c>
      <c r="G173" s="18" t="n">
        <f aca="false">MAX(IF(G105 = 1, _xlfn.CEILING.MATH(G$99/(1+(G$90 - 1)+(G$82 - 1)), Globals!$D$2*1000), MROUND(G$99/(1+(G$90 - 1)+(G$82 - 1)), Globals!$D$2*1000)), Globals!$D$2*1000)</f>
        <v>66.6666666666667</v>
      </c>
      <c r="H173" s="18" t="n">
        <f aca="false">MAX(IF(H105 = 1, _xlfn.CEILING.MATH(H$99/(1+(H$90 - 1)+(H$82 - 1)), Globals!$D$2*1000), MROUND(H$99/(1+(H$90 - 1)+(H$82 - 1)), Globals!$D$2*1000)), Globals!$D$2*1000)</f>
        <v>66.6666666666667</v>
      </c>
      <c r="I173" s="18" t="n">
        <f aca="false">MAX(IF(I105 = 1, _xlfn.CEILING.MATH(I$99/(1+(I$90 - 1)+(I$82 - 1)), Globals!$D$2*1000), MROUND(I$99/(1+(I$90 - 1)+(I$82 - 1)), Globals!$D$2*1000)), Globals!$D$2*1000)</f>
        <v>66.6666666666667</v>
      </c>
    </row>
    <row r="174" customFormat="false" ht="13.4" hidden="false" customHeight="false" outlineLevel="0" collapsed="false">
      <c r="A174" s="13" t="s">
        <v>35</v>
      </c>
      <c r="B174" s="13" t="s">
        <v>39</v>
      </c>
      <c r="C174" s="13" t="s">
        <v>31</v>
      </c>
      <c r="D174" s="18" t="n">
        <f aca="false">MAX(IF(D106 = 1, _xlfn.CEILING.MATH(D$99/(1+(D$88 - 1)+(D$91 - 1)), Globals!$D$2*1000), MROUND(D$99/(1+(D$88 - 1)+(D$91 - 1)), Globals!$D$2*1000)), Globals!$D$2*1000)</f>
        <v>66.6666666666667</v>
      </c>
      <c r="E174" s="18" t="n">
        <f aca="false">MAX(IF(E106 = 1, _xlfn.CEILING.MATH(E$99/(1+(E$88 - 1)+(E$91 - 1)), Globals!$D$2*1000), MROUND(E$99/(1+(E$88 - 1)+(E$91 - 1)), Globals!$D$2*1000)), Globals!$D$2*1000)</f>
        <v>66.6666666666667</v>
      </c>
      <c r="F174" s="18" t="n">
        <f aca="false">MAX(IF(F106 = 1, _xlfn.CEILING.MATH(F$99/(1+(F$88 - 1)+(F$91 - 1)), Globals!$D$2*1000), MROUND(F$99/(1+(F$88 - 1)+(F$91 - 1)), Globals!$D$2*1000)), Globals!$D$2*1000)</f>
        <v>66.6666666666667</v>
      </c>
      <c r="G174" s="18" t="n">
        <f aca="false">MAX(IF(G106 = 1, _xlfn.CEILING.MATH(G$99/(1+(G$88 - 1)+(G$91 - 1)), Globals!$D$2*1000), MROUND(G$99/(1+(G$88 - 1)+(G$91 - 1)), Globals!$D$2*1000)), Globals!$D$2*1000)</f>
        <v>66.6666666666667</v>
      </c>
      <c r="H174" s="18" t="n">
        <f aca="false">MAX(IF(H106 = 1, _xlfn.CEILING.MATH(H$99/(1+(H$88 - 1)+(H$91 - 1)), Globals!$D$2*1000), MROUND(H$99/(1+(H$88 - 1)+(H$91 - 1)), Globals!$D$2*1000)), Globals!$D$2*1000)</f>
        <v>66.6666666666667</v>
      </c>
      <c r="I174" s="18" t="n">
        <f aca="false">MAX(IF(I106 = 1, _xlfn.CEILING.MATH(I$99/(1+(I$88 - 1)+(I$91 - 1)), Globals!$D$2*1000), MROUND(I$99/(1+(I$88 - 1)+(I$91 - 1)), Globals!$D$2*1000)), Globals!$D$2*1000)</f>
        <v>66.6666666666667</v>
      </c>
    </row>
    <row r="175" customFormat="false" ht="13.4" hidden="false" customHeight="false" outlineLevel="0" collapsed="false">
      <c r="A175" s="13" t="s">
        <v>35</v>
      </c>
      <c r="B175" s="13" t="s">
        <v>40</v>
      </c>
      <c r="C175" s="13" t="s">
        <v>31</v>
      </c>
      <c r="D175" s="18" t="n">
        <f aca="false">MAX(IF(D107 = 1, _xlfn.CEILING.MATH(D$99/(1+(D$89 - 1)+(D$91 - 1)), Globals!$D$2*1000), MROUND(D$99/(1+(D$89 - 1)+(D$91 - 1)), Globals!$D$2*1000)), Globals!$D$2*1000)</f>
        <v>66.6666666666667</v>
      </c>
      <c r="E175" s="18" t="n">
        <f aca="false">MAX(IF(E107 = 1, _xlfn.CEILING.MATH(E$99/(1+(E$89 - 1)+(E$91 - 1)), Globals!$D$2*1000), MROUND(E$99/(1+(E$89 - 1)+(E$91 - 1)), Globals!$D$2*1000)), Globals!$D$2*1000)</f>
        <v>66.6666666666667</v>
      </c>
      <c r="F175" s="18" t="n">
        <f aca="false">MAX(IF(F107 = 1, _xlfn.CEILING.MATH(F$99/(1+(F$89 - 1)+(F$91 - 1)), Globals!$D$2*1000), MROUND(F$99/(1+(F$89 - 1)+(F$91 - 1)), Globals!$D$2*1000)), Globals!$D$2*1000)</f>
        <v>66.6666666666667</v>
      </c>
      <c r="G175" s="18" t="n">
        <f aca="false">MAX(IF(G107 = 1, _xlfn.CEILING.MATH(G$99/(1+(G$89 - 1)+(G$91 - 1)), Globals!$D$2*1000), MROUND(G$99/(1+(G$89 - 1)+(G$91 - 1)), Globals!$D$2*1000)), Globals!$D$2*1000)</f>
        <v>66.6666666666667</v>
      </c>
      <c r="H175" s="18" t="n">
        <f aca="false">MAX(IF(H107 = 1, _xlfn.CEILING.MATH(H$99/(1+(H$89 - 1)+(H$91 - 1)), Globals!$D$2*1000), MROUND(H$99/(1+(H$89 - 1)+(H$91 - 1)), Globals!$D$2*1000)), Globals!$D$2*1000)</f>
        <v>66.6666666666667</v>
      </c>
      <c r="I175" s="18" t="n">
        <f aca="false">MAX(IF(I107 = 1, _xlfn.CEILING.MATH(I$99/(1+(I$89 - 1)+(I$91 - 1)), Globals!$D$2*1000), MROUND(I$99/(1+(I$89 - 1)+(I$91 - 1)), Globals!$D$2*1000)), Globals!$D$2*1000)</f>
        <v>66.6666666666667</v>
      </c>
    </row>
    <row r="176" customFormat="false" ht="13.4" hidden="false" customHeight="false" outlineLevel="0" collapsed="false">
      <c r="A176" s="13" t="s">
        <v>35</v>
      </c>
      <c r="B176" s="13" t="s">
        <v>41</v>
      </c>
      <c r="C176" s="13" t="s">
        <v>31</v>
      </c>
      <c r="D176" s="18" t="n">
        <f aca="false">MAX(IF(D108 = 1, _xlfn.CEILING.MATH(D$99/(1+(D$90 - 1)+(D$91 - 1)), Globals!$D$2*1000), MROUND(D$99/(1+(D$90 - 1)+(D$91 - 1)), Globals!$D$2*1000)), Globals!$D$2*1000)</f>
        <v>66.6666666666667</v>
      </c>
      <c r="E176" s="18" t="n">
        <f aca="false">MAX(IF(E108 = 1, _xlfn.CEILING.MATH(E$99/(1+(E$90 - 1)+(E$91 - 1)), Globals!$D$2*1000), MROUND(E$99/(1+(E$90 - 1)+(E$91 - 1)), Globals!$D$2*1000)), Globals!$D$2*1000)</f>
        <v>66.6666666666667</v>
      </c>
      <c r="F176" s="18" t="n">
        <f aca="false">MAX(IF(F108 = 1, _xlfn.CEILING.MATH(F$99/(1+(F$90 - 1)+(F$91 - 1)), Globals!$D$2*1000), MROUND(F$99/(1+(F$90 - 1)+(F$91 - 1)), Globals!$D$2*1000)), Globals!$D$2*1000)</f>
        <v>66.6666666666667</v>
      </c>
      <c r="G176" s="18" t="n">
        <f aca="false">MAX(IF(G108 = 1, _xlfn.CEILING.MATH(G$99/(1+(G$90 - 1)+(G$91 - 1)), Globals!$D$2*1000), MROUND(G$99/(1+(G$90 - 1)+(G$91 - 1)), Globals!$D$2*1000)), Globals!$D$2*1000)</f>
        <v>66.6666666666667</v>
      </c>
      <c r="H176" s="18" t="n">
        <f aca="false">MAX(IF(H108 = 1, _xlfn.CEILING.MATH(H$99/(1+(H$90 - 1)+(H$91 - 1)), Globals!$D$2*1000), MROUND(H$99/(1+(H$90 - 1)+(H$91 - 1)), Globals!$D$2*1000)), Globals!$D$2*1000)</f>
        <v>66.6666666666667</v>
      </c>
      <c r="I176" s="18" t="n">
        <f aca="false">MAX(IF(I108 = 1, _xlfn.CEILING.MATH(I$99/(1+(I$90 - 1)+(I$91 - 1)), Globals!$D$2*1000), MROUND(I$99/(1+(I$90 - 1)+(I$91 - 1)), Globals!$D$2*1000)), Globals!$D$2*1000)</f>
        <v>66.6666666666667</v>
      </c>
    </row>
    <row r="177" customFormat="false" ht="13.4" hidden="false" customHeight="false" outlineLevel="0" collapsed="false">
      <c r="A177" s="14" t="s">
        <v>35</v>
      </c>
      <c r="B177" s="14" t="s">
        <v>42</v>
      </c>
      <c r="C177" s="14" t="s">
        <v>31</v>
      </c>
      <c r="D177" s="18" t="n">
        <f aca="false">MAX(IF(D109 = 1, _xlfn.CEILING.MATH(D$99/(1+(D$88 - 1)+(D$84 - 1)), Globals!$D$2*1000), MROUND(D$99/(1+(D$88 - 1)+(D$84 - 1)), Globals!$D$2*1000)), Globals!$D$2*1000)</f>
        <v>66.6666666666667</v>
      </c>
      <c r="E177" s="18" t="n">
        <f aca="false">MAX(IF(E109 = 1, _xlfn.CEILING.MATH(E$99/(1+(E$88 - 1)+(E$84 - 1)), Globals!$D$2*1000), MROUND(E$99/(1+(E$88 - 1)+(E$84 - 1)), Globals!$D$2*1000)), Globals!$D$2*1000)</f>
        <v>66.6666666666667</v>
      </c>
      <c r="F177" s="18" t="n">
        <f aca="false">MAX(IF(F109 = 1, _xlfn.CEILING.MATH(F$99/(1+(F$88 - 1)+(F$84 - 1)), Globals!$D$2*1000), MROUND(F$99/(1+(F$88 - 1)+(F$84 - 1)), Globals!$D$2*1000)), Globals!$D$2*1000)</f>
        <v>66.6666666666667</v>
      </c>
      <c r="G177" s="18" t="n">
        <f aca="false">MAX(IF(G109 = 1, _xlfn.CEILING.MATH(G$99/(1+(G$88 - 1)+(G$84 - 1)), Globals!$D$2*1000), MROUND(G$99/(1+(G$88 - 1)+(G$84 - 1)), Globals!$D$2*1000)), Globals!$D$2*1000)</f>
        <v>66.6666666666667</v>
      </c>
      <c r="H177" s="18" t="n">
        <f aca="false">MAX(IF(H109 = 1, _xlfn.CEILING.MATH(H$99/(1+(H$88 - 1)+(H$84 - 1)), Globals!$D$2*1000), MROUND(H$99/(1+(H$88 - 1)+(H$84 - 1)), Globals!$D$2*1000)), Globals!$D$2*1000)</f>
        <v>66.6666666666667</v>
      </c>
      <c r="I177" s="18" t="n">
        <f aca="false">MAX(IF(I109 = 1, _xlfn.CEILING.MATH(I$99/(1+(I$88 - 1)+(I$84 - 1)), Globals!$D$2*1000), MROUND(I$99/(1+(I$88 - 1)+(I$84 - 1)), Globals!$D$2*1000)), Globals!$D$2*1000)</f>
        <v>66.6666666666667</v>
      </c>
    </row>
    <row r="178" customFormat="false" ht="13.4" hidden="false" customHeight="false" outlineLevel="0" collapsed="false">
      <c r="A178" s="14" t="s">
        <v>35</v>
      </c>
      <c r="B178" s="14" t="s">
        <v>43</v>
      </c>
      <c r="C178" s="14" t="s">
        <v>31</v>
      </c>
      <c r="D178" s="18" t="n">
        <f aca="false">MAX(IF(D110 = 1, _xlfn.CEILING.MATH(D$99/(1+(D$89 - 1)+(D$84 - 1)), Globals!$D$2*1000), MROUND(D$99/(1+(D$89 - 1)+(D$84 - 1)), Globals!$D$2*1000)), Globals!$D$2*1000)</f>
        <v>66.6666666666667</v>
      </c>
      <c r="E178" s="18" t="n">
        <f aca="false">MAX(IF(E110 = 1, _xlfn.CEILING.MATH(E$99/(1+(E$89 - 1)+(E$84 - 1)), Globals!$D$2*1000), MROUND(E$99/(1+(E$89 - 1)+(E$84 - 1)), Globals!$D$2*1000)), Globals!$D$2*1000)</f>
        <v>66.6666666666667</v>
      </c>
      <c r="F178" s="18" t="n">
        <f aca="false">MAX(IF(F110 = 1, _xlfn.CEILING.MATH(F$99/(1+(F$89 - 1)+(F$84 - 1)), Globals!$D$2*1000), MROUND(F$99/(1+(F$89 - 1)+(F$84 - 1)), Globals!$D$2*1000)), Globals!$D$2*1000)</f>
        <v>66.6666666666667</v>
      </c>
      <c r="G178" s="18" t="n">
        <f aca="false">MAX(IF(G110 = 1, _xlfn.CEILING.MATH(G$99/(1+(G$89 - 1)+(G$84 - 1)), Globals!$D$2*1000), MROUND(G$99/(1+(G$89 - 1)+(G$84 - 1)), Globals!$D$2*1000)), Globals!$D$2*1000)</f>
        <v>66.6666666666667</v>
      </c>
      <c r="H178" s="18" t="n">
        <f aca="false">MAX(IF(H110 = 1, _xlfn.CEILING.MATH(H$99/(1+(H$89 - 1)+(H$84 - 1)), Globals!$D$2*1000), MROUND(H$99/(1+(H$89 - 1)+(H$84 - 1)), Globals!$D$2*1000)), Globals!$D$2*1000)</f>
        <v>66.6666666666667</v>
      </c>
      <c r="I178" s="18" t="n">
        <f aca="false">MAX(IF(I110 = 1, _xlfn.CEILING.MATH(I$99/(1+(I$89 - 1)+(I$84 - 1)), Globals!$D$2*1000), MROUND(I$99/(1+(I$89 - 1)+(I$84 - 1)), Globals!$D$2*1000)), Globals!$D$2*1000)</f>
        <v>66.6666666666667</v>
      </c>
    </row>
    <row r="179" customFormat="false" ht="13.4" hidden="false" customHeight="false" outlineLevel="0" collapsed="false">
      <c r="A179" s="14" t="s">
        <v>35</v>
      </c>
      <c r="B179" s="14" t="s">
        <v>44</v>
      </c>
      <c r="C179" s="14" t="s">
        <v>31</v>
      </c>
      <c r="D179" s="18" t="n">
        <f aca="false">MAX(IF(D111 = 1, _xlfn.CEILING.MATH(D$99/(1+(D$90 - 1)+(D$84 - 1)), Globals!$D$2*1000), MROUND(D$99/(1+(D$90 - 1)+(D$84 - 1)), Globals!$D$2*1000)), Globals!$D$2*1000)</f>
        <v>66.6666666666667</v>
      </c>
      <c r="E179" s="18" t="n">
        <f aca="false">MAX(IF(E111 = 1, _xlfn.CEILING.MATH(E$99/(1+(E$90 - 1)+(E$84 - 1)), Globals!$D$2*1000), MROUND(E$99/(1+(E$90 - 1)+(E$84 - 1)), Globals!$D$2*1000)), Globals!$D$2*1000)</f>
        <v>66.6666666666667</v>
      </c>
      <c r="F179" s="18" t="n">
        <f aca="false">MAX(IF(F111 = 1, _xlfn.CEILING.MATH(F$99/(1+(F$90 - 1)+(F$84 - 1)), Globals!$D$2*1000), MROUND(F$99/(1+(F$90 - 1)+(F$84 - 1)), Globals!$D$2*1000)), Globals!$D$2*1000)</f>
        <v>66.6666666666667</v>
      </c>
      <c r="G179" s="18" t="n">
        <f aca="false">MAX(IF(G111 = 1, _xlfn.CEILING.MATH(G$99/(1+(G$90 - 1)+(G$84 - 1)), Globals!$D$2*1000), MROUND(G$99/(1+(G$90 - 1)+(G$84 - 1)), Globals!$D$2*1000)), Globals!$D$2*1000)</f>
        <v>66.6666666666667</v>
      </c>
      <c r="H179" s="18" t="n">
        <f aca="false">MAX(IF(H111 = 1, _xlfn.CEILING.MATH(H$99/(1+(H$90 - 1)+(H$84 - 1)), Globals!$D$2*1000), MROUND(H$99/(1+(H$90 - 1)+(H$84 - 1)), Globals!$D$2*1000)), Globals!$D$2*1000)</f>
        <v>66.6666666666667</v>
      </c>
      <c r="I179" s="18" t="n">
        <f aca="false">MAX(IF(I111 = 1, _xlfn.CEILING.MATH(I$99/(1+(I$90 - 1)+(I$84 - 1)), Globals!$D$2*1000), MROUND(I$99/(1+(I$90 - 1)+(I$84 - 1)), Globals!$D$2*1000)), Globals!$D$2*1000)</f>
        <v>66.6666666666667</v>
      </c>
    </row>
    <row r="180" customFormat="false" ht="13.4" hidden="false" customHeight="false" outlineLevel="0" collapsed="false">
      <c r="A180" s="13" t="s">
        <v>35</v>
      </c>
      <c r="B180" s="13" t="s">
        <v>45</v>
      </c>
      <c r="C180" s="13" t="s">
        <v>31</v>
      </c>
      <c r="D180" s="18" t="n">
        <f aca="false">MAX(IF(D112 = 1, _xlfn.CEILING.MATH(D$99/(1+(D$88 - 1)+(D$83 - 1)), Globals!$D$2*1000), MROUND(D$99/(1+(D$88 - 1)+(D$83 - 1)), Globals!$D$2*1000)), Globals!$D$2*1000)</f>
        <v>66.6666666666667</v>
      </c>
      <c r="E180" s="18" t="n">
        <f aca="false">MAX(IF(E112 = 1, _xlfn.CEILING.MATH(E$99/(1+(E$88 - 1)+(E$83 - 1)), Globals!$D$2*1000), MROUND(E$99/(1+(E$88 - 1)+(E$83 - 1)), Globals!$D$2*1000)), Globals!$D$2*1000)</f>
        <v>66.6666666666667</v>
      </c>
      <c r="F180" s="18" t="n">
        <f aca="false">MAX(IF(F112 = 1, _xlfn.CEILING.MATH(F$99/(1+(F$88 - 1)+(F$83 - 1)), Globals!$D$2*1000), MROUND(F$99/(1+(F$88 - 1)+(F$83 - 1)), Globals!$D$2*1000)), Globals!$D$2*1000)</f>
        <v>66.6666666666667</v>
      </c>
      <c r="G180" s="18" t="n">
        <f aca="false">MAX(IF(G112 = 1, _xlfn.CEILING.MATH(G$99/(1+(G$88 - 1)+(G$83 - 1)), Globals!$D$2*1000), MROUND(G$99/(1+(G$88 - 1)+(G$83 - 1)), Globals!$D$2*1000)), Globals!$D$2*1000)</f>
        <v>66.6666666666667</v>
      </c>
      <c r="H180" s="18" t="n">
        <f aca="false">MAX(IF(H112 = 1, _xlfn.CEILING.MATH(H$99/(1+(H$88 - 1)+(H$83 - 1)), Globals!$D$2*1000), MROUND(H$99/(1+(H$88 - 1)+(H$83 - 1)), Globals!$D$2*1000)), Globals!$D$2*1000)</f>
        <v>66.6666666666667</v>
      </c>
      <c r="I180" s="18" t="n">
        <f aca="false">MAX(IF(I112 = 1, _xlfn.CEILING.MATH(I$99/(1+(I$88 - 1)+(I$83 - 1)), Globals!$D$2*1000), MROUND(I$99/(1+(I$88 - 1)+(I$83 - 1)), Globals!$D$2*1000)), Globals!$D$2*1000)</f>
        <v>66.6666666666667</v>
      </c>
    </row>
    <row r="181" customFormat="false" ht="13.4" hidden="false" customHeight="false" outlineLevel="0" collapsed="false">
      <c r="A181" s="13" t="s">
        <v>35</v>
      </c>
      <c r="B181" s="13" t="s">
        <v>46</v>
      </c>
      <c r="C181" s="13" t="s">
        <v>31</v>
      </c>
      <c r="D181" s="18" t="n">
        <f aca="false">MAX(IF(D113 = 1, _xlfn.CEILING.MATH(D$99/(1+(D$89 - 1)+(D$83 - 1)), Globals!$D$2*1000), MROUND(D$99/(1+(D$89 - 1)+(D$83 - 1)), Globals!$D$2*1000)), Globals!$D$2*1000)</f>
        <v>66.6666666666667</v>
      </c>
      <c r="E181" s="18" t="n">
        <f aca="false">MAX(IF(E113 = 1, _xlfn.CEILING.MATH(E$99/(1+(E$89 - 1)+(E$83 - 1)), Globals!$D$2*1000), MROUND(E$99/(1+(E$89 - 1)+(E$83 - 1)), Globals!$D$2*1000)), Globals!$D$2*1000)</f>
        <v>66.6666666666667</v>
      </c>
      <c r="F181" s="18" t="n">
        <f aca="false">MAX(IF(F113 = 1, _xlfn.CEILING.MATH(F$99/(1+(F$89 - 1)+(F$83 - 1)), Globals!$D$2*1000), MROUND(F$99/(1+(F$89 - 1)+(F$83 - 1)), Globals!$D$2*1000)), Globals!$D$2*1000)</f>
        <v>66.6666666666667</v>
      </c>
      <c r="G181" s="18" t="n">
        <f aca="false">MAX(IF(G113 = 1, _xlfn.CEILING.MATH(G$99/(1+(G$89 - 1)+(G$83 - 1)), Globals!$D$2*1000), MROUND(G$99/(1+(G$89 - 1)+(G$83 - 1)), Globals!$D$2*1000)), Globals!$D$2*1000)</f>
        <v>66.6666666666667</v>
      </c>
      <c r="H181" s="18" t="n">
        <f aca="false">MAX(IF(H113 = 1, _xlfn.CEILING.MATH(H$99/(1+(H$89 - 1)+(H$83 - 1)), Globals!$D$2*1000), MROUND(H$99/(1+(H$89 - 1)+(H$83 - 1)), Globals!$D$2*1000)), Globals!$D$2*1000)</f>
        <v>66.6666666666667</v>
      </c>
      <c r="I181" s="18" t="n">
        <f aca="false">MAX(IF(I113 = 1, _xlfn.CEILING.MATH(I$99/(1+(I$89 - 1)+(I$83 - 1)), Globals!$D$2*1000), MROUND(I$99/(1+(I$89 - 1)+(I$83 - 1)), Globals!$D$2*1000)), Globals!$D$2*1000)</f>
        <v>66.6666666666667</v>
      </c>
    </row>
    <row r="182" customFormat="false" ht="13.4" hidden="false" customHeight="false" outlineLevel="0" collapsed="false">
      <c r="A182" s="13" t="s">
        <v>35</v>
      </c>
      <c r="B182" s="13" t="s">
        <v>47</v>
      </c>
      <c r="C182" s="13" t="s">
        <v>31</v>
      </c>
      <c r="D182" s="18" t="n">
        <f aca="false">MAX(IF(D114 = 1, _xlfn.CEILING.MATH(D$99/(1+(D$90 - 1)+(D$83 - 1)), Globals!$D$2*1000), MROUND(D$99/(1+(D$90 - 1)+(D$83 - 1)), Globals!$D$2*1000)), Globals!$D$2*1000)</f>
        <v>66.6666666666667</v>
      </c>
      <c r="E182" s="18" t="n">
        <f aca="false">MAX(IF(E114 = 1, _xlfn.CEILING.MATH(E$99/(1+(E$90 - 1)+(E$83 - 1)), Globals!$D$2*1000), MROUND(E$99/(1+(E$90 - 1)+(E$83 - 1)), Globals!$D$2*1000)), Globals!$D$2*1000)</f>
        <v>66.6666666666667</v>
      </c>
      <c r="F182" s="18" t="n">
        <f aca="false">MAX(IF(F114 = 1, _xlfn.CEILING.MATH(F$99/(1+(F$90 - 1)+(F$83 - 1)), Globals!$D$2*1000), MROUND(F$99/(1+(F$90 - 1)+(F$83 - 1)), Globals!$D$2*1000)), Globals!$D$2*1000)</f>
        <v>66.6666666666667</v>
      </c>
      <c r="G182" s="18" t="n">
        <f aca="false">MAX(IF(G114 = 1, _xlfn.CEILING.MATH(G$99/(1+(G$90 - 1)+(G$83 - 1)), Globals!$D$2*1000), MROUND(G$99/(1+(G$90 - 1)+(G$83 - 1)), Globals!$D$2*1000)), Globals!$D$2*1000)</f>
        <v>66.6666666666667</v>
      </c>
      <c r="H182" s="18" t="n">
        <f aca="false">MAX(IF(H114 = 1, _xlfn.CEILING.MATH(H$99/(1+(H$90 - 1)+(H$83 - 1)), Globals!$D$2*1000), MROUND(H$99/(1+(H$90 - 1)+(H$83 - 1)), Globals!$D$2*1000)), Globals!$D$2*1000)</f>
        <v>66.6666666666667</v>
      </c>
      <c r="I182" s="18" t="n">
        <f aca="false">MAX(IF(I114 = 1, _xlfn.CEILING.MATH(I$99/(1+(I$90 - 1)+(I$83 - 1)), Globals!$D$2*1000), MROUND(I$99/(1+(I$90 - 1)+(I$83 - 1)), Globals!$D$2*1000)), Globals!$D$2*1000)</f>
        <v>66.6666666666667</v>
      </c>
    </row>
    <row r="183" customFormat="false" ht="13.4" hidden="false" customHeight="false" outlineLevel="0" collapsed="false">
      <c r="A183" s="14" t="s">
        <v>35</v>
      </c>
      <c r="B183" s="14" t="s">
        <v>48</v>
      </c>
      <c r="C183" s="14" t="s">
        <v>31</v>
      </c>
      <c r="D183" s="18" t="n">
        <f aca="false">MAX(IF(D115 = 1, _xlfn.CEILING.MATH(D$99/(1+(D$88 - 1)+(D$87 - 1)+(D$77 - 1)), Globals!$D$2*1000), MROUND(D$99/(1+(D$88 - 1)+(D$87 - 1)+(D$77 - 1)), Globals!$D$2*1000)), Globals!$D$2*1000)</f>
        <v>66.6666666666667</v>
      </c>
      <c r="E183" s="18" t="n">
        <f aca="false">MAX(IF(E115 = 1, _xlfn.CEILING.MATH(E$99/(1+(E$88 - 1)+(E$87 - 1)+(E$77 - 1)), Globals!$D$2*1000), MROUND(E$99/(1+(E$88 - 1)+(E$87 - 1)+(E$77 - 1)), Globals!$D$2*1000)), Globals!$D$2*1000)</f>
        <v>66.6666666666667</v>
      </c>
      <c r="F183" s="18" t="n">
        <f aca="false">MAX(IF(F115 = 1, _xlfn.CEILING.MATH(F$99/(1+(F$88 - 1)+(F$87 - 1)+(F$77 - 1)), Globals!$D$2*1000), MROUND(F$99/(1+(F$88 - 1)+(F$87 - 1)+(F$77 - 1)), Globals!$D$2*1000)), Globals!$D$2*1000)</f>
        <v>66.6666666666667</v>
      </c>
      <c r="G183" s="18" t="n">
        <f aca="false">MAX(IF(G115 = 1, _xlfn.CEILING.MATH(G$99/(1+(G$88 - 1)+(G$87 - 1)+(G$77 - 1)), Globals!$D$2*1000), MROUND(G$99/(1+(G$88 - 1)+(G$87 - 1)+(G$77 - 1)), Globals!$D$2*1000)), Globals!$D$2*1000)</f>
        <v>66.6666666666667</v>
      </c>
      <c r="H183" s="18" t="n">
        <f aca="false">MAX(IF(H115 = 1, _xlfn.CEILING.MATH(H$99/(1+(H$88 - 1)+(H$87 - 1)+(H$77 - 1)), Globals!$D$2*1000), MROUND(H$99/(1+(H$88 - 1)+(H$87 - 1)+(H$77 - 1)), Globals!$D$2*1000)), Globals!$D$2*1000)</f>
        <v>66.6666666666667</v>
      </c>
      <c r="I183" s="18" t="n">
        <f aca="false">MAX(IF(I115 = 1, _xlfn.CEILING.MATH(I$99/(1+(I$88 - 1)+(I$87 - 1)+(I$77 - 1)), Globals!$D$2*1000), MROUND(I$99/(1+(I$88 - 1)+(I$87 - 1)+(I$77 - 1)), Globals!$D$2*1000)), Globals!$D$2*1000)</f>
        <v>66.6666666666667</v>
      </c>
    </row>
    <row r="184" customFormat="false" ht="13.4" hidden="false" customHeight="false" outlineLevel="0" collapsed="false">
      <c r="A184" s="14" t="s">
        <v>35</v>
      </c>
      <c r="B184" s="14" t="s">
        <v>49</v>
      </c>
      <c r="C184" s="14" t="s">
        <v>31</v>
      </c>
      <c r="D184" s="18" t="n">
        <f aca="false">MAX(IF(D116 = 1, _xlfn.CEILING.MATH(D$99/(1+(D$89 - 1)+(D$87 - 1)+(D$77 - 1)), Globals!$D$2*1000), MROUND(D$99/(1+(D$89 - 1)+(D$87 - 1)+(D$77 - 1)), Globals!$D$2*1000)), Globals!$D$2*1000)</f>
        <v>66.6666666666667</v>
      </c>
      <c r="E184" s="18" t="n">
        <f aca="false">MAX(IF(E116 = 1, _xlfn.CEILING.MATH(E$99/(1+(E$89 - 1)+(E$87 - 1)+(E$77 - 1)), Globals!$D$2*1000), MROUND(E$99/(1+(E$89 - 1)+(E$87 - 1)+(E$77 - 1)), Globals!$D$2*1000)), Globals!$D$2*1000)</f>
        <v>66.6666666666667</v>
      </c>
      <c r="F184" s="18" t="n">
        <f aca="false">MAX(IF(F116 = 1, _xlfn.CEILING.MATH(F$99/(1+(F$89 - 1)+(F$87 - 1)+(F$77 - 1)), Globals!$D$2*1000), MROUND(F$99/(1+(F$89 - 1)+(F$87 - 1)+(F$77 - 1)), Globals!$D$2*1000)), Globals!$D$2*1000)</f>
        <v>66.6666666666667</v>
      </c>
      <c r="G184" s="18" t="n">
        <f aca="false">MAX(IF(G116 = 1, _xlfn.CEILING.MATH(G$99/(1+(G$89 - 1)+(G$87 - 1)+(G$77 - 1)), Globals!$D$2*1000), MROUND(G$99/(1+(G$89 - 1)+(G$87 - 1)+(G$77 - 1)), Globals!$D$2*1000)), Globals!$D$2*1000)</f>
        <v>66.6666666666667</v>
      </c>
      <c r="H184" s="18" t="n">
        <f aca="false">MAX(IF(H116 = 1, _xlfn.CEILING.MATH(H$99/(1+(H$89 - 1)+(H$87 - 1)+(H$77 - 1)), Globals!$D$2*1000), MROUND(H$99/(1+(H$89 - 1)+(H$87 - 1)+(H$77 - 1)), Globals!$D$2*1000)), Globals!$D$2*1000)</f>
        <v>66.6666666666667</v>
      </c>
      <c r="I184" s="18" t="n">
        <f aca="false">MAX(IF(I116 = 1, _xlfn.CEILING.MATH(I$99/(1+(I$89 - 1)+(I$87 - 1)+(I$77 - 1)), Globals!$D$2*1000), MROUND(I$99/(1+(I$89 - 1)+(I$87 - 1)+(I$77 - 1)), Globals!$D$2*1000)), Globals!$D$2*1000)</f>
        <v>66.6666666666667</v>
      </c>
    </row>
    <row r="185" customFormat="false" ht="13.4" hidden="false" customHeight="false" outlineLevel="0" collapsed="false">
      <c r="A185" s="14" t="s">
        <v>35</v>
      </c>
      <c r="B185" s="14" t="s">
        <v>50</v>
      </c>
      <c r="C185" s="14" t="s">
        <v>31</v>
      </c>
      <c r="D185" s="18" t="n">
        <f aca="false">MAX(IF(D117 = 1, _xlfn.CEILING.MATH(D$99/(1+(D$90 - 1)+(D$87 - 1)+(D$77 - 1)), Globals!$D$2*1000), MROUND(D$99/(1+(D$90 - 1)+(D$87 - 1)+(D$77 - 1)), Globals!$D$2*1000)), Globals!$D$2*1000)</f>
        <v>66.6666666666667</v>
      </c>
      <c r="E185" s="18" t="n">
        <f aca="false">MAX(IF(E117 = 1, _xlfn.CEILING.MATH(E$99/(1+(E$90 - 1)+(E$87 - 1)+(E$77 - 1)), Globals!$D$2*1000), MROUND(E$99/(1+(E$90 - 1)+(E$87 - 1)+(E$77 - 1)), Globals!$D$2*1000)), Globals!$D$2*1000)</f>
        <v>66.6666666666667</v>
      </c>
      <c r="F185" s="18" t="n">
        <f aca="false">MAX(IF(F117 = 1, _xlfn.CEILING.MATH(F$99/(1+(F$90 - 1)+(F$87 - 1)+(F$77 - 1)), Globals!$D$2*1000), MROUND(F$99/(1+(F$90 - 1)+(F$87 - 1)+(F$77 - 1)), Globals!$D$2*1000)), Globals!$D$2*1000)</f>
        <v>66.6666666666667</v>
      </c>
      <c r="G185" s="18" t="n">
        <f aca="false">MAX(IF(G117 = 1, _xlfn.CEILING.MATH(G$99/(1+(G$90 - 1)+(G$87 - 1)+(G$77 - 1)), Globals!$D$2*1000), MROUND(G$99/(1+(G$90 - 1)+(G$87 - 1)+(G$77 - 1)), Globals!$D$2*1000)), Globals!$D$2*1000)</f>
        <v>66.6666666666667</v>
      </c>
      <c r="H185" s="18" t="n">
        <f aca="false">MAX(IF(H117 = 1, _xlfn.CEILING.MATH(H$99/(1+(H$90 - 1)+(H$87 - 1)+(H$77 - 1)), Globals!$D$2*1000), MROUND(H$99/(1+(H$90 - 1)+(H$87 - 1)+(H$77 - 1)), Globals!$D$2*1000)), Globals!$D$2*1000)</f>
        <v>66.6666666666667</v>
      </c>
      <c r="I185" s="18" t="n">
        <f aca="false">MAX(IF(I117 = 1, _xlfn.CEILING.MATH(I$99/(1+(I$90 - 1)+(I$87 - 1)+(I$77 - 1)), Globals!$D$2*1000), MROUND(I$99/(1+(I$90 - 1)+(I$87 - 1)+(I$77 - 1)), Globals!$D$2*1000)), Globals!$D$2*1000)</f>
        <v>66.6666666666667</v>
      </c>
    </row>
    <row r="186" customFormat="false" ht="13.4" hidden="false" customHeight="false" outlineLevel="0" collapsed="false">
      <c r="A186" s="13" t="s">
        <v>35</v>
      </c>
      <c r="B186" s="13" t="s">
        <v>51</v>
      </c>
      <c r="C186" s="13" t="s">
        <v>31</v>
      </c>
      <c r="D186" s="18" t="n">
        <f aca="false">MAX(IF(D118 = 1, _xlfn.CEILING.MATH(D$99/(1+(D$88 - 1)+(D$78 - 1)+(D$79 - 1)+(D$80 - 1)+(D$77 - 1)), Globals!$D$2*1000), MROUND(D$99/(1+(D$88 - 1)+(D$78 - 1)+(D$79 - 1)+(D$80 - 1)+(D$77 - 1)), Globals!$D$2*1000)), Globals!$D$2*1000)</f>
        <v>66.6666666666667</v>
      </c>
      <c r="E186" s="18" t="n">
        <f aca="false">MAX(IF(E118 = 1, _xlfn.CEILING.MATH(E$99/(1+(E$88 - 1)+(E$78 - 1)+(E$79 - 1)+(E$80 - 1)+(E$77 - 1)), Globals!$D$2*1000), MROUND(E$99/(1+(E$88 - 1)+(E$78 - 1)+(E$79 - 1)+(E$80 - 1)+(E$77 - 1)), Globals!$D$2*1000)), Globals!$D$2*1000)</f>
        <v>66.6666666666667</v>
      </c>
      <c r="F186" s="18" t="n">
        <f aca="false">MAX(IF(F118 = 1, _xlfn.CEILING.MATH(F$99/(1+(F$88 - 1)+(F$78 - 1)+(F$79 - 1)+(F$80 - 1)+(F$77 - 1)), Globals!$D$2*1000), MROUND(F$99/(1+(F$88 - 1)+(F$78 - 1)+(F$79 - 1)+(F$80 - 1)+(F$77 - 1)), Globals!$D$2*1000)), Globals!$D$2*1000)</f>
        <v>66.6666666666667</v>
      </c>
      <c r="G186" s="18" t="n">
        <f aca="false">MAX(IF(G118 = 1, _xlfn.CEILING.MATH(G$99/(1+(G$88 - 1)+(G$78 - 1)+(G$79 - 1)+(G$80 - 1)+(G$77 - 1)), Globals!$D$2*1000), MROUND(G$99/(1+(G$88 - 1)+(G$78 - 1)+(G$79 - 1)+(G$80 - 1)+(G$77 - 1)), Globals!$D$2*1000)), Globals!$D$2*1000)</f>
        <v>66.6666666666667</v>
      </c>
      <c r="H186" s="18" t="n">
        <f aca="false">MAX(IF(H118 = 1, _xlfn.CEILING.MATH(H$99/(1+(H$88 - 1)+(H$78 - 1)+(H$79 - 1)+(H$80 - 1)+(H$77 - 1)), Globals!$D$2*1000), MROUND(H$99/(1+(H$88 - 1)+(H$78 - 1)+(H$79 - 1)+(H$80 - 1)+(H$77 - 1)), Globals!$D$2*1000)), Globals!$D$2*1000)</f>
        <v>66.6666666666667</v>
      </c>
      <c r="I186" s="18" t="n">
        <f aca="false">MAX(IF(I118 = 1, _xlfn.CEILING.MATH(I$99/(1+(I$88 - 1)+(I$78 - 1)+(I$79 - 1)+(I$80 - 1)+(I$77 - 1)), Globals!$D$2*1000), MROUND(I$99/(1+(I$88 - 1)+(I$78 - 1)+(I$79 - 1)+(I$80 - 1)+(I$77 - 1)), Globals!$D$2*1000)), Globals!$D$2*1000)</f>
        <v>66.6666666666667</v>
      </c>
    </row>
    <row r="187" customFormat="false" ht="13.4" hidden="false" customHeight="false" outlineLevel="0" collapsed="false">
      <c r="A187" s="13" t="s">
        <v>35</v>
      </c>
      <c r="B187" s="13" t="s">
        <v>52</v>
      </c>
      <c r="C187" s="13" t="s">
        <v>31</v>
      </c>
      <c r="D187" s="18" t="n">
        <f aca="false">MAX(IF(D119 = 1, _xlfn.CEILING.MATH(D$99/(1+(D$89 - 1)+(D$78 - 1)+(D$79 - 1)+(D$80 - 1)+(D$77 - 1)), Globals!$D$2*1000), MROUND(D$99/(1+(D$89 - 1)+(D$78 - 1)+(D$79 - 1)+(D$80 - 1)+(D$77 - 1)), Globals!$D$2*1000)), Globals!$D$2*1000)</f>
        <v>66.6666666666667</v>
      </c>
      <c r="E187" s="18" t="n">
        <f aca="false">MAX(IF(E119 = 1, _xlfn.CEILING.MATH(E$99/(1+(E$89 - 1)+(E$78 - 1)+(E$79 - 1)+(E$80 - 1)+(E$77 - 1)), Globals!$D$2*1000), MROUND(E$99/(1+(E$89 - 1)+(E$78 - 1)+(E$79 - 1)+(E$80 - 1)+(E$77 - 1)), Globals!$D$2*1000)), Globals!$D$2*1000)</f>
        <v>66.6666666666667</v>
      </c>
      <c r="F187" s="18" t="n">
        <f aca="false">MAX(IF(F119 = 1, _xlfn.CEILING.MATH(F$99/(1+(F$89 - 1)+(F$78 - 1)+(F$79 - 1)+(F$80 - 1)+(F$77 - 1)), Globals!$D$2*1000), MROUND(F$99/(1+(F$89 - 1)+(F$78 - 1)+(F$79 - 1)+(F$80 - 1)+(F$77 - 1)), Globals!$D$2*1000)), Globals!$D$2*1000)</f>
        <v>66.6666666666667</v>
      </c>
      <c r="G187" s="18" t="n">
        <f aca="false">MAX(IF(G119 = 1, _xlfn.CEILING.MATH(G$99/(1+(G$89 - 1)+(G$78 - 1)+(G$79 - 1)+(G$80 - 1)+(G$77 - 1)), Globals!$D$2*1000), MROUND(G$99/(1+(G$89 - 1)+(G$78 - 1)+(G$79 - 1)+(G$80 - 1)+(G$77 - 1)), Globals!$D$2*1000)), Globals!$D$2*1000)</f>
        <v>66.6666666666667</v>
      </c>
      <c r="H187" s="18" t="n">
        <f aca="false">MAX(IF(H119 = 1, _xlfn.CEILING.MATH(H$99/(1+(H$89 - 1)+(H$78 - 1)+(H$79 - 1)+(H$80 - 1)+(H$77 - 1)), Globals!$D$2*1000), MROUND(H$99/(1+(H$89 - 1)+(H$78 - 1)+(H$79 - 1)+(H$80 - 1)+(H$77 - 1)), Globals!$D$2*1000)), Globals!$D$2*1000)</f>
        <v>66.6666666666667</v>
      </c>
      <c r="I187" s="18" t="n">
        <f aca="false">MAX(IF(I119 = 1, _xlfn.CEILING.MATH(I$99/(1+(I$89 - 1)+(I$78 - 1)+(I$79 - 1)+(I$80 - 1)+(I$77 - 1)), Globals!$D$2*1000), MROUND(I$99/(1+(I$89 - 1)+(I$78 - 1)+(I$79 - 1)+(I$80 - 1)+(I$77 - 1)), Globals!$D$2*1000)), Globals!$D$2*1000)</f>
        <v>66.6666666666667</v>
      </c>
    </row>
    <row r="188" customFormat="false" ht="13.4" hidden="false" customHeight="false" outlineLevel="0" collapsed="false">
      <c r="A188" s="13" t="s">
        <v>35</v>
      </c>
      <c r="B188" s="13" t="s">
        <v>53</v>
      </c>
      <c r="C188" s="13" t="s">
        <v>31</v>
      </c>
      <c r="D188" s="18" t="n">
        <f aca="false">MAX(IF(D120 = 1, _xlfn.CEILING.MATH(D$99/(1+(D$90 - 1)+(D$78 - 1)+(D$79 - 1)+(D$80 - 1)+(D$77 - 1)), Globals!$D$2*1000), MROUND(D$99/(1+(D$90 - 1)+(D$78 - 1)+(D$79 - 1)+(D$80 - 1)+(D$77 - 1)), Globals!$D$2*1000)), Globals!$D$2*1000)</f>
        <v>66.6666666666667</v>
      </c>
      <c r="E188" s="18" t="n">
        <f aca="false">MAX(IF(E120 = 1, _xlfn.CEILING.MATH(E$99/(1+(E$90 - 1)+(E$78 - 1)+(E$79 - 1)+(E$80 - 1)+(E$77 - 1)), Globals!$D$2*1000), MROUND(E$99/(1+(E$90 - 1)+(E$78 - 1)+(E$79 - 1)+(E$80 - 1)+(E$77 - 1)), Globals!$D$2*1000)), Globals!$D$2*1000)</f>
        <v>66.6666666666667</v>
      </c>
      <c r="F188" s="18" t="n">
        <f aca="false">MAX(IF(F120 = 1, _xlfn.CEILING.MATH(F$99/(1+(F$90 - 1)+(F$78 - 1)+(F$79 - 1)+(F$80 - 1)+(F$77 - 1)), Globals!$D$2*1000), MROUND(F$99/(1+(F$90 - 1)+(F$78 - 1)+(F$79 - 1)+(F$80 - 1)+(F$77 - 1)), Globals!$D$2*1000)), Globals!$D$2*1000)</f>
        <v>66.6666666666667</v>
      </c>
      <c r="G188" s="18" t="n">
        <f aca="false">MAX(IF(G120 = 1, _xlfn.CEILING.MATH(G$99/(1+(G$90 - 1)+(G$78 - 1)+(G$79 - 1)+(G$80 - 1)+(G$77 - 1)), Globals!$D$2*1000), MROUND(G$99/(1+(G$90 - 1)+(G$78 - 1)+(G$79 - 1)+(G$80 - 1)+(G$77 - 1)), Globals!$D$2*1000)), Globals!$D$2*1000)</f>
        <v>66.6666666666667</v>
      </c>
      <c r="H188" s="18" t="n">
        <f aca="false">MAX(IF(H120 = 1, _xlfn.CEILING.MATH(H$99/(1+(H$90 - 1)+(H$78 - 1)+(H$79 - 1)+(H$80 - 1)+(H$77 - 1)), Globals!$D$2*1000), MROUND(H$99/(1+(H$90 - 1)+(H$78 - 1)+(H$79 - 1)+(H$80 - 1)+(H$77 - 1)), Globals!$D$2*1000)), Globals!$D$2*1000)</f>
        <v>66.6666666666667</v>
      </c>
      <c r="I188" s="18" t="n">
        <f aca="false">MAX(IF(I120 = 1, _xlfn.CEILING.MATH(I$99/(1+(I$90 - 1)+(I$78 - 1)+(I$79 - 1)+(I$80 - 1)+(I$77 - 1)), Globals!$D$2*1000), MROUND(I$99/(1+(I$90 - 1)+(I$78 - 1)+(I$79 - 1)+(I$80 - 1)+(I$77 - 1)), Globals!$D$2*1000)), Globals!$D$2*1000)</f>
        <v>66.6666666666667</v>
      </c>
    </row>
    <row r="189" customFormat="false" ht="13.4" hidden="false" customHeight="false" outlineLevel="0" collapsed="false">
      <c r="A189" s="14" t="s">
        <v>35</v>
      </c>
      <c r="B189" s="14" t="s">
        <v>54</v>
      </c>
      <c r="C189" s="14" t="s">
        <v>31</v>
      </c>
      <c r="D189" s="18" t="n">
        <f aca="false">MAX(IF(D118 = 1, _xlfn.CEILING.MATH(D$99/(1+(D$88 - 1)+(D$77 - 1)), Globals!$D$2*1000), MROUND(D$99/(1+(D$88 - 1)+(D$77 - 1)), Globals!$D$2*1000)), Globals!$D$2*1000)</f>
        <v>66.6666666666667</v>
      </c>
      <c r="E189" s="18" t="n">
        <f aca="false">MAX(IF(E118 = 1, _xlfn.CEILING.MATH(E$99/(1+(E$88 - 1)+(E$77 - 1)), Globals!$D$2*1000), MROUND(E$99/(1+(E$88 - 1)+(E$77 - 1)), Globals!$D$2*1000)), Globals!$D$2*1000)</f>
        <v>66.6666666666667</v>
      </c>
      <c r="F189" s="18" t="n">
        <f aca="false">MAX(IF(F118 = 1, _xlfn.CEILING.MATH(F$99/(1+(F$88 - 1)+(F$77 - 1)), Globals!$D$2*1000), MROUND(F$99/(1+(F$88 - 1)+(F$77 - 1)), Globals!$D$2*1000)), Globals!$D$2*1000)</f>
        <v>66.6666666666667</v>
      </c>
      <c r="G189" s="18" t="n">
        <f aca="false">MAX(IF(G118 = 1, _xlfn.CEILING.MATH(G$99/(1+(G$88 - 1)+(G$77 - 1)), Globals!$D$2*1000), MROUND(G$99/(1+(G$88 - 1)+(G$77 - 1)), Globals!$D$2*1000)), Globals!$D$2*1000)</f>
        <v>66.6666666666667</v>
      </c>
      <c r="H189" s="18" t="n">
        <f aca="false">MAX(IF(H118 = 1, _xlfn.CEILING.MATH(H$99/(1+(H$88 - 1)+(H$77 - 1)), Globals!$D$2*1000), MROUND(H$99/(1+(H$88 - 1)+(H$77 - 1)), Globals!$D$2*1000)), Globals!$D$2*1000)</f>
        <v>66.6666666666667</v>
      </c>
      <c r="I189" s="18" t="n">
        <f aca="false">MAX(IF(I118 = 1, _xlfn.CEILING.MATH(I$99/(1+(I$88 - 1)+(I$77 - 1)), Globals!$D$2*1000), MROUND(I$99/(1+(I$88 - 1)+(I$77 - 1)), Globals!$D$2*1000)), Globals!$D$2*1000)</f>
        <v>66.6666666666667</v>
      </c>
    </row>
    <row r="190" customFormat="false" ht="13.4" hidden="false" customHeight="false" outlineLevel="0" collapsed="false">
      <c r="A190" s="14" t="s">
        <v>35</v>
      </c>
      <c r="B190" s="14" t="s">
        <v>55</v>
      </c>
      <c r="C190" s="14" t="s">
        <v>31</v>
      </c>
      <c r="D190" s="18" t="n">
        <f aca="false">MAX(IF(D119 = 1, _xlfn.CEILING.MATH(D$99/(1+(D$89 - 1)+(D$77 - 1)), Globals!$D$2*1000), MROUND(D$99/(1+(D$89 - 1)+(D$77 - 1)), Globals!$D$2*1000)), Globals!$D$2*1000)</f>
        <v>66.6666666666667</v>
      </c>
      <c r="E190" s="18" t="n">
        <f aca="false">MAX(IF(E119 = 1, _xlfn.CEILING.MATH(E$99/(1 + (E$89 - 1) + (E$77 - 1)), Globals!$D$2*1000), MROUND(E$99/(1 + (E$89 - 1) + (E$77 - 1)), Globals!$D$2*1000)), Globals!$D$2*1000)</f>
        <v>66.6666666666667</v>
      </c>
      <c r="F190" s="18" t="n">
        <f aca="false">MAX(IF(F119 = 1, _xlfn.CEILING.MATH(F$99/(1 + (F$89 - 1) + (F$77 - 1)), Globals!$D$2*1000), MROUND(F$99/(1 + (F$89 - 1) + (F$77 - 1)), Globals!$D$2*1000)), Globals!$D$2*1000)</f>
        <v>66.6666666666667</v>
      </c>
      <c r="G190" s="18" t="n">
        <f aca="false">MAX(IF(G119 = 1, _xlfn.CEILING.MATH(G$99/(1 + (G$89 - 1) + (G$77 - 1)), Globals!$D$2*1000), MROUND(G$99/(1 + (G$89 - 1) + (G$77 - 1)), Globals!$D$2*1000)), Globals!$D$2*1000)</f>
        <v>66.6666666666667</v>
      </c>
      <c r="H190" s="18" t="n">
        <f aca="false">MAX(IF(H119 = 1, _xlfn.CEILING.MATH(H$99/(1 + (H$89 - 1) + (H$77 - 1)), Globals!$D$2*1000), MROUND(H$99/(1 + (H$89 - 1) + (H$77 - 1)), Globals!$D$2*1000)), Globals!$D$2*1000)</f>
        <v>66.6666666666667</v>
      </c>
      <c r="I190" s="18" t="n">
        <f aca="false">MAX(IF(I119 = 1, _xlfn.CEILING.MATH(I$99/(1 + (I$89 - 1) + (I$77 - 1)), Globals!$D$2*1000), MROUND(I$99/(1 + (I$89 - 1) + (I$77 - 1)), Globals!$D$2*1000)), Globals!$D$2*1000)</f>
        <v>66.6666666666667</v>
      </c>
    </row>
    <row r="191" customFormat="false" ht="13.4" hidden="false" customHeight="false" outlineLevel="0" collapsed="false">
      <c r="A191" s="14" t="s">
        <v>35</v>
      </c>
      <c r="B191" s="14" t="s">
        <v>56</v>
      </c>
      <c r="C191" s="14" t="s">
        <v>31</v>
      </c>
      <c r="D191" s="18" t="n">
        <f aca="false">MAX(IF(D120 = 1, _xlfn.CEILING.MATH(D$99/(1+(D$90 - 1)+(D$77 - 1)), Globals!$D$2*1000), MROUND(D$99/(1+(D$90 - 1)+(D$77 - 1)), Globals!$D$2*1000)), Globals!$D$2*1000)</f>
        <v>66.6666666666667</v>
      </c>
      <c r="E191" s="18" t="n">
        <f aca="false">MAX(IF(E120 = 1, _xlfn.CEILING.MATH(E$99/(1+(E$90 - 1)+(E$77 - 1)), Globals!$D$2*1000), MROUND(E$99/(1+(E$90 - 1)+(E$77 - 1)), Globals!$D$2*1000)), Globals!$D$2*1000)</f>
        <v>66.6666666666667</v>
      </c>
      <c r="F191" s="18" t="n">
        <f aca="false">MAX(IF(F120 = 1, _xlfn.CEILING.MATH(F$99/(1+(F$90 - 1)+(F$77 - 1)), Globals!$D$2*1000), MROUND(F$99/(1+(F$90 - 1)+(F$77 - 1)), Globals!$D$2*1000)), Globals!$D$2*1000)</f>
        <v>66.6666666666667</v>
      </c>
      <c r="G191" s="18" t="n">
        <f aca="false">MAX(IF(G120 = 1, _xlfn.CEILING.MATH(G$99/(1+(G$90 - 1)+(G$77 - 1)), Globals!$D$2*1000), MROUND(G$99/(1+(G$90 - 1)+(G$77 - 1)), Globals!$D$2*1000)), Globals!$D$2*1000)</f>
        <v>66.6666666666667</v>
      </c>
      <c r="H191" s="18" t="n">
        <f aca="false">MAX(IF(H120 = 1, _xlfn.CEILING.MATH(H$99/(1+(H$90 - 1)+(H$77 - 1)), Globals!$D$2*1000), MROUND(H$99/(1+(H$90 - 1)+(H$77 - 1)), Globals!$D$2*1000)), Globals!$D$2*1000)</f>
        <v>66.6666666666667</v>
      </c>
      <c r="I191" s="18" t="n">
        <f aca="false">MAX(IF(I120 = 1, _xlfn.CEILING.MATH(I$99/(1+(I$90 - 1)+(I$77 - 1)), Globals!$D$2*1000), MROUND(I$99/(1+(I$90 - 1)+(I$77 - 1)), Globals!$D$2*1000)), Globals!$D$2*1000)</f>
        <v>66.6666666666667</v>
      </c>
    </row>
    <row r="192" customFormat="false" ht="35.05" hidden="false" customHeight="false" outlineLevel="0" collapsed="false">
      <c r="D192" s="9" t="s">
        <v>67</v>
      </c>
      <c r="E192" s="9" t="s">
        <v>68</v>
      </c>
      <c r="F192" s="9" t="s">
        <v>69</v>
      </c>
      <c r="G192" s="9" t="s">
        <v>70</v>
      </c>
      <c r="H192" s="9" t="s">
        <v>71</v>
      </c>
      <c r="I192" s="9" t="s">
        <v>72</v>
      </c>
    </row>
    <row r="193" customFormat="false" ht="13.4" hidden="false" customHeight="false" outlineLevel="0" collapsed="false">
      <c r="A193" s="12" t="s">
        <v>34</v>
      </c>
      <c r="B193" s="12" t="s">
        <v>2</v>
      </c>
      <c r="C193" s="12" t="s">
        <v>57</v>
      </c>
      <c r="D193" s="20" t="n">
        <f aca="false">D103*MAX(D$100, 1E-018) / ((MAX(D$100, 1E-018) * D148+D$101) / 1000)</f>
        <v>75</v>
      </c>
      <c r="E193" s="20" t="n">
        <f aca="false">E103*MAX(E$100, 1E-018) / ((MAX(E$100, 1E-018) * E148+E$101) / 1000)</f>
        <v>37.5</v>
      </c>
      <c r="F193" s="20" t="n">
        <f aca="false">F103*MAX(F$100, 1E-018) / ((MAX(F$100, 1E-018) * F148+F$101) / 1000)</f>
        <v>120</v>
      </c>
      <c r="G193" s="20" t="n">
        <f aca="false">G103*MAX(G$100, 1E-018) / ((MAX(G$100, 1E-018) * G148+G$101) / 1000)</f>
        <v>75</v>
      </c>
      <c r="H193" s="20" t="n">
        <f aca="false">H103*MAX(H$100, 1E-018) / ((MAX(H$100, 1E-018) * H148+H$101) / 1000)</f>
        <v>120</v>
      </c>
      <c r="I193" s="20" t="n">
        <f aca="false">I103*MAX(I$100, 1E-018) / ((MAX(I$100, 1E-018) * I148+I$101) / 1000)</f>
        <v>75</v>
      </c>
    </row>
    <row r="194" customFormat="false" ht="13.4" hidden="false" customHeight="false" outlineLevel="0" collapsed="false">
      <c r="A194" s="13" t="s">
        <v>34</v>
      </c>
      <c r="B194" s="13" t="s">
        <v>4</v>
      </c>
      <c r="C194" s="13" t="s">
        <v>57</v>
      </c>
      <c r="D194" s="20" t="n">
        <f aca="false">D104*MAX(D$100, 1E-018) / ((MAX(D$100, 1E-018) * D149+D$101) / 1000)</f>
        <v>93.75</v>
      </c>
      <c r="E194" s="20" t="n">
        <f aca="false">E104*MAX(E$100, 1E-018) / ((MAX(E$100, 1E-018) * E149+E$101) / 1000)</f>
        <v>46.875</v>
      </c>
      <c r="F194" s="20" t="n">
        <f aca="false">F104*MAX(F$100, 1E-018) / ((MAX(F$100, 1E-018) * F149+F$101) / 1000)</f>
        <v>150</v>
      </c>
      <c r="G194" s="20" t="n">
        <f aca="false">G104*MAX(G$100, 1E-018) / ((MAX(G$100, 1E-018) * G149+G$101) / 1000)</f>
        <v>93.75</v>
      </c>
      <c r="H194" s="20" t="n">
        <f aca="false">H104*MAX(H$100, 1E-018) / ((MAX(H$100, 1E-018) * H149+H$101) / 1000)</f>
        <v>150</v>
      </c>
      <c r="I194" s="20" t="n">
        <f aca="false">I104*MAX(I$100, 1E-018) / ((MAX(I$100, 1E-018) * I149+I$101) / 1000)</f>
        <v>93.75</v>
      </c>
    </row>
    <row r="195" customFormat="false" ht="13.4" hidden="false" customHeight="false" outlineLevel="0" collapsed="false">
      <c r="A195" s="13" t="s">
        <v>34</v>
      </c>
      <c r="B195" s="13" t="s">
        <v>5</v>
      </c>
      <c r="C195" s="13" t="s">
        <v>57</v>
      </c>
      <c r="D195" s="20" t="n">
        <f aca="false">D105*MAX(D$100, 1E-018) / ((MAX(D$100, 1E-018) * D150+D$101) / 1000)</f>
        <v>75</v>
      </c>
      <c r="E195" s="20" t="n">
        <f aca="false">E105*MAX(E$100, 1E-018) / ((MAX(E$100, 1E-018) * E150+E$101) / 1000)</f>
        <v>37.5</v>
      </c>
      <c r="F195" s="20" t="n">
        <f aca="false">F105*MAX(F$100, 1E-018) / ((MAX(F$100, 1E-018) * F150+F$101) / 1000)</f>
        <v>120</v>
      </c>
      <c r="G195" s="20" t="n">
        <f aca="false">G105*MAX(G$100, 1E-018) / ((MAX(G$100, 1E-018) * G150+G$101) / 1000)</f>
        <v>75</v>
      </c>
      <c r="H195" s="20" t="n">
        <f aca="false">H105*MAX(H$100, 1E-018) / ((MAX(H$100, 1E-018) * H150+H$101) / 1000)</f>
        <v>120</v>
      </c>
      <c r="I195" s="20" t="n">
        <f aca="false">I105*MAX(I$100, 1E-018) / ((MAX(I$100, 1E-018) * I150+I$101) / 1000)</f>
        <v>75</v>
      </c>
    </row>
    <row r="196" customFormat="false" ht="13.4" hidden="false" customHeight="false" outlineLevel="0" collapsed="false">
      <c r="A196" s="13" t="s">
        <v>34</v>
      </c>
      <c r="B196" s="13" t="s">
        <v>6</v>
      </c>
      <c r="C196" s="13" t="s">
        <v>57</v>
      </c>
      <c r="D196" s="20" t="n">
        <f aca="false">D106*MAX(D$100, 1E-018) / ((MAX(D$100, 1E-018) * D151+D$101) / 1000)</f>
        <v>75</v>
      </c>
      <c r="E196" s="20" t="n">
        <f aca="false">E106*MAX(E$100, 1E-018) / ((MAX(E$100, 1E-018) * E151+E$101) / 1000)</f>
        <v>37.5</v>
      </c>
      <c r="F196" s="20" t="n">
        <f aca="false">F106*MAX(F$100, 1E-018) / ((MAX(F$100, 1E-018) * F151+F$101) / 1000)</f>
        <v>120</v>
      </c>
      <c r="G196" s="20" t="n">
        <f aca="false">G106*MAX(G$100, 1E-018) / ((MAX(G$100, 1E-018) * G151+G$101) / 1000)</f>
        <v>75</v>
      </c>
      <c r="H196" s="20" t="n">
        <f aca="false">H106*MAX(H$100, 1E-018) / ((MAX(H$100, 1E-018) * H151+H$101) / 1000)</f>
        <v>120</v>
      </c>
      <c r="I196" s="20" t="n">
        <f aca="false">I106*MAX(I$100, 1E-018) / ((MAX(I$100, 1E-018) * I151+I$101) / 1000)</f>
        <v>75</v>
      </c>
    </row>
    <row r="197" customFormat="false" ht="13.4" hidden="false" customHeight="false" outlineLevel="0" collapsed="false">
      <c r="A197" s="14" t="s">
        <v>34</v>
      </c>
      <c r="B197" s="14" t="s">
        <v>7</v>
      </c>
      <c r="C197" s="14" t="s">
        <v>57</v>
      </c>
      <c r="D197" s="20" t="n">
        <f aca="false">D107*MAX(D$100, 1E-018) / ((MAX(D$100, 1E-018) * D152+D$101) / 1000)</f>
        <v>150</v>
      </c>
      <c r="E197" s="20" t="n">
        <f aca="false">E107*MAX(E$100, 1E-018) / ((MAX(E$100, 1E-018) * E152+E$101) / 1000)</f>
        <v>75</v>
      </c>
      <c r="F197" s="20" t="n">
        <f aca="false">F107*MAX(F$100, 1E-018) / ((MAX(F$100, 1E-018) * F152+F$101) / 1000)</f>
        <v>120</v>
      </c>
      <c r="G197" s="20" t="n">
        <f aca="false">G107*MAX(G$100, 1E-018) / ((MAX(G$100, 1E-018) * G152+G$101) / 1000)</f>
        <v>75</v>
      </c>
      <c r="H197" s="20" t="n">
        <f aca="false">H107*MAX(H$100, 1E-018) / ((MAX(H$100, 1E-018) * H152+H$101) / 1000)</f>
        <v>120</v>
      </c>
      <c r="I197" s="20" t="n">
        <f aca="false">I107*MAX(I$100, 1E-018) / ((MAX(I$100, 1E-018) * I152+I$101) / 1000)</f>
        <v>75</v>
      </c>
    </row>
    <row r="198" customFormat="false" ht="13.4" hidden="false" customHeight="false" outlineLevel="0" collapsed="false">
      <c r="A198" s="14" t="s">
        <v>34</v>
      </c>
      <c r="B198" s="14" t="s">
        <v>8</v>
      </c>
      <c r="C198" s="14" t="s">
        <v>57</v>
      </c>
      <c r="D198" s="20" t="n">
        <f aca="false">D108*MAX(D$100, 1E-018) / ((MAX(D$100, 1E-018) * D153+D$101) / 1000)</f>
        <v>150</v>
      </c>
      <c r="E198" s="20" t="n">
        <f aca="false">E108*MAX(E$100, 1E-018) / ((MAX(E$100, 1E-018) * E153+E$101) / 1000)</f>
        <v>75</v>
      </c>
      <c r="F198" s="20" t="n">
        <f aca="false">F108*MAX(F$100, 1E-018) / ((MAX(F$100, 1E-018) * F153+F$101) / 1000)</f>
        <v>120</v>
      </c>
      <c r="G198" s="20" t="n">
        <f aca="false">G108*MAX(G$100, 1E-018) / ((MAX(G$100, 1E-018) * G153+G$101) / 1000)</f>
        <v>75</v>
      </c>
      <c r="H198" s="20" t="n">
        <f aca="false">H108*MAX(H$100, 1E-018) / ((MAX(H$100, 1E-018) * H153+H$101) / 1000)</f>
        <v>120</v>
      </c>
      <c r="I198" s="20" t="n">
        <f aca="false">I108*MAX(I$100, 1E-018) / ((MAX(I$100, 1E-018) * I153+I$101) / 1000)</f>
        <v>75</v>
      </c>
    </row>
    <row r="199" customFormat="false" ht="13.4" hidden="false" customHeight="false" outlineLevel="0" collapsed="false">
      <c r="A199" s="14" t="s">
        <v>34</v>
      </c>
      <c r="B199" s="14" t="s">
        <v>9</v>
      </c>
      <c r="C199" s="14" t="s">
        <v>57</v>
      </c>
      <c r="D199" s="20" t="n">
        <f aca="false">D109*MAX(D$100, 1E-018) / ((MAX(D$100, 1E-018) * D154+D$101) / 1000)</f>
        <v>150</v>
      </c>
      <c r="E199" s="20" t="n">
        <f aca="false">E109*MAX(E$100, 1E-018) / ((MAX(E$100, 1E-018) * E154+E$101) / 1000)</f>
        <v>75</v>
      </c>
      <c r="F199" s="20" t="n">
        <f aca="false">F109*MAX(F$100, 1E-018) / ((MAX(F$100, 1E-018) * F154+F$101) / 1000)</f>
        <v>120</v>
      </c>
      <c r="G199" s="20" t="n">
        <f aca="false">G109*MAX(G$100, 1E-018) / ((MAX(G$100, 1E-018) * G154+G$101) / 1000)</f>
        <v>75</v>
      </c>
      <c r="H199" s="20" t="n">
        <f aca="false">H109*MAX(H$100, 1E-018) / ((MAX(H$100, 1E-018) * H154+H$101) / 1000)</f>
        <v>120</v>
      </c>
      <c r="I199" s="20" t="n">
        <f aca="false">I109*MAX(I$100, 1E-018) / ((MAX(I$100, 1E-018) * I154+I$101) / 1000)</f>
        <v>75</v>
      </c>
    </row>
    <row r="200" customFormat="false" ht="13.4" hidden="false" customHeight="false" outlineLevel="0" collapsed="false">
      <c r="A200" s="14" t="s">
        <v>34</v>
      </c>
      <c r="B200" s="14" t="s">
        <v>10</v>
      </c>
      <c r="C200" s="14" t="s">
        <v>57</v>
      </c>
      <c r="D200" s="20" t="n">
        <f aca="false">D110*MAX(D$100, 1E-018) / ((MAX(D$100, 1E-018) * D155+D$101) / 1000)</f>
        <v>150</v>
      </c>
      <c r="E200" s="20" t="n">
        <f aca="false">E110*MAX(E$100, 1E-018) / ((MAX(E$100, 1E-018) * E155+E$101) / 1000)</f>
        <v>75</v>
      </c>
      <c r="F200" s="20" t="n">
        <f aca="false">F110*MAX(F$100, 1E-018) / ((MAX(F$100, 1E-018) * F155+F$101) / 1000)</f>
        <v>120</v>
      </c>
      <c r="G200" s="20" t="n">
        <f aca="false">G110*MAX(G$100, 1E-018) / ((MAX(G$100, 1E-018) * G155+G$101) / 1000)</f>
        <v>75</v>
      </c>
      <c r="H200" s="20" t="n">
        <f aca="false">H110*MAX(H$100, 1E-018) / ((MAX(H$100, 1E-018) * H155+H$101) / 1000)</f>
        <v>120</v>
      </c>
      <c r="I200" s="20" t="n">
        <f aca="false">I110*MAX(I$100, 1E-018) / ((MAX(I$100, 1E-018) * I155+I$101) / 1000)</f>
        <v>75</v>
      </c>
    </row>
    <row r="201" customFormat="false" ht="13.4" hidden="false" customHeight="false" outlineLevel="0" collapsed="false">
      <c r="A201" s="14" t="s">
        <v>34</v>
      </c>
      <c r="B201" s="14" t="s">
        <v>11</v>
      </c>
      <c r="C201" s="14" t="s">
        <v>57</v>
      </c>
      <c r="D201" s="20" t="n">
        <f aca="false">D111*MAX(D$100, 1E-018) / ((MAX(D$100, 1E-018) * D156+D$101) / 1000)</f>
        <v>150</v>
      </c>
      <c r="E201" s="20" t="n">
        <f aca="false">E111*MAX(E$100, 1E-018) / ((MAX(E$100, 1E-018) * E156+E$101) / 1000)</f>
        <v>75</v>
      </c>
      <c r="F201" s="20" t="n">
        <f aca="false">F111*MAX(F$100, 1E-018) / ((MAX(F$100, 1E-018) * F156+F$101) / 1000)</f>
        <v>120</v>
      </c>
      <c r="G201" s="20" t="n">
        <f aca="false">G111*MAX(G$100, 1E-018) / ((MAX(G$100, 1E-018) * G156+G$101) / 1000)</f>
        <v>75</v>
      </c>
      <c r="H201" s="20" t="n">
        <f aca="false">H111*MAX(H$100, 1E-018) / ((MAX(H$100, 1E-018) * H156+H$101) / 1000)</f>
        <v>120</v>
      </c>
      <c r="I201" s="20" t="n">
        <f aca="false">I111*MAX(I$100, 1E-018) / ((MAX(I$100, 1E-018) * I156+I$101) / 1000)</f>
        <v>75</v>
      </c>
    </row>
    <row r="202" customFormat="false" ht="13.4" hidden="false" customHeight="false" outlineLevel="0" collapsed="false">
      <c r="A202" s="13" t="s">
        <v>34</v>
      </c>
      <c r="B202" s="13" t="s">
        <v>12</v>
      </c>
      <c r="C202" s="13" t="s">
        <v>57</v>
      </c>
      <c r="D202" s="20" t="n">
        <f aca="false">D112*MAX(D$100, 1E-018) / ((MAX(D$100, 1E-018) * D157+D$101) / 1000)</f>
        <v>93.75</v>
      </c>
      <c r="E202" s="20" t="n">
        <f aca="false">E112*MAX(E$100, 1E-018) / ((MAX(E$100, 1E-018) * E157+E$101) / 1000)</f>
        <v>46.875</v>
      </c>
      <c r="F202" s="20" t="n">
        <f aca="false">F112*MAX(F$100, 1E-018) / ((MAX(F$100, 1E-018) * F157+F$101) / 1000)</f>
        <v>150</v>
      </c>
      <c r="G202" s="20" t="n">
        <f aca="false">G112*MAX(G$100, 1E-018) / ((MAX(G$100, 1E-018) * G157+G$101) / 1000)</f>
        <v>93.75</v>
      </c>
      <c r="H202" s="20" t="n">
        <f aca="false">H112*MAX(H$100, 1E-018) / ((MAX(H$100, 1E-018) * H157+H$101) / 1000)</f>
        <v>150</v>
      </c>
      <c r="I202" s="20" t="n">
        <f aca="false">I112*MAX(I$100, 1E-018) / ((MAX(I$100, 1E-018) * I157+I$101) / 1000)</f>
        <v>93.75</v>
      </c>
    </row>
    <row r="203" customFormat="false" ht="13.4" hidden="false" customHeight="false" outlineLevel="0" collapsed="false">
      <c r="A203" s="13" t="s">
        <v>34</v>
      </c>
      <c r="B203" s="13" t="s">
        <v>13</v>
      </c>
      <c r="C203" s="13" t="s">
        <v>57</v>
      </c>
      <c r="D203" s="20" t="n">
        <f aca="false">D113*MAX(D$100, 1E-018) / ((MAX(D$100, 1E-018) * D158+D$101) / 1000)</f>
        <v>150</v>
      </c>
      <c r="E203" s="20" t="n">
        <f aca="false">E113*MAX(E$100, 1E-018) / ((MAX(E$100, 1E-018) * E158+E$101) / 1000)</f>
        <v>75</v>
      </c>
      <c r="F203" s="20" t="n">
        <f aca="false">F113*MAX(F$100, 1E-018) / ((MAX(F$100, 1E-018) * F158+F$101) / 1000)</f>
        <v>120</v>
      </c>
      <c r="G203" s="20" t="n">
        <f aca="false">G113*MAX(G$100, 1E-018) / ((MAX(G$100, 1E-018) * G158+G$101) / 1000)</f>
        <v>75</v>
      </c>
      <c r="H203" s="20" t="n">
        <f aca="false">H113*MAX(H$100, 1E-018) / ((MAX(H$100, 1E-018) * H158+H$101) / 1000)</f>
        <v>120</v>
      </c>
      <c r="I203" s="20" t="n">
        <f aca="false">I113*MAX(I$100, 1E-018) / ((MAX(I$100, 1E-018) * I158+I$101) / 1000)</f>
        <v>75</v>
      </c>
    </row>
    <row r="204" customFormat="false" ht="13.4" hidden="false" customHeight="false" outlineLevel="0" collapsed="false">
      <c r="A204" s="14" t="s">
        <v>34</v>
      </c>
      <c r="B204" s="14" t="s">
        <v>14</v>
      </c>
      <c r="C204" s="14" t="s">
        <v>57</v>
      </c>
      <c r="D204" s="20" t="n">
        <f aca="false">D114*MAX(D$100, 1E-018) / ((MAX(D$100, 1E-018) * D159+D$101) / 1000)</f>
        <v>82.5</v>
      </c>
      <c r="E204" s="20" t="n">
        <f aca="false">E114*MAX(E$100, 1E-018) / ((MAX(E$100, 1E-018) * E159+E$101) / 1000)</f>
        <v>41.25</v>
      </c>
      <c r="F204" s="20" t="n">
        <f aca="false">F114*MAX(F$100, 1E-018) / ((MAX(F$100, 1E-018) * F159+F$101) / 1000)</f>
        <v>132</v>
      </c>
      <c r="G204" s="20" t="n">
        <f aca="false">G114*MAX(G$100, 1E-018) / ((MAX(G$100, 1E-018) * G159+G$101) / 1000)</f>
        <v>82.5</v>
      </c>
      <c r="H204" s="20" t="n">
        <f aca="false">H114*MAX(H$100, 1E-018) / ((MAX(H$100, 1E-018) * H159+H$101) / 1000)</f>
        <v>132</v>
      </c>
      <c r="I204" s="20" t="n">
        <f aca="false">I114*MAX(I$100, 1E-018) / ((MAX(I$100, 1E-018) * I159+I$101) / 1000)</f>
        <v>82.5</v>
      </c>
    </row>
    <row r="205" customFormat="false" ht="13.4" hidden="false" customHeight="false" outlineLevel="0" collapsed="false">
      <c r="A205" s="14" t="s">
        <v>34</v>
      </c>
      <c r="B205" s="14" t="s">
        <v>15</v>
      </c>
      <c r="C205" s="14" t="s">
        <v>57</v>
      </c>
      <c r="D205" s="20" t="n">
        <f aca="false">D115*MAX(D$100, 1E-018) / ((MAX(D$100, 1E-018) * D160+D$101) / 1000)</f>
        <v>90</v>
      </c>
      <c r="E205" s="20" t="n">
        <f aca="false">E115*MAX(E$100, 1E-018) / ((MAX(E$100, 1E-018) * E160+E$101) / 1000)</f>
        <v>45</v>
      </c>
      <c r="F205" s="20" t="n">
        <f aca="false">F115*MAX(F$100, 1E-018) / ((MAX(F$100, 1E-018) * F160+F$101) / 1000)</f>
        <v>144</v>
      </c>
      <c r="G205" s="20" t="n">
        <f aca="false">G115*MAX(G$100, 1E-018) / ((MAX(G$100, 1E-018) * G160+G$101) / 1000)</f>
        <v>90</v>
      </c>
      <c r="H205" s="20" t="n">
        <f aca="false">H115*MAX(H$100, 1E-018) / ((MAX(H$100, 1E-018) * H160+H$101) / 1000)</f>
        <v>144</v>
      </c>
      <c r="I205" s="20" t="n">
        <f aca="false">I115*MAX(I$100, 1E-018) / ((MAX(I$100, 1E-018) * I160+I$101) / 1000)</f>
        <v>90</v>
      </c>
    </row>
    <row r="206" customFormat="false" ht="13.4" hidden="false" customHeight="false" outlineLevel="0" collapsed="false">
      <c r="A206" s="14" t="s">
        <v>34</v>
      </c>
      <c r="B206" s="14" t="s">
        <v>16</v>
      </c>
      <c r="C206" s="14" t="s">
        <v>57</v>
      </c>
      <c r="D206" s="20" t="n">
        <f aca="false">D116*MAX(D$100, 1E-018) / ((MAX(D$100, 1E-018) * D161+D$101) / 1000)</f>
        <v>97.5</v>
      </c>
      <c r="E206" s="20" t="n">
        <f aca="false">E116*MAX(E$100, 1E-018) / ((MAX(E$100, 1E-018) * E161+E$101) / 1000)</f>
        <v>48.75</v>
      </c>
      <c r="F206" s="20" t="n">
        <f aca="false">F116*MAX(F$100, 1E-018) / ((MAX(F$100, 1E-018) * F161+F$101) / 1000)</f>
        <v>156</v>
      </c>
      <c r="G206" s="20" t="n">
        <f aca="false">G116*MAX(G$100, 1E-018) / ((MAX(G$100, 1E-018) * G161+G$101) / 1000)</f>
        <v>97.5</v>
      </c>
      <c r="H206" s="20" t="n">
        <f aca="false">H116*MAX(H$100, 1E-018) / ((MAX(H$100, 1E-018) * H161+H$101) / 1000)</f>
        <v>156</v>
      </c>
      <c r="I206" s="20" t="n">
        <f aca="false">I116*MAX(I$100, 1E-018) / ((MAX(I$100, 1E-018) * I161+I$101) / 1000)</f>
        <v>97.5</v>
      </c>
    </row>
    <row r="207" customFormat="false" ht="13.4" hidden="false" customHeight="false" outlineLevel="0" collapsed="false">
      <c r="A207" s="15" t="s">
        <v>34</v>
      </c>
      <c r="B207" s="15" t="s">
        <v>17</v>
      </c>
      <c r="C207" s="15" t="s">
        <v>57</v>
      </c>
      <c r="D207" s="20" t="n">
        <f aca="false">D117*MAX(D$100, 1E-018) / ((MAX(D$100, 1E-018) * D162+D$101) / 1000)</f>
        <v>165</v>
      </c>
      <c r="E207" s="20" t="n">
        <f aca="false">E117*MAX(E$100, 1E-018) / ((MAX(E$100, 1E-018) * E162+E$101) / 1000)</f>
        <v>82.5</v>
      </c>
      <c r="F207" s="20" t="n">
        <f aca="false">F117*MAX(F$100, 1E-018) / ((MAX(F$100, 1E-018) * F162+F$101) / 1000)</f>
        <v>132</v>
      </c>
      <c r="G207" s="20" t="n">
        <f aca="false">G117*MAX(G$100, 1E-018) / ((MAX(G$100, 1E-018) * G162+G$101) / 1000)</f>
        <v>82.5</v>
      </c>
      <c r="H207" s="20" t="n">
        <f aca="false">H117*MAX(H$100, 1E-018) / ((MAX(H$100, 1E-018) * H162+H$101) / 1000)</f>
        <v>132</v>
      </c>
      <c r="I207" s="20" t="n">
        <f aca="false">I117*MAX(I$100, 1E-018) / ((MAX(I$100, 1E-018) * I162+I$101) / 1000)</f>
        <v>82.5</v>
      </c>
    </row>
    <row r="208" customFormat="false" ht="13.4" hidden="false" customHeight="false" outlineLevel="0" collapsed="false">
      <c r="A208" s="15" t="s">
        <v>34</v>
      </c>
      <c r="B208" s="16" t="s">
        <v>18</v>
      </c>
      <c r="C208" s="16" t="s">
        <v>57</v>
      </c>
      <c r="D208" s="20" t="n">
        <f aca="false">D118*MAX(D$100, 1E-018) / ((MAX(D$100, 1E-018) * D163+D$101) / 1000)</f>
        <v>180</v>
      </c>
      <c r="E208" s="20" t="n">
        <f aca="false">E118*MAX(E$100, 1E-018) / ((MAX(E$100, 1E-018) * E163+E$101) / 1000)</f>
        <v>90</v>
      </c>
      <c r="F208" s="20" t="n">
        <f aca="false">F118*MAX(F$100, 1E-018) / ((MAX(F$100, 1E-018) * F163+F$101) / 1000)</f>
        <v>144</v>
      </c>
      <c r="G208" s="20" t="n">
        <f aca="false">G118*MAX(G$100, 1E-018) / ((MAX(G$100, 1E-018) * G163+G$101) / 1000)</f>
        <v>90</v>
      </c>
      <c r="H208" s="20" t="n">
        <f aca="false">H118*MAX(H$100, 1E-018) / ((MAX(H$100, 1E-018) * H163+H$101) / 1000)</f>
        <v>144</v>
      </c>
      <c r="I208" s="20" t="n">
        <f aca="false">I118*MAX(I$100, 1E-018) / ((MAX(I$100, 1E-018) * I163+I$101) / 1000)</f>
        <v>90</v>
      </c>
    </row>
    <row r="209" customFormat="false" ht="13.4" hidden="false" customHeight="false" outlineLevel="0" collapsed="false">
      <c r="A209" s="15" t="s">
        <v>34</v>
      </c>
      <c r="B209" s="15" t="s">
        <v>19</v>
      </c>
      <c r="C209" s="15" t="s">
        <v>57</v>
      </c>
      <c r="D209" s="20" t="n">
        <f aca="false">D119*MAX(D$100, 1E-018) / ((MAX(D$100, 1E-018) * D164+D$101) / 1000)</f>
        <v>195</v>
      </c>
      <c r="E209" s="20" t="n">
        <f aca="false">E119*MAX(E$100, 1E-018) / ((MAX(E$100, 1E-018) * E164+E$101) / 1000)</f>
        <v>97.5</v>
      </c>
      <c r="F209" s="20" t="n">
        <f aca="false">F119*MAX(F$100, 1E-018) / ((MAX(F$100, 1E-018) * F164+F$101) / 1000)</f>
        <v>156</v>
      </c>
      <c r="G209" s="20" t="n">
        <f aca="false">G119*MAX(G$100, 1E-018) / ((MAX(G$100, 1E-018) * G164+G$101) / 1000)</f>
        <v>97.5</v>
      </c>
      <c r="H209" s="20" t="n">
        <f aca="false">H119*MAX(H$100, 1E-018) / ((MAX(H$100, 1E-018) * H164+H$101) / 1000)</f>
        <v>156</v>
      </c>
      <c r="I209" s="20" t="n">
        <f aca="false">I119*MAX(I$100, 1E-018) / ((MAX(I$100, 1E-018) * I164+I$101) / 1000)</f>
        <v>97.5</v>
      </c>
    </row>
    <row r="210" customFormat="false" ht="13.4" hidden="false" customHeight="false" outlineLevel="0" collapsed="false">
      <c r="A210" s="14" t="s">
        <v>34</v>
      </c>
      <c r="B210" s="14" t="s">
        <v>20</v>
      </c>
      <c r="C210" s="14" t="s">
        <v>57</v>
      </c>
      <c r="D210" s="20" t="n">
        <f aca="false">D120*MAX(D$100, 1E-018) / ((MAX(D$100, 1E-018) * D165+D$101) / 1000)</f>
        <v>90</v>
      </c>
      <c r="E210" s="20" t="n">
        <f aca="false">E120*MAX(E$100, 1E-018) / ((MAX(E$100, 1E-018) * E165+E$101) / 1000)</f>
        <v>45</v>
      </c>
      <c r="F210" s="20" t="n">
        <f aca="false">F120*MAX(F$100, 1E-018) / ((MAX(F$100, 1E-018) * F165+F$101) / 1000)</f>
        <v>144</v>
      </c>
      <c r="G210" s="20" t="n">
        <f aca="false">G120*MAX(G$100, 1E-018) / ((MAX(G$100, 1E-018) * G165+G$101) / 1000)</f>
        <v>90</v>
      </c>
      <c r="H210" s="20" t="n">
        <f aca="false">H120*MAX(H$100, 1E-018) / ((MAX(H$100, 1E-018) * H165+H$101) / 1000)</f>
        <v>144</v>
      </c>
      <c r="I210" s="20" t="n">
        <f aca="false">I120*MAX(I$100, 1E-018) / ((MAX(I$100, 1E-018) * I165+I$101) / 1000)</f>
        <v>90</v>
      </c>
    </row>
    <row r="211" customFormat="false" ht="13.4" hidden="false" customHeight="false" outlineLevel="0" collapsed="false">
      <c r="A211" s="14" t="s">
        <v>34</v>
      </c>
      <c r="B211" s="14" t="s">
        <v>21</v>
      </c>
      <c r="C211" s="14" t="s">
        <v>57</v>
      </c>
      <c r="D211" s="20" t="n">
        <f aca="false">D121*MAX(D$100, 1E-018) / ((MAX(D$100, 1E-018) * D166+D$101) / 1000)</f>
        <v>75</v>
      </c>
      <c r="E211" s="20" t="n">
        <f aca="false">E121*MAX(E$100, 1E-018) / ((MAX(E$100, 1E-018) * E166+E$101) / 1000)</f>
        <v>37.5</v>
      </c>
      <c r="F211" s="20" t="n">
        <f aca="false">F121*MAX(F$100, 1E-018) / ((MAX(F$100, 1E-018) * F166+F$101) / 1000)</f>
        <v>120</v>
      </c>
      <c r="G211" s="20" t="n">
        <f aca="false">G121*MAX(G$100, 1E-018) / ((MAX(G$100, 1E-018) * G166+G$101) / 1000)</f>
        <v>75</v>
      </c>
      <c r="H211" s="20" t="n">
        <f aca="false">H121*MAX(H$100, 1E-018) / ((MAX(H$100, 1E-018) * H166+H$101) / 1000)</f>
        <v>120</v>
      </c>
      <c r="I211" s="20" t="n">
        <f aca="false">I121*MAX(I$100, 1E-018) / ((MAX(I$100, 1E-018) * I166+I$101) / 1000)</f>
        <v>75</v>
      </c>
    </row>
    <row r="212" customFormat="false" ht="13.4" hidden="false" customHeight="false" outlineLevel="0" collapsed="false">
      <c r="A212" s="14" t="s">
        <v>34</v>
      </c>
      <c r="B212" s="14" t="s">
        <v>22</v>
      </c>
      <c r="C212" s="14" t="s">
        <v>57</v>
      </c>
      <c r="D212" s="20" t="n">
        <f aca="false">D122*MAX(D$100, 1E-018) / ((MAX(D$100, 1E-018) * D167+D$101) / 1000)</f>
        <v>75</v>
      </c>
      <c r="E212" s="20" t="n">
        <f aca="false">E122*MAX(E$100, 1E-018) / ((MAX(E$100, 1E-018) * E167+E$101) / 1000)</f>
        <v>37.5</v>
      </c>
      <c r="F212" s="20" t="n">
        <f aca="false">F122*MAX(F$100, 1E-018) / ((MAX(F$100, 1E-018) * F167+F$101) / 1000)</f>
        <v>120</v>
      </c>
      <c r="G212" s="20" t="n">
        <f aca="false">G122*MAX(G$100, 1E-018) / ((MAX(G$100, 1E-018) * G167+G$101) / 1000)</f>
        <v>75</v>
      </c>
      <c r="H212" s="20" t="n">
        <f aca="false">H122*MAX(H$100, 1E-018) / ((MAX(H$100, 1E-018) * H167+H$101) / 1000)</f>
        <v>120</v>
      </c>
      <c r="I212" s="20" t="n">
        <f aca="false">I122*MAX(I$100, 1E-018) / ((MAX(I$100, 1E-018) * I167+I$101) / 1000)</f>
        <v>75</v>
      </c>
    </row>
    <row r="213" customFormat="false" ht="13.4" hidden="false" customHeight="false" outlineLevel="0" collapsed="false">
      <c r="A213" s="13" t="s">
        <v>34</v>
      </c>
      <c r="B213" s="13" t="s">
        <v>23</v>
      </c>
      <c r="C213" s="13" t="s">
        <v>57</v>
      </c>
      <c r="D213" s="20" t="n">
        <f aca="false">D123*MAX(D$100, 1E-018) / ((MAX(D$100, 1E-018) * D168+D$101) / 1000)</f>
        <v>75</v>
      </c>
      <c r="E213" s="20" t="n">
        <f aca="false">E123*MAX(E$100, 1E-018) / ((MAX(E$100, 1E-018) * E168+E$101) / 1000)</f>
        <v>37.5</v>
      </c>
      <c r="F213" s="20" t="n">
        <f aca="false">F123*MAX(F$100, 1E-018) / ((MAX(F$100, 1E-018) * F168+F$101) / 1000)</f>
        <v>120</v>
      </c>
      <c r="G213" s="20" t="n">
        <f aca="false">G123*MAX(G$100, 1E-018) / ((MAX(G$100, 1E-018) * G168+G$101) / 1000)</f>
        <v>75</v>
      </c>
      <c r="H213" s="20" t="n">
        <f aca="false">H123*MAX(H$100, 1E-018) / ((MAX(H$100, 1E-018) * H168+H$101) / 1000)</f>
        <v>120</v>
      </c>
      <c r="I213" s="20" t="n">
        <f aca="false">I123*MAX(I$100, 1E-018) / ((MAX(I$100, 1E-018) * I168+I$101) / 1000)</f>
        <v>75</v>
      </c>
    </row>
    <row r="214" customFormat="false" ht="13.4" hidden="false" customHeight="false" outlineLevel="0" collapsed="false">
      <c r="A214" s="13" t="s">
        <v>34</v>
      </c>
      <c r="B214" s="13" t="s">
        <v>24</v>
      </c>
      <c r="C214" s="13" t="s">
        <v>57</v>
      </c>
      <c r="D214" s="20" t="n">
        <f aca="false">D124*MAX(D$100, 1E-018) / ((MAX(D$100, 1E-018) * D169+D$101) / 1000)</f>
        <v>75</v>
      </c>
      <c r="E214" s="20" t="n">
        <f aca="false">E124*MAX(E$100, 1E-018) / ((MAX(E$100, 1E-018) * E169+E$101) / 1000)</f>
        <v>37.5</v>
      </c>
      <c r="F214" s="20" t="n">
        <f aca="false">F124*MAX(F$100, 1E-018) / ((MAX(F$100, 1E-018) * F169+F$101) / 1000)</f>
        <v>120</v>
      </c>
      <c r="G214" s="20" t="n">
        <f aca="false">G124*MAX(G$100, 1E-018) / ((MAX(G$100, 1E-018) * G169+G$101) / 1000)</f>
        <v>75</v>
      </c>
      <c r="H214" s="20" t="n">
        <f aca="false">H124*MAX(H$100, 1E-018) / ((MAX(H$100, 1E-018) * H169+H$101) / 1000)</f>
        <v>120</v>
      </c>
      <c r="I214" s="20" t="n">
        <f aca="false">I124*MAX(I$100, 1E-018) / ((MAX(I$100, 1E-018) * I169+I$101) / 1000)</f>
        <v>75</v>
      </c>
    </row>
    <row r="215" customFormat="false" ht="13.4" hidden="false" customHeight="false" outlineLevel="0" collapsed="false">
      <c r="A215" s="13" t="s">
        <v>34</v>
      </c>
      <c r="B215" s="13" t="s">
        <v>25</v>
      </c>
      <c r="C215" s="13" t="s">
        <v>57</v>
      </c>
      <c r="D215" s="20" t="n">
        <f aca="false">D125*MAX(D$100, 1E-018) / ((MAX(D$100, 1E-018) * D170+D$101) / 1000)</f>
        <v>150</v>
      </c>
      <c r="E215" s="20" t="n">
        <f aca="false">E125*MAX(E$100, 1E-018) / ((MAX(E$100, 1E-018) * E170+E$101) / 1000)</f>
        <v>75</v>
      </c>
      <c r="F215" s="20" t="n">
        <f aca="false">F125*MAX(F$100, 1E-018) / ((MAX(F$100, 1E-018) * F170+F$101) / 1000)</f>
        <v>120</v>
      </c>
      <c r="G215" s="20" t="n">
        <f aca="false">G125*MAX(G$100, 1E-018) / ((MAX(G$100, 1E-018) * G170+G$101) / 1000)</f>
        <v>75</v>
      </c>
      <c r="H215" s="20" t="n">
        <f aca="false">H125*MAX(H$100, 1E-018) / ((MAX(H$100, 1E-018) * H170+H$101) / 1000)</f>
        <v>120</v>
      </c>
      <c r="I215" s="20" t="n">
        <f aca="false">I125*MAX(I$100, 1E-018) / ((MAX(I$100, 1E-018) * I170+I$101) / 1000)</f>
        <v>75</v>
      </c>
    </row>
    <row r="216" customFormat="false" ht="13.4" hidden="false" customHeight="false" outlineLevel="0" collapsed="false">
      <c r="A216" s="14" t="s">
        <v>35</v>
      </c>
      <c r="B216" s="14" t="s">
        <v>36</v>
      </c>
      <c r="C216" s="14" t="s">
        <v>57</v>
      </c>
      <c r="D216" s="20" t="n">
        <f aca="false">D126*MAX(D$100, 1E-018) / ((MAX(D$100, 1E-018) * D171+D$101) / 1000)</f>
        <v>165</v>
      </c>
      <c r="E216" s="20" t="n">
        <f aca="false">E126*MAX(E$100, 1E-018) / ((MAX(E$100, 1E-018) * E171+E$101) / 1000)</f>
        <v>82.5</v>
      </c>
      <c r="F216" s="20" t="n">
        <f aca="false">F126*MAX(F$100, 1E-018) / ((MAX(F$100, 1E-018) * F171+F$101) / 1000)</f>
        <v>132</v>
      </c>
      <c r="G216" s="20" t="n">
        <f aca="false">G126*MAX(G$100, 1E-018) / ((MAX(G$100, 1E-018) * G171+G$101) / 1000)</f>
        <v>82.5</v>
      </c>
      <c r="H216" s="20" t="n">
        <f aca="false">H126*MAX(H$100, 1E-018) / ((MAX(H$100, 1E-018) * H171+H$101) / 1000)</f>
        <v>132</v>
      </c>
      <c r="I216" s="20" t="n">
        <f aca="false">I126*MAX(I$100, 1E-018) / ((MAX(I$100, 1E-018) * I171+I$101) / 1000)</f>
        <v>82.5</v>
      </c>
    </row>
    <row r="217" customFormat="false" ht="13.4" hidden="false" customHeight="false" outlineLevel="0" collapsed="false">
      <c r="A217" s="14" t="s">
        <v>35</v>
      </c>
      <c r="B217" s="14" t="s">
        <v>37</v>
      </c>
      <c r="C217" s="14" t="s">
        <v>57</v>
      </c>
      <c r="D217" s="20" t="n">
        <f aca="false">D127*MAX(D$100, 1E-018) / ((MAX(D$100, 1E-018) * D172+D$101) / 1000)</f>
        <v>180</v>
      </c>
      <c r="E217" s="20" t="n">
        <f aca="false">E127*MAX(E$100, 1E-018) / ((MAX(E$100, 1E-018) * E172+E$101) / 1000)</f>
        <v>90</v>
      </c>
      <c r="F217" s="20" t="n">
        <f aca="false">F127*MAX(F$100, 1E-018) / ((MAX(F$100, 1E-018) * F172+F$101) / 1000)</f>
        <v>144</v>
      </c>
      <c r="G217" s="20" t="n">
        <f aca="false">G127*MAX(G$100, 1E-018) / ((MAX(G$100, 1E-018) * G172+G$101) / 1000)</f>
        <v>90</v>
      </c>
      <c r="H217" s="20" t="n">
        <f aca="false">H127*MAX(H$100, 1E-018) / ((MAX(H$100, 1E-018) * H172+H$101) / 1000)</f>
        <v>144</v>
      </c>
      <c r="I217" s="20" t="n">
        <f aca="false">I127*MAX(I$100, 1E-018) / ((MAX(I$100, 1E-018) * I172+I$101) / 1000)</f>
        <v>90</v>
      </c>
    </row>
    <row r="218" customFormat="false" ht="13.4" hidden="false" customHeight="false" outlineLevel="0" collapsed="false">
      <c r="A218" s="14" t="s">
        <v>35</v>
      </c>
      <c r="B218" s="14" t="s">
        <v>38</v>
      </c>
      <c r="C218" s="14" t="s">
        <v>57</v>
      </c>
      <c r="D218" s="20" t="n">
        <f aca="false">D128*MAX(D$100, 1E-018) / ((MAX(D$100, 1E-018) * D173+D$101) / 1000)</f>
        <v>195</v>
      </c>
      <c r="E218" s="20" t="n">
        <f aca="false">E128*MAX(E$100, 1E-018) / ((MAX(E$100, 1E-018) * E173+E$101) / 1000)</f>
        <v>97.5</v>
      </c>
      <c r="F218" s="20" t="n">
        <f aca="false">F128*MAX(F$100, 1E-018) / ((MAX(F$100, 1E-018) * F173+F$101) / 1000)</f>
        <v>156</v>
      </c>
      <c r="G218" s="20" t="n">
        <f aca="false">G128*MAX(G$100, 1E-018) / ((MAX(G$100, 1E-018) * G173+G$101) / 1000)</f>
        <v>97.5</v>
      </c>
      <c r="H218" s="20" t="n">
        <f aca="false">H128*MAX(H$100, 1E-018) / ((MAX(H$100, 1E-018) * H173+H$101) / 1000)</f>
        <v>156</v>
      </c>
      <c r="I218" s="20" t="n">
        <f aca="false">I128*MAX(I$100, 1E-018) / ((MAX(I$100, 1E-018) * I173+I$101) / 1000)</f>
        <v>97.5</v>
      </c>
    </row>
    <row r="219" customFormat="false" ht="13.4" hidden="false" customHeight="false" outlineLevel="0" collapsed="false">
      <c r="A219" s="13" t="s">
        <v>35</v>
      </c>
      <c r="B219" s="13" t="s">
        <v>39</v>
      </c>
      <c r="C219" s="13" t="s">
        <v>57</v>
      </c>
      <c r="D219" s="20" t="n">
        <f aca="false">D129*MAX(D$100, 1E-018) / ((MAX(D$100, 1E-018) * D174+D$101) / 1000)</f>
        <v>195</v>
      </c>
      <c r="E219" s="20" t="n">
        <f aca="false">E129*MAX(E$100, 1E-018) / ((MAX(E$100, 1E-018) * E174+E$101) / 1000)</f>
        <v>97.5</v>
      </c>
      <c r="F219" s="20" t="n">
        <f aca="false">F129*MAX(F$100, 1E-018) / ((MAX(F$100, 1E-018) * F174+F$101) / 1000)</f>
        <v>156</v>
      </c>
      <c r="G219" s="20" t="n">
        <f aca="false">G129*MAX(G$100, 1E-018) / ((MAX(G$100, 1E-018) * G174+G$101) / 1000)</f>
        <v>97.5</v>
      </c>
      <c r="H219" s="20" t="n">
        <f aca="false">H129*MAX(H$100, 1E-018) / ((MAX(H$100, 1E-018) * H174+H$101) / 1000)</f>
        <v>156</v>
      </c>
      <c r="I219" s="20" t="n">
        <f aca="false">I129*MAX(I$100, 1E-018) / ((MAX(I$100, 1E-018) * I174+I$101) / 1000)</f>
        <v>97.5</v>
      </c>
    </row>
    <row r="220" customFormat="false" ht="13.4" hidden="false" customHeight="false" outlineLevel="0" collapsed="false">
      <c r="A220" s="13" t="s">
        <v>35</v>
      </c>
      <c r="B220" s="13" t="s">
        <v>40</v>
      </c>
      <c r="C220" s="13" t="s">
        <v>57</v>
      </c>
      <c r="D220" s="20" t="n">
        <f aca="false">D130*MAX(D$100, 1E-018) / ((MAX(D$100, 1E-018) * D175+D$101) / 1000)</f>
        <v>210</v>
      </c>
      <c r="E220" s="20" t="n">
        <f aca="false">E130*MAX(E$100, 1E-018) / ((MAX(E$100, 1E-018) * E175+E$101) / 1000)</f>
        <v>105</v>
      </c>
      <c r="F220" s="20" t="n">
        <f aca="false">F130*MAX(F$100, 1E-018) / ((MAX(F$100, 1E-018) * F175+F$101) / 1000)</f>
        <v>168</v>
      </c>
      <c r="G220" s="20" t="n">
        <f aca="false">G130*MAX(G$100, 1E-018) / ((MAX(G$100, 1E-018) * G175+G$101) / 1000)</f>
        <v>105</v>
      </c>
      <c r="H220" s="20" t="n">
        <f aca="false">H130*MAX(H$100, 1E-018) / ((MAX(H$100, 1E-018) * H175+H$101) / 1000)</f>
        <v>168</v>
      </c>
      <c r="I220" s="20" t="n">
        <f aca="false">I130*MAX(I$100, 1E-018) / ((MAX(I$100, 1E-018) * I175+I$101) / 1000)</f>
        <v>105</v>
      </c>
    </row>
    <row r="221" customFormat="false" ht="13.4" hidden="false" customHeight="false" outlineLevel="0" collapsed="false">
      <c r="A221" s="13" t="s">
        <v>35</v>
      </c>
      <c r="B221" s="13" t="s">
        <v>41</v>
      </c>
      <c r="C221" s="13" t="s">
        <v>57</v>
      </c>
      <c r="D221" s="20" t="n">
        <f aca="false">D131*MAX(D$100, 1E-018) / ((MAX(D$100, 1E-018) * D176+D$101) / 1000)</f>
        <v>225</v>
      </c>
      <c r="E221" s="20" t="n">
        <f aca="false">E131*MAX(E$100, 1E-018) / ((MAX(E$100, 1E-018) * E176+E$101) / 1000)</f>
        <v>112.5</v>
      </c>
      <c r="F221" s="20" t="n">
        <f aca="false">F131*MAX(F$100, 1E-018) / ((MAX(F$100, 1E-018) * F176+F$101) / 1000)</f>
        <v>180</v>
      </c>
      <c r="G221" s="20" t="n">
        <f aca="false">G131*MAX(G$100, 1E-018) / ((MAX(G$100, 1E-018) * G176+G$101) / 1000)</f>
        <v>112.5</v>
      </c>
      <c r="H221" s="20" t="n">
        <f aca="false">H131*MAX(H$100, 1E-018) / ((MAX(H$100, 1E-018) * H176+H$101) / 1000)</f>
        <v>180</v>
      </c>
      <c r="I221" s="20" t="n">
        <f aca="false">I131*MAX(I$100, 1E-018) / ((MAX(I$100, 1E-018) * I176+I$101) / 1000)</f>
        <v>112.5</v>
      </c>
    </row>
    <row r="222" customFormat="false" ht="13.4" hidden="false" customHeight="false" outlineLevel="0" collapsed="false">
      <c r="A222" s="14" t="s">
        <v>35</v>
      </c>
      <c r="B222" s="14" t="s">
        <v>42</v>
      </c>
      <c r="C222" s="14" t="s">
        <v>57</v>
      </c>
      <c r="D222" s="20" t="n">
        <f aca="false">D132*MAX(D$100, 1E-018) / ((MAX(D$100, 1E-018) * D177+D$101) / 1000)</f>
        <v>165</v>
      </c>
      <c r="E222" s="20" t="n">
        <f aca="false">E132*MAX(E$100, 1E-018) / ((MAX(E$100, 1E-018) * E177+E$101) / 1000)</f>
        <v>82.5</v>
      </c>
      <c r="F222" s="20" t="n">
        <f aca="false">F132*MAX(F$100, 1E-018) / ((MAX(F$100, 1E-018) * F177+F$101) / 1000)</f>
        <v>132</v>
      </c>
      <c r="G222" s="20" t="n">
        <f aca="false">G132*MAX(G$100, 1E-018) / ((MAX(G$100, 1E-018) * G177+G$101) / 1000)</f>
        <v>82.5</v>
      </c>
      <c r="H222" s="20" t="n">
        <f aca="false">H132*MAX(H$100, 1E-018) / ((MAX(H$100, 1E-018) * H177+H$101) / 1000)</f>
        <v>132</v>
      </c>
      <c r="I222" s="20" t="n">
        <f aca="false">I132*MAX(I$100, 1E-018) / ((MAX(I$100, 1E-018) * I177+I$101) / 1000)</f>
        <v>82.5</v>
      </c>
    </row>
    <row r="223" customFormat="false" ht="13.4" hidden="false" customHeight="false" outlineLevel="0" collapsed="false">
      <c r="A223" s="14" t="s">
        <v>35</v>
      </c>
      <c r="B223" s="14" t="s">
        <v>43</v>
      </c>
      <c r="C223" s="14" t="s">
        <v>57</v>
      </c>
      <c r="D223" s="20" t="n">
        <f aca="false">D133*MAX(D$100, 1E-018) / ((MAX(D$100, 1E-018) * D178+D$101) / 1000)</f>
        <v>180</v>
      </c>
      <c r="E223" s="20" t="n">
        <f aca="false">E133*MAX(E$100, 1E-018) / ((MAX(E$100, 1E-018) * E178+E$101) / 1000)</f>
        <v>90</v>
      </c>
      <c r="F223" s="20" t="n">
        <f aca="false">F133*MAX(F$100, 1E-018) / ((MAX(F$100, 1E-018) * F178+F$101) / 1000)</f>
        <v>144</v>
      </c>
      <c r="G223" s="20" t="n">
        <f aca="false">G133*MAX(G$100, 1E-018) / ((MAX(G$100, 1E-018) * G178+G$101) / 1000)</f>
        <v>90</v>
      </c>
      <c r="H223" s="20" t="n">
        <f aca="false">H133*MAX(H$100, 1E-018) / ((MAX(H$100, 1E-018) * H178+H$101) / 1000)</f>
        <v>144</v>
      </c>
      <c r="I223" s="20" t="n">
        <f aca="false">I133*MAX(I$100, 1E-018) / ((MAX(I$100, 1E-018) * I178+I$101) / 1000)</f>
        <v>90</v>
      </c>
    </row>
    <row r="224" customFormat="false" ht="13.4" hidden="false" customHeight="false" outlineLevel="0" collapsed="false">
      <c r="A224" s="14" t="s">
        <v>35</v>
      </c>
      <c r="B224" s="14" t="s">
        <v>44</v>
      </c>
      <c r="C224" s="14" t="s">
        <v>57</v>
      </c>
      <c r="D224" s="20" t="n">
        <f aca="false">D134*MAX(D$100, 1E-018) / ((MAX(D$100, 1E-018) * D179+D$101) / 1000)</f>
        <v>195</v>
      </c>
      <c r="E224" s="20" t="n">
        <f aca="false">E134*MAX(E$100, 1E-018) / ((MAX(E$100, 1E-018) * E179+E$101) / 1000)</f>
        <v>97.5</v>
      </c>
      <c r="F224" s="20" t="n">
        <f aca="false">F134*MAX(F$100, 1E-018) / ((MAX(F$100, 1E-018) * F179+F$101) / 1000)</f>
        <v>156</v>
      </c>
      <c r="G224" s="20" t="n">
        <f aca="false">G134*MAX(G$100, 1E-018) / ((MAX(G$100, 1E-018) * G179+G$101) / 1000)</f>
        <v>97.5</v>
      </c>
      <c r="H224" s="20" t="n">
        <f aca="false">H134*MAX(H$100, 1E-018) / ((MAX(H$100, 1E-018) * H179+H$101) / 1000)</f>
        <v>156</v>
      </c>
      <c r="I224" s="20" t="n">
        <f aca="false">I134*MAX(I$100, 1E-018) / ((MAX(I$100, 1E-018) * I179+I$101) / 1000)</f>
        <v>97.5</v>
      </c>
    </row>
    <row r="225" customFormat="false" ht="13.4" hidden="false" customHeight="false" outlineLevel="0" collapsed="false">
      <c r="A225" s="13" t="s">
        <v>35</v>
      </c>
      <c r="B225" s="13" t="s">
        <v>45</v>
      </c>
      <c r="C225" s="13" t="s">
        <v>57</v>
      </c>
      <c r="D225" s="20" t="n">
        <f aca="false">D135*MAX(D$100, 1E-018) / ((MAX(D$100, 1E-018) * D180+D$101) / 1000)</f>
        <v>202.5</v>
      </c>
      <c r="E225" s="20" t="n">
        <f aca="false">E135*MAX(E$100, 1E-018) / ((MAX(E$100, 1E-018) * E180+E$101) / 1000)</f>
        <v>101.25</v>
      </c>
      <c r="F225" s="20" t="n">
        <f aca="false">F135*MAX(F$100, 1E-018) / ((MAX(F$100, 1E-018) * F180+F$101) / 1000)</f>
        <v>162</v>
      </c>
      <c r="G225" s="20" t="n">
        <f aca="false">G135*MAX(G$100, 1E-018) / ((MAX(G$100, 1E-018) * G180+G$101) / 1000)</f>
        <v>101.25</v>
      </c>
      <c r="H225" s="20" t="n">
        <f aca="false">H135*MAX(H$100, 1E-018) / ((MAX(H$100, 1E-018) * H180+H$101) / 1000)</f>
        <v>162</v>
      </c>
      <c r="I225" s="20" t="n">
        <f aca="false">I135*MAX(I$100, 1E-018) / ((MAX(I$100, 1E-018) * I180+I$101) / 1000)</f>
        <v>101.25</v>
      </c>
    </row>
    <row r="226" customFormat="false" ht="13.4" hidden="false" customHeight="false" outlineLevel="0" collapsed="false">
      <c r="A226" s="13" t="s">
        <v>35</v>
      </c>
      <c r="B226" s="13" t="s">
        <v>46</v>
      </c>
      <c r="C226" s="13" t="s">
        <v>57</v>
      </c>
      <c r="D226" s="20" t="n">
        <f aca="false">D136*MAX(D$100, 1E-018) / ((MAX(D$100, 1E-018) * D181+D$101) / 1000)</f>
        <v>217.5</v>
      </c>
      <c r="E226" s="20" t="n">
        <f aca="false">E136*MAX(E$100, 1E-018) / ((MAX(E$100, 1E-018) * E181+E$101) / 1000)</f>
        <v>108.75</v>
      </c>
      <c r="F226" s="20" t="n">
        <f aca="false">F136*MAX(F$100, 1E-018) / ((MAX(F$100, 1E-018) * F181+F$101) / 1000)</f>
        <v>174</v>
      </c>
      <c r="G226" s="20" t="n">
        <f aca="false">G136*MAX(G$100, 1E-018) / ((MAX(G$100, 1E-018) * G181+G$101) / 1000)</f>
        <v>108.75</v>
      </c>
      <c r="H226" s="20" t="n">
        <f aca="false">H136*MAX(H$100, 1E-018) / ((MAX(H$100, 1E-018) * H181+H$101) / 1000)</f>
        <v>174</v>
      </c>
      <c r="I226" s="20" t="n">
        <f aca="false">I136*MAX(I$100, 1E-018) / ((MAX(I$100, 1E-018) * I181+I$101) / 1000)</f>
        <v>108.75</v>
      </c>
    </row>
    <row r="227" customFormat="false" ht="13.4" hidden="false" customHeight="false" outlineLevel="0" collapsed="false">
      <c r="A227" s="13" t="s">
        <v>35</v>
      </c>
      <c r="B227" s="13" t="s">
        <v>47</v>
      </c>
      <c r="C227" s="13" t="s">
        <v>57</v>
      </c>
      <c r="D227" s="20" t="n">
        <f aca="false">D137*MAX(D$100, 1E-018) / ((MAX(D$100, 1E-018) * D182+D$101) / 1000)</f>
        <v>232.5</v>
      </c>
      <c r="E227" s="20" t="n">
        <f aca="false">E137*MAX(E$100, 1E-018) / ((MAX(E$100, 1E-018) * E182+E$101) / 1000)</f>
        <v>116.25</v>
      </c>
      <c r="F227" s="20" t="n">
        <f aca="false">F137*MAX(F$100, 1E-018) / ((MAX(F$100, 1E-018) * F182+F$101) / 1000)</f>
        <v>186</v>
      </c>
      <c r="G227" s="20" t="n">
        <f aca="false">G137*MAX(G$100, 1E-018) / ((MAX(G$100, 1E-018) * G182+G$101) / 1000)</f>
        <v>116.25</v>
      </c>
      <c r="H227" s="20" t="n">
        <f aca="false">H137*MAX(H$100, 1E-018) / ((MAX(H$100, 1E-018) * H182+H$101) / 1000)</f>
        <v>186</v>
      </c>
      <c r="I227" s="20" t="n">
        <f aca="false">I137*MAX(I$100, 1E-018) / ((MAX(I$100, 1E-018) * I182+I$101) / 1000)</f>
        <v>116.25</v>
      </c>
    </row>
    <row r="228" customFormat="false" ht="13.4" hidden="false" customHeight="false" outlineLevel="0" collapsed="false">
      <c r="A228" s="14" t="s">
        <v>35</v>
      </c>
      <c r="B228" s="14" t="s">
        <v>48</v>
      </c>
      <c r="C228" s="14" t="s">
        <v>57</v>
      </c>
      <c r="D228" s="20" t="n">
        <f aca="false">D138*MAX(D$100, 1E-018) / ((MAX(D$100, 1E-018) * D183+D$101) / 1000)</f>
        <v>210</v>
      </c>
      <c r="E228" s="20" t="n">
        <f aca="false">E138*MAX(E$100, 1E-018) / ((MAX(E$100, 1E-018) * E183+E$101) / 1000)</f>
        <v>105</v>
      </c>
      <c r="F228" s="20" t="n">
        <f aca="false">F138*MAX(F$100, 1E-018) / ((MAX(F$100, 1E-018) * F183+F$101) / 1000)</f>
        <v>168</v>
      </c>
      <c r="G228" s="20" t="n">
        <f aca="false">G138*MAX(G$100, 1E-018) / ((MAX(G$100, 1E-018) * G183+G$101) / 1000)</f>
        <v>105</v>
      </c>
      <c r="H228" s="20" t="n">
        <f aca="false">H138*MAX(H$100, 1E-018) / ((MAX(H$100, 1E-018) * H183+H$101) / 1000)</f>
        <v>168</v>
      </c>
      <c r="I228" s="20" t="n">
        <f aca="false">I138*MAX(I$100, 1E-018) / ((MAX(I$100, 1E-018) * I183+I$101) / 1000)</f>
        <v>105</v>
      </c>
    </row>
    <row r="229" customFormat="false" ht="13.4" hidden="false" customHeight="false" outlineLevel="0" collapsed="false">
      <c r="A229" s="14" t="s">
        <v>35</v>
      </c>
      <c r="B229" s="14" t="s">
        <v>49</v>
      </c>
      <c r="C229" s="14" t="s">
        <v>57</v>
      </c>
      <c r="D229" s="20" t="n">
        <f aca="false">D139*MAX(D$100, 1E-018) / ((MAX(D$100, 1E-018) * D184+D$101) / 1000)</f>
        <v>225</v>
      </c>
      <c r="E229" s="20" t="n">
        <f aca="false">E139*MAX(E$100, 1E-018) / ((MAX(E$100, 1E-018) * E184+E$101) / 1000)</f>
        <v>112.5</v>
      </c>
      <c r="F229" s="20" t="n">
        <f aca="false">F139*MAX(F$100, 1E-018) / ((MAX(F$100, 1E-018) * F184+F$101) / 1000)</f>
        <v>180</v>
      </c>
      <c r="G229" s="20" t="n">
        <f aca="false">G139*MAX(G$100, 1E-018) / ((MAX(G$100, 1E-018) * G184+G$101) / 1000)</f>
        <v>112.5</v>
      </c>
      <c r="H229" s="20" t="n">
        <f aca="false">H139*MAX(H$100, 1E-018) / ((MAX(H$100, 1E-018) * H184+H$101) / 1000)</f>
        <v>180</v>
      </c>
      <c r="I229" s="20" t="n">
        <f aca="false">I139*MAX(I$100, 1E-018) / ((MAX(I$100, 1E-018) * I184+I$101) / 1000)</f>
        <v>112.5</v>
      </c>
    </row>
    <row r="230" customFormat="false" ht="13.4" hidden="false" customHeight="false" outlineLevel="0" collapsed="false">
      <c r="A230" s="14" t="s">
        <v>35</v>
      </c>
      <c r="B230" s="14" t="s">
        <v>50</v>
      </c>
      <c r="C230" s="14" t="s">
        <v>57</v>
      </c>
      <c r="D230" s="20" t="n">
        <f aca="false">D140*MAX(D$100, 1E-018) / ((MAX(D$100, 1E-018) * D185+D$101) / 1000)</f>
        <v>240</v>
      </c>
      <c r="E230" s="20" t="n">
        <f aca="false">E140*MAX(E$100, 1E-018) / ((MAX(E$100, 1E-018) * E185+E$101) / 1000)</f>
        <v>120</v>
      </c>
      <c r="F230" s="20" t="n">
        <f aca="false">F140*MAX(F$100, 1E-018) / ((MAX(F$100, 1E-018) * F185+F$101) / 1000)</f>
        <v>192</v>
      </c>
      <c r="G230" s="20" t="n">
        <f aca="false">G140*MAX(G$100, 1E-018) / ((MAX(G$100, 1E-018) * G185+G$101) / 1000)</f>
        <v>120</v>
      </c>
      <c r="H230" s="20" t="n">
        <f aca="false">H140*MAX(H$100, 1E-018) / ((MAX(H$100, 1E-018) * H185+H$101) / 1000)</f>
        <v>192</v>
      </c>
      <c r="I230" s="20" t="n">
        <f aca="false">I140*MAX(I$100, 1E-018) / ((MAX(I$100, 1E-018) * I185+I$101) / 1000)</f>
        <v>120</v>
      </c>
    </row>
    <row r="231" customFormat="false" ht="13.4" hidden="false" customHeight="false" outlineLevel="0" collapsed="false">
      <c r="A231" s="13" t="s">
        <v>35</v>
      </c>
      <c r="B231" s="13" t="s">
        <v>51</v>
      </c>
      <c r="C231" s="13" t="s">
        <v>57</v>
      </c>
      <c r="D231" s="20" t="n">
        <f aca="false">D141*MAX(D$100, 1E-018) / ((MAX(D$100, 1E-018) * D186+D$101) / 1000)</f>
        <v>165</v>
      </c>
      <c r="E231" s="20" t="n">
        <f aca="false">E141*MAX(E$100, 1E-018) / ((MAX(E$100, 1E-018) * E186+E$101) / 1000)</f>
        <v>82.5</v>
      </c>
      <c r="F231" s="20" t="n">
        <f aca="false">F141*MAX(F$100, 1E-018) / ((MAX(F$100, 1E-018) * F186+F$101) / 1000)</f>
        <v>132</v>
      </c>
      <c r="G231" s="20" t="n">
        <f aca="false">G141*MAX(G$100, 1E-018) / ((MAX(G$100, 1E-018) * G186+G$101) / 1000)</f>
        <v>82.5</v>
      </c>
      <c r="H231" s="20" t="n">
        <f aca="false">H141*MAX(H$100, 1E-018) / ((MAX(H$100, 1E-018) * H186+H$101) / 1000)</f>
        <v>132</v>
      </c>
      <c r="I231" s="20" t="n">
        <f aca="false">I141*MAX(I$100, 1E-018) / ((MAX(I$100, 1E-018) * I186+I$101) / 1000)</f>
        <v>82.5</v>
      </c>
    </row>
    <row r="232" customFormat="false" ht="13.4" hidden="false" customHeight="false" outlineLevel="0" collapsed="false">
      <c r="A232" s="13" t="s">
        <v>35</v>
      </c>
      <c r="B232" s="13" t="s">
        <v>52</v>
      </c>
      <c r="C232" s="13" t="s">
        <v>57</v>
      </c>
      <c r="D232" s="20" t="n">
        <f aca="false">D142*MAX(D$100, 1E-018) / ((MAX(D$100, 1E-018) * D187+D$101) / 1000)</f>
        <v>180</v>
      </c>
      <c r="E232" s="20" t="n">
        <f aca="false">E142*MAX(E$100, 1E-018) / ((MAX(E$100, 1E-018) * E187+E$101) / 1000)</f>
        <v>90</v>
      </c>
      <c r="F232" s="20" t="n">
        <f aca="false">F142*MAX(F$100, 1E-018) / ((MAX(F$100, 1E-018) * F187+F$101) / 1000)</f>
        <v>144</v>
      </c>
      <c r="G232" s="20" t="n">
        <f aca="false">G142*MAX(G$100, 1E-018) / ((MAX(G$100, 1E-018) * G187+G$101) / 1000)</f>
        <v>90</v>
      </c>
      <c r="H232" s="20" t="n">
        <f aca="false">H142*MAX(H$100, 1E-018) / ((MAX(H$100, 1E-018) * H187+H$101) / 1000)</f>
        <v>144</v>
      </c>
      <c r="I232" s="20" t="n">
        <f aca="false">I142*MAX(I$100, 1E-018) / ((MAX(I$100, 1E-018) * I187+I$101) / 1000)</f>
        <v>90</v>
      </c>
    </row>
    <row r="233" customFormat="false" ht="13.4" hidden="false" customHeight="false" outlineLevel="0" collapsed="false">
      <c r="A233" s="13" t="s">
        <v>35</v>
      </c>
      <c r="B233" s="13" t="s">
        <v>53</v>
      </c>
      <c r="C233" s="13" t="s">
        <v>57</v>
      </c>
      <c r="D233" s="20" t="n">
        <f aca="false">D143*MAX(D$100, 1E-018) / ((MAX(D$100, 1E-018) * D188+D$101) / 1000)</f>
        <v>195</v>
      </c>
      <c r="E233" s="20" t="n">
        <f aca="false">E143*MAX(E$100, 1E-018) / ((MAX(E$100, 1E-018) * E188+E$101) / 1000)</f>
        <v>97.5</v>
      </c>
      <c r="F233" s="20" t="n">
        <f aca="false">F143*MAX(F$100, 1E-018) / ((MAX(F$100, 1E-018) * F188+F$101) / 1000)</f>
        <v>156</v>
      </c>
      <c r="G233" s="20" t="n">
        <f aca="false">G143*MAX(G$100, 1E-018) / ((MAX(G$100, 1E-018) * G188+G$101) / 1000)</f>
        <v>97.5</v>
      </c>
      <c r="H233" s="20" t="n">
        <f aca="false">H143*MAX(H$100, 1E-018) / ((MAX(H$100, 1E-018) * H188+H$101) / 1000)</f>
        <v>156</v>
      </c>
      <c r="I233" s="20" t="n">
        <f aca="false">I143*MAX(I$100, 1E-018) / ((MAX(I$100, 1E-018) * I188+I$101) / 1000)</f>
        <v>97.5</v>
      </c>
    </row>
    <row r="234" customFormat="false" ht="13.4" hidden="false" customHeight="false" outlineLevel="0" collapsed="false">
      <c r="A234" s="14" t="s">
        <v>35</v>
      </c>
      <c r="B234" s="14" t="s">
        <v>54</v>
      </c>
      <c r="C234" s="14" t="s">
        <v>57</v>
      </c>
      <c r="D234" s="20" t="n">
        <f aca="false">D144*MAX(D$100, 1E-018) / ((MAX(D$100, 1E-018) * D189+D$101) / 1000)</f>
        <v>165</v>
      </c>
      <c r="E234" s="20" t="n">
        <f aca="false">E144*MAX(E$100, 1E-018) / ((MAX(E$100, 1E-018) * E189+E$101) / 1000)</f>
        <v>82.5</v>
      </c>
      <c r="F234" s="20" t="n">
        <f aca="false">F144*MAX(F$100, 1E-018) / ((MAX(F$100, 1E-018) * F189+F$101) / 1000)</f>
        <v>132</v>
      </c>
      <c r="G234" s="20" t="n">
        <f aca="false">G144*MAX(G$100, 1E-018) / ((MAX(G$100, 1E-018) * G189+G$101) / 1000)</f>
        <v>82.5</v>
      </c>
      <c r="H234" s="20" t="n">
        <f aca="false">H144*MAX(H$100, 1E-018) / ((MAX(H$100, 1E-018) * H189+H$101) / 1000)</f>
        <v>132</v>
      </c>
      <c r="I234" s="20" t="n">
        <f aca="false">I144*MAX(I$100, 1E-018) / ((MAX(I$100, 1E-018) * I189+I$101) / 1000)</f>
        <v>82.5</v>
      </c>
    </row>
    <row r="235" customFormat="false" ht="13.4" hidden="false" customHeight="false" outlineLevel="0" collapsed="false">
      <c r="A235" s="14" t="s">
        <v>35</v>
      </c>
      <c r="B235" s="14" t="s">
        <v>55</v>
      </c>
      <c r="C235" s="14" t="s">
        <v>57</v>
      </c>
      <c r="D235" s="20" t="n">
        <f aca="false">D145*MAX(D$100, 1E-018) / ((MAX(D$100, 1E-018) * D190+D$101) / 1000)</f>
        <v>180</v>
      </c>
      <c r="E235" s="20" t="n">
        <f aca="false">E145*MAX(E$100, 1E-018) / ((MAX(E$100, 1E-018) * E190+E$101) / 1000)</f>
        <v>90</v>
      </c>
      <c r="F235" s="20" t="n">
        <f aca="false">F145*MAX(F$100, 1E-018) / ((MAX(F$100, 1E-018) * F190+F$101) / 1000)</f>
        <v>144</v>
      </c>
      <c r="G235" s="20" t="n">
        <f aca="false">G145*MAX(G$100, 1E-018) / ((MAX(G$100, 1E-018) * G190+G$101) / 1000)</f>
        <v>90</v>
      </c>
      <c r="H235" s="20" t="n">
        <f aca="false">H145*MAX(H$100, 1E-018) / ((MAX(H$100, 1E-018) * H190+H$101) / 1000)</f>
        <v>144</v>
      </c>
      <c r="I235" s="20" t="n">
        <f aca="false">I145*MAX(I$100, 1E-018) / ((MAX(I$100, 1E-018) * I190+I$101) / 1000)</f>
        <v>90</v>
      </c>
    </row>
    <row r="236" customFormat="false" ht="13.4" hidden="false" customHeight="false" outlineLevel="0" collapsed="false">
      <c r="A236" s="14" t="s">
        <v>35</v>
      </c>
      <c r="B236" s="14" t="s">
        <v>56</v>
      </c>
      <c r="C236" s="14" t="s">
        <v>57</v>
      </c>
      <c r="D236" s="20" t="n">
        <f aca="false">D146*MAX(D$100, 1E-018) / ((MAX(D$100, 1E-018) * D191+D$101) / 1000)</f>
        <v>195</v>
      </c>
      <c r="E236" s="20" t="n">
        <f aca="false">E146*MAX(E$100, 1E-018) / ((MAX(E$100, 1E-018) * E191+E$101) / 1000)</f>
        <v>97.5</v>
      </c>
      <c r="F236" s="20" t="n">
        <f aca="false">F146*MAX(F$100, 1E-018) / ((MAX(F$100, 1E-018) * F191+F$101) / 1000)</f>
        <v>156</v>
      </c>
      <c r="G236" s="20" t="n">
        <f aca="false">G146*MAX(G$100, 1E-018) / ((MAX(G$100, 1E-018) * G191+G$101) / 1000)</f>
        <v>97.5</v>
      </c>
      <c r="H236" s="20" t="n">
        <f aca="false">H146*MAX(H$100, 1E-018) / ((MAX(H$100, 1E-018) * H191+H$101) / 1000)</f>
        <v>156</v>
      </c>
      <c r="I236" s="20" t="n">
        <f aca="false">I146*MAX(I$100, 1E-018) / ((MAX(I$100, 1E-018) * I191+I$101) / 1000)</f>
        <v>97.5</v>
      </c>
    </row>
    <row r="237" customFormat="false" ht="12.85" hidden="false" customHeight="false" outlineLevel="0" collapsed="false"/>
    <row r="238" customFormat="false" ht="13.4" hidden="false" customHeight="false" outlineLevel="0" collapsed="false">
      <c r="A238" s="12" t="s">
        <v>34</v>
      </c>
      <c r="B238" s="12" t="s">
        <v>2</v>
      </c>
      <c r="C238" s="12" t="s">
        <v>58</v>
      </c>
      <c r="D238" s="21" t="n">
        <f aca="false">(D193 / MAX(D$193, 1E-018))-1</f>
        <v>0</v>
      </c>
      <c r="E238" s="21" t="n">
        <f aca="false">(E193 / MAX(E$193, 1E-018))-1</f>
        <v>0</v>
      </c>
      <c r="F238" s="21" t="n">
        <f aca="false">(F193 / MAX(F$193, 1E-018))-1</f>
        <v>0</v>
      </c>
      <c r="G238" s="21" t="n">
        <f aca="false">(G193 / MAX(G$193, 1E-018))-1</f>
        <v>0</v>
      </c>
      <c r="H238" s="21" t="n">
        <f aca="false">(H193 / MAX(H$193, 1E-018))-1</f>
        <v>0</v>
      </c>
      <c r="I238" s="21" t="n">
        <f aca="false">(I193 / MAX(I$193, 1E-018))-1</f>
        <v>0</v>
      </c>
    </row>
    <row r="239" customFormat="false" ht="13.4" hidden="false" customHeight="false" outlineLevel="0" collapsed="false">
      <c r="A239" s="13" t="s">
        <v>34</v>
      </c>
      <c r="B239" s="13" t="s">
        <v>4</v>
      </c>
      <c r="C239" s="13" t="s">
        <v>58</v>
      </c>
      <c r="D239" s="21" t="n">
        <f aca="false">(D194 / MAX(D$193, 1E-018))-1</f>
        <v>0.25</v>
      </c>
      <c r="E239" s="21" t="n">
        <f aca="false">(E194 / MAX(E$193, 1E-018))-1</f>
        <v>0.25</v>
      </c>
      <c r="F239" s="21" t="n">
        <f aca="false">(F194 / MAX(F$193, 1E-018))-1</f>
        <v>0.25</v>
      </c>
      <c r="G239" s="21" t="n">
        <f aca="false">(G194 / MAX(G$193, 1E-018))-1</f>
        <v>0.25</v>
      </c>
      <c r="H239" s="21" t="n">
        <f aca="false">(H194 / MAX(H$193, 1E-018))-1</f>
        <v>0.25</v>
      </c>
      <c r="I239" s="21" t="n">
        <f aca="false">(I194 / MAX(I$193, 1E-018))-1</f>
        <v>0.25</v>
      </c>
    </row>
    <row r="240" customFormat="false" ht="13.4" hidden="false" customHeight="false" outlineLevel="0" collapsed="false">
      <c r="A240" s="13" t="s">
        <v>34</v>
      </c>
      <c r="B240" s="13" t="s">
        <v>5</v>
      </c>
      <c r="C240" s="13" t="s">
        <v>58</v>
      </c>
      <c r="D240" s="21" t="n">
        <f aca="false">(D195 / MAX(D$193, 1E-018))-1</f>
        <v>0</v>
      </c>
      <c r="E240" s="21" t="n">
        <f aca="false">(E195 / MAX(E$193, 1E-018))-1</f>
        <v>0</v>
      </c>
      <c r="F240" s="21" t="n">
        <f aca="false">(F195 / MAX(F$193, 1E-018))-1</f>
        <v>0</v>
      </c>
      <c r="G240" s="21" t="n">
        <f aca="false">(G195 / MAX(G$193, 1E-018))-1</f>
        <v>0</v>
      </c>
      <c r="H240" s="21" t="n">
        <f aca="false">(H195 / MAX(H$193, 1E-018))-1</f>
        <v>0</v>
      </c>
      <c r="I240" s="21" t="n">
        <f aca="false">(I195 / MAX(I$193, 1E-018))-1</f>
        <v>0</v>
      </c>
    </row>
    <row r="241" customFormat="false" ht="13.4" hidden="false" customHeight="false" outlineLevel="0" collapsed="false">
      <c r="A241" s="13" t="s">
        <v>34</v>
      </c>
      <c r="B241" s="13" t="s">
        <v>6</v>
      </c>
      <c r="C241" s="13" t="s">
        <v>58</v>
      </c>
      <c r="D241" s="21" t="n">
        <f aca="false">(D196 / MAX(D$193, 1E-018))-1</f>
        <v>0</v>
      </c>
      <c r="E241" s="21" t="n">
        <f aca="false">(E196 / MAX(E$193, 1E-018))-1</f>
        <v>0</v>
      </c>
      <c r="F241" s="21" t="n">
        <f aca="false">(F196 / MAX(F$193, 1E-018))-1</f>
        <v>0</v>
      </c>
      <c r="G241" s="21" t="n">
        <f aca="false">(G196 / MAX(G$193, 1E-018))-1</f>
        <v>0</v>
      </c>
      <c r="H241" s="21" t="n">
        <f aca="false">(H196 / MAX(H$193, 1E-018))-1</f>
        <v>0</v>
      </c>
      <c r="I241" s="21" t="n">
        <f aca="false">(I196 / MAX(I$193, 1E-018))-1</f>
        <v>0</v>
      </c>
    </row>
    <row r="242" customFormat="false" ht="13.4" hidden="false" customHeight="false" outlineLevel="0" collapsed="false">
      <c r="A242" s="14" t="s">
        <v>34</v>
      </c>
      <c r="B242" s="14" t="s">
        <v>7</v>
      </c>
      <c r="C242" s="14" t="s">
        <v>58</v>
      </c>
      <c r="D242" s="21" t="n">
        <f aca="false">(D197 / MAX(D$193, 1E-018))-1</f>
        <v>1</v>
      </c>
      <c r="E242" s="21" t="n">
        <f aca="false">(E197 / MAX(E$193, 1E-018))-1</f>
        <v>1</v>
      </c>
      <c r="F242" s="21" t="n">
        <f aca="false">(F197 / MAX(F$193, 1E-018))-1</f>
        <v>0</v>
      </c>
      <c r="G242" s="21" t="n">
        <f aca="false">(G197 / MAX(G$193, 1E-018))-1</f>
        <v>0</v>
      </c>
      <c r="H242" s="21" t="n">
        <f aca="false">(H197 / MAX(H$193, 1E-018))-1</f>
        <v>0</v>
      </c>
      <c r="I242" s="21" t="n">
        <f aca="false">(I197 / MAX(I$193, 1E-018))-1</f>
        <v>0</v>
      </c>
    </row>
    <row r="243" customFormat="false" ht="13.4" hidden="false" customHeight="false" outlineLevel="0" collapsed="false">
      <c r="A243" s="14" t="s">
        <v>34</v>
      </c>
      <c r="B243" s="14" t="s">
        <v>8</v>
      </c>
      <c r="C243" s="14" t="s">
        <v>58</v>
      </c>
      <c r="D243" s="21" t="n">
        <f aca="false">(D198 / MAX(D$193, 1E-018))-1</f>
        <v>1</v>
      </c>
      <c r="E243" s="21" t="n">
        <f aca="false">(E198 / MAX(E$193, 1E-018))-1</f>
        <v>1</v>
      </c>
      <c r="F243" s="21" t="n">
        <f aca="false">(F198 / MAX(F$193, 1E-018))-1</f>
        <v>0</v>
      </c>
      <c r="G243" s="21" t="n">
        <f aca="false">(G198 / MAX(G$193, 1E-018))-1</f>
        <v>0</v>
      </c>
      <c r="H243" s="21" t="n">
        <f aca="false">(H198 / MAX(H$193, 1E-018))-1</f>
        <v>0</v>
      </c>
      <c r="I243" s="21" t="n">
        <f aca="false">(I198 / MAX(I$193, 1E-018))-1</f>
        <v>0</v>
      </c>
    </row>
    <row r="244" customFormat="false" ht="13.4" hidden="false" customHeight="false" outlineLevel="0" collapsed="false">
      <c r="A244" s="14" t="s">
        <v>34</v>
      </c>
      <c r="B244" s="14" t="s">
        <v>9</v>
      </c>
      <c r="C244" s="14" t="s">
        <v>58</v>
      </c>
      <c r="D244" s="21" t="n">
        <f aca="false">(D199 / MAX(D$193, 1E-018))-1</f>
        <v>1</v>
      </c>
      <c r="E244" s="21" t="n">
        <f aca="false">(E199 / MAX(E$193, 1E-018))-1</f>
        <v>1</v>
      </c>
      <c r="F244" s="21" t="n">
        <f aca="false">(F199 / MAX(F$193, 1E-018))-1</f>
        <v>0</v>
      </c>
      <c r="G244" s="21" t="n">
        <f aca="false">(G199 / MAX(G$193, 1E-018))-1</f>
        <v>0</v>
      </c>
      <c r="H244" s="21" t="n">
        <f aca="false">(H199 / MAX(H$193, 1E-018))-1</f>
        <v>0</v>
      </c>
      <c r="I244" s="21" t="n">
        <f aca="false">(I199 / MAX(I$193, 1E-018))-1</f>
        <v>0</v>
      </c>
    </row>
    <row r="245" customFormat="false" ht="13.4" hidden="false" customHeight="false" outlineLevel="0" collapsed="false">
      <c r="A245" s="14" t="s">
        <v>34</v>
      </c>
      <c r="B245" s="14" t="s">
        <v>10</v>
      </c>
      <c r="C245" s="14" t="s">
        <v>58</v>
      </c>
      <c r="D245" s="21" t="n">
        <f aca="false">(D200 / MAX(D$193, 1E-018))-1</f>
        <v>1</v>
      </c>
      <c r="E245" s="21" t="n">
        <f aca="false">(E200 / MAX(E$193, 1E-018))-1</f>
        <v>1</v>
      </c>
      <c r="F245" s="21" t="n">
        <f aca="false">(F200 / MAX(F$193, 1E-018))-1</f>
        <v>0</v>
      </c>
      <c r="G245" s="21" t="n">
        <f aca="false">(G200 / MAX(G$193, 1E-018))-1</f>
        <v>0</v>
      </c>
      <c r="H245" s="21" t="n">
        <f aca="false">(H200 / MAX(H$193, 1E-018))-1</f>
        <v>0</v>
      </c>
      <c r="I245" s="21" t="n">
        <f aca="false">(I200 / MAX(I$193, 1E-018))-1</f>
        <v>0</v>
      </c>
    </row>
    <row r="246" customFormat="false" ht="13.4" hidden="false" customHeight="false" outlineLevel="0" collapsed="false">
      <c r="A246" s="14" t="s">
        <v>34</v>
      </c>
      <c r="B246" s="14" t="s">
        <v>11</v>
      </c>
      <c r="C246" s="14" t="s">
        <v>58</v>
      </c>
      <c r="D246" s="21" t="n">
        <f aca="false">(D201 / MAX(D$193, 1E-018))-1</f>
        <v>1</v>
      </c>
      <c r="E246" s="21" t="n">
        <f aca="false">(E201 / MAX(E$193, 1E-018))-1</f>
        <v>1</v>
      </c>
      <c r="F246" s="21" t="n">
        <f aca="false">(F201 / MAX(F$193, 1E-018))-1</f>
        <v>0</v>
      </c>
      <c r="G246" s="21" t="n">
        <f aca="false">(G201 / MAX(G$193, 1E-018))-1</f>
        <v>0</v>
      </c>
      <c r="H246" s="21" t="n">
        <f aca="false">(H201 / MAX(H$193, 1E-018))-1</f>
        <v>0</v>
      </c>
      <c r="I246" s="21" t="n">
        <f aca="false">(I201 / MAX(I$193, 1E-018))-1</f>
        <v>0</v>
      </c>
    </row>
    <row r="247" customFormat="false" ht="13.4" hidden="false" customHeight="false" outlineLevel="0" collapsed="false">
      <c r="A247" s="13" t="s">
        <v>34</v>
      </c>
      <c r="B247" s="13" t="s">
        <v>12</v>
      </c>
      <c r="C247" s="13" t="s">
        <v>58</v>
      </c>
      <c r="D247" s="21" t="n">
        <f aca="false">(D202 / MAX(D$193, 1E-018))-1</f>
        <v>0.25</v>
      </c>
      <c r="E247" s="21" t="n">
        <f aca="false">(E202 / MAX(E$193, 1E-018))-1</f>
        <v>0.25</v>
      </c>
      <c r="F247" s="21" t="n">
        <f aca="false">(F202 / MAX(F$193, 1E-018))-1</f>
        <v>0.25</v>
      </c>
      <c r="G247" s="21" t="n">
        <f aca="false">(G202 / MAX(G$193, 1E-018))-1</f>
        <v>0.25</v>
      </c>
      <c r="H247" s="21" t="n">
        <f aca="false">(H202 / MAX(H$193, 1E-018))-1</f>
        <v>0.25</v>
      </c>
      <c r="I247" s="21" t="n">
        <f aca="false">(I202 / MAX(I$193, 1E-018))-1</f>
        <v>0.25</v>
      </c>
    </row>
    <row r="248" customFormat="false" ht="13.4" hidden="false" customHeight="false" outlineLevel="0" collapsed="false">
      <c r="A248" s="13" t="s">
        <v>34</v>
      </c>
      <c r="B248" s="13" t="s">
        <v>13</v>
      </c>
      <c r="C248" s="13" t="s">
        <v>58</v>
      </c>
      <c r="D248" s="21" t="n">
        <f aca="false">(D203 / MAX(D$193, 1E-018))-1</f>
        <v>1</v>
      </c>
      <c r="E248" s="21" t="n">
        <f aca="false">(E203 / MAX(E$193, 1E-018))-1</f>
        <v>1</v>
      </c>
      <c r="F248" s="21" t="n">
        <f aca="false">(F203 / MAX(F$193, 1E-018))-1</f>
        <v>0</v>
      </c>
      <c r="G248" s="21" t="n">
        <f aca="false">(G203 / MAX(G$193, 1E-018))-1</f>
        <v>0</v>
      </c>
      <c r="H248" s="21" t="n">
        <f aca="false">(H203 / MAX(H$193, 1E-018))-1</f>
        <v>0</v>
      </c>
      <c r="I248" s="21" t="n">
        <f aca="false">(I203 / MAX(I$193, 1E-018))-1</f>
        <v>0</v>
      </c>
    </row>
    <row r="249" customFormat="false" ht="13.4" hidden="false" customHeight="false" outlineLevel="0" collapsed="false">
      <c r="A249" s="14" t="s">
        <v>34</v>
      </c>
      <c r="B249" s="14" t="s">
        <v>14</v>
      </c>
      <c r="C249" s="14" t="s">
        <v>58</v>
      </c>
      <c r="D249" s="21" t="n">
        <f aca="false">(D204 / MAX(D$193, 1E-018))-1</f>
        <v>0.0999999999999999</v>
      </c>
      <c r="E249" s="21" t="n">
        <f aca="false">(E204 / MAX(E$193, 1E-018))-1</f>
        <v>0.0999999999999999</v>
      </c>
      <c r="F249" s="21" t="n">
        <f aca="false">(F204 / MAX(F$193, 1E-018))-1</f>
        <v>0.1</v>
      </c>
      <c r="G249" s="21" t="n">
        <f aca="false">(G204 / MAX(G$193, 1E-018))-1</f>
        <v>0.0999999999999999</v>
      </c>
      <c r="H249" s="21" t="n">
        <f aca="false">(H204 / MAX(H$193, 1E-018))-1</f>
        <v>0.1</v>
      </c>
      <c r="I249" s="21" t="n">
        <f aca="false">(I204 / MAX(I$193, 1E-018))-1</f>
        <v>0.0999999999999999</v>
      </c>
    </row>
    <row r="250" customFormat="false" ht="13.4" hidden="false" customHeight="false" outlineLevel="0" collapsed="false">
      <c r="A250" s="14" t="s">
        <v>34</v>
      </c>
      <c r="B250" s="14" t="s">
        <v>15</v>
      </c>
      <c r="C250" s="14" t="s">
        <v>58</v>
      </c>
      <c r="D250" s="21" t="n">
        <f aca="false">(D205 / MAX(D$193, 1E-018))-1</f>
        <v>0.2</v>
      </c>
      <c r="E250" s="21" t="n">
        <f aca="false">(E205 / MAX(E$193, 1E-018))-1</f>
        <v>0.2</v>
      </c>
      <c r="F250" s="21" t="n">
        <f aca="false">(F205 / MAX(F$193, 1E-018))-1</f>
        <v>0.2</v>
      </c>
      <c r="G250" s="21" t="n">
        <f aca="false">(G205 / MAX(G$193, 1E-018))-1</f>
        <v>0.2</v>
      </c>
      <c r="H250" s="21" t="n">
        <f aca="false">(H205 / MAX(H$193, 1E-018))-1</f>
        <v>0.2</v>
      </c>
      <c r="I250" s="21" t="n">
        <f aca="false">(I205 / MAX(I$193, 1E-018))-1</f>
        <v>0.2</v>
      </c>
    </row>
    <row r="251" customFormat="false" ht="13.4" hidden="false" customHeight="false" outlineLevel="0" collapsed="false">
      <c r="A251" s="14" t="s">
        <v>34</v>
      </c>
      <c r="B251" s="14" t="s">
        <v>16</v>
      </c>
      <c r="C251" s="14" t="s">
        <v>58</v>
      </c>
      <c r="D251" s="21" t="n">
        <f aca="false">(D206 / MAX(D$193, 1E-018))-1</f>
        <v>0.3</v>
      </c>
      <c r="E251" s="21" t="n">
        <f aca="false">(E206 / MAX(E$193, 1E-018))-1</f>
        <v>0.3</v>
      </c>
      <c r="F251" s="21" t="n">
        <f aca="false">(F206 / MAX(F$193, 1E-018))-1</f>
        <v>0.3</v>
      </c>
      <c r="G251" s="21" t="n">
        <f aca="false">(G206 / MAX(G$193, 1E-018))-1</f>
        <v>0.3</v>
      </c>
      <c r="H251" s="21" t="n">
        <f aca="false">(H206 / MAX(H$193, 1E-018))-1</f>
        <v>0.3</v>
      </c>
      <c r="I251" s="21" t="n">
        <f aca="false">(I206 / MAX(I$193, 1E-018))-1</f>
        <v>0.3</v>
      </c>
    </row>
    <row r="252" customFormat="false" ht="13.4" hidden="false" customHeight="false" outlineLevel="0" collapsed="false">
      <c r="A252" s="15" t="s">
        <v>34</v>
      </c>
      <c r="B252" s="15" t="s">
        <v>17</v>
      </c>
      <c r="C252" s="15" t="s">
        <v>58</v>
      </c>
      <c r="D252" s="21" t="n">
        <f aca="false">(D207 / MAX(D$193, 1E-018))-1</f>
        <v>1.2</v>
      </c>
      <c r="E252" s="21" t="n">
        <f aca="false">(E207 / MAX(E$193, 1E-018))-1</f>
        <v>1.2</v>
      </c>
      <c r="F252" s="21" t="n">
        <f aca="false">(F207 / MAX(F$193, 1E-018))-1</f>
        <v>0.1</v>
      </c>
      <c r="G252" s="21" t="n">
        <f aca="false">(G207 / MAX(G$193, 1E-018))-1</f>
        <v>0.0999999999999999</v>
      </c>
      <c r="H252" s="21" t="n">
        <f aca="false">(H207 / MAX(H$193, 1E-018))-1</f>
        <v>0.1</v>
      </c>
      <c r="I252" s="21" t="n">
        <f aca="false">(I207 / MAX(I$193, 1E-018))-1</f>
        <v>0.0999999999999999</v>
      </c>
    </row>
    <row r="253" customFormat="false" ht="13.4" hidden="false" customHeight="false" outlineLevel="0" collapsed="false">
      <c r="A253" s="15" t="s">
        <v>34</v>
      </c>
      <c r="B253" s="16" t="s">
        <v>18</v>
      </c>
      <c r="C253" s="16" t="s">
        <v>58</v>
      </c>
      <c r="D253" s="21" t="n">
        <f aca="false">(D208 / MAX(D$193, 1E-018))-1</f>
        <v>1.4</v>
      </c>
      <c r="E253" s="21" t="n">
        <f aca="false">(E208 / MAX(E$193, 1E-018))-1</f>
        <v>1.4</v>
      </c>
      <c r="F253" s="21" t="n">
        <f aca="false">(F208 / MAX(F$193, 1E-018))-1</f>
        <v>0.2</v>
      </c>
      <c r="G253" s="21" t="n">
        <f aca="false">(G208 / MAX(G$193, 1E-018))-1</f>
        <v>0.2</v>
      </c>
      <c r="H253" s="21" t="n">
        <f aca="false">(H208 / MAX(H$193, 1E-018))-1</f>
        <v>0.2</v>
      </c>
      <c r="I253" s="21" t="n">
        <f aca="false">(I208 / MAX(I$193, 1E-018))-1</f>
        <v>0.2</v>
      </c>
    </row>
    <row r="254" customFormat="false" ht="13.4" hidden="false" customHeight="false" outlineLevel="0" collapsed="false">
      <c r="A254" s="15" t="s">
        <v>34</v>
      </c>
      <c r="B254" s="15" t="s">
        <v>19</v>
      </c>
      <c r="C254" s="15" t="s">
        <v>58</v>
      </c>
      <c r="D254" s="21" t="n">
        <f aca="false">(D209 / MAX(D$193, 1E-018))-1</f>
        <v>1.6</v>
      </c>
      <c r="E254" s="21" t="n">
        <f aca="false">(E209 / MAX(E$193, 1E-018))-1</f>
        <v>1.6</v>
      </c>
      <c r="F254" s="21" t="n">
        <f aca="false">(F209 / MAX(F$193, 1E-018))-1</f>
        <v>0.3</v>
      </c>
      <c r="G254" s="21" t="n">
        <f aca="false">(G209 / MAX(G$193, 1E-018))-1</f>
        <v>0.3</v>
      </c>
      <c r="H254" s="21" t="n">
        <f aca="false">(H209 / MAX(H$193, 1E-018))-1</f>
        <v>0.3</v>
      </c>
      <c r="I254" s="21" t="n">
        <f aca="false">(I209 / MAX(I$193, 1E-018))-1</f>
        <v>0.3</v>
      </c>
    </row>
    <row r="255" customFormat="false" ht="13.4" hidden="false" customHeight="false" outlineLevel="0" collapsed="false">
      <c r="A255" s="14" t="s">
        <v>34</v>
      </c>
      <c r="B255" s="14" t="s">
        <v>20</v>
      </c>
      <c r="C255" s="14" t="s">
        <v>58</v>
      </c>
      <c r="D255" s="21" t="n">
        <f aca="false">(D210 / MAX(D$193, 1E-018))-1</f>
        <v>0.2</v>
      </c>
      <c r="E255" s="21" t="n">
        <f aca="false">(E210 / MAX(E$193, 1E-018))-1</f>
        <v>0.2</v>
      </c>
      <c r="F255" s="21" t="n">
        <f aca="false">(F210 / MAX(F$193, 1E-018))-1</f>
        <v>0.2</v>
      </c>
      <c r="G255" s="21" t="n">
        <f aca="false">(G210 / MAX(G$193, 1E-018))-1</f>
        <v>0.2</v>
      </c>
      <c r="H255" s="21" t="n">
        <f aca="false">(H210 / MAX(H$193, 1E-018))-1</f>
        <v>0.2</v>
      </c>
      <c r="I255" s="21" t="n">
        <f aca="false">(I210 / MAX(I$193, 1E-018))-1</f>
        <v>0.2</v>
      </c>
    </row>
    <row r="256" customFormat="false" ht="13.4" hidden="false" customHeight="false" outlineLevel="0" collapsed="false">
      <c r="A256" s="14" t="s">
        <v>34</v>
      </c>
      <c r="B256" s="14" t="s">
        <v>21</v>
      </c>
      <c r="C256" s="14" t="s">
        <v>58</v>
      </c>
      <c r="D256" s="21" t="n">
        <f aca="false">(D211 / MAX(D$193, 1E-018))-1</f>
        <v>0</v>
      </c>
      <c r="E256" s="21" t="n">
        <f aca="false">(E211 / MAX(E$193, 1E-018))-1</f>
        <v>0</v>
      </c>
      <c r="F256" s="21" t="n">
        <f aca="false">(F211 / MAX(F$193, 1E-018))-1</f>
        <v>0</v>
      </c>
      <c r="G256" s="21" t="n">
        <f aca="false">(G211 / MAX(G$193, 1E-018))-1</f>
        <v>0</v>
      </c>
      <c r="H256" s="21" t="n">
        <f aca="false">(H211 / MAX(H$193, 1E-018))-1</f>
        <v>0</v>
      </c>
      <c r="I256" s="21" t="n">
        <f aca="false">(I211 / MAX(I$193, 1E-018))-1</f>
        <v>0</v>
      </c>
    </row>
    <row r="257" customFormat="false" ht="13.4" hidden="false" customHeight="false" outlineLevel="0" collapsed="false">
      <c r="A257" s="14" t="s">
        <v>34</v>
      </c>
      <c r="B257" s="14" t="s">
        <v>22</v>
      </c>
      <c r="C257" s="14" t="s">
        <v>58</v>
      </c>
      <c r="D257" s="21" t="n">
        <f aca="false">(D212 / MAX(D$193, 1E-018))-1</f>
        <v>0</v>
      </c>
      <c r="E257" s="21" t="n">
        <f aca="false">(E212 / MAX(E$193, 1E-018))-1</f>
        <v>0</v>
      </c>
      <c r="F257" s="21" t="n">
        <f aca="false">(F212 / MAX(F$193, 1E-018))-1</f>
        <v>0</v>
      </c>
      <c r="G257" s="21" t="n">
        <f aca="false">(G212 / MAX(G$193, 1E-018))-1</f>
        <v>0</v>
      </c>
      <c r="H257" s="21" t="n">
        <f aca="false">(H212 / MAX(H$193, 1E-018))-1</f>
        <v>0</v>
      </c>
      <c r="I257" s="21" t="n">
        <f aca="false">(I212 / MAX(I$193, 1E-018))-1</f>
        <v>0</v>
      </c>
    </row>
    <row r="258" customFormat="false" ht="13.4" hidden="false" customHeight="false" outlineLevel="0" collapsed="false">
      <c r="A258" s="13" t="s">
        <v>34</v>
      </c>
      <c r="B258" s="13" t="s">
        <v>23</v>
      </c>
      <c r="C258" s="13" t="s">
        <v>58</v>
      </c>
      <c r="D258" s="21" t="n">
        <f aca="false">(D213 / MAX(D$193, 1E-018))-1</f>
        <v>0</v>
      </c>
      <c r="E258" s="21" t="n">
        <f aca="false">(E213 / MAX(E$193, 1E-018))-1</f>
        <v>0</v>
      </c>
      <c r="F258" s="21" t="n">
        <f aca="false">(F213 / MAX(F$193, 1E-018))-1</f>
        <v>0</v>
      </c>
      <c r="G258" s="21" t="n">
        <f aca="false">(G213 / MAX(G$193, 1E-018))-1</f>
        <v>0</v>
      </c>
      <c r="H258" s="21" t="n">
        <f aca="false">(H213 / MAX(H$193, 1E-018))-1</f>
        <v>0</v>
      </c>
      <c r="I258" s="21" t="n">
        <f aca="false">(I213 / MAX(I$193, 1E-018))-1</f>
        <v>0</v>
      </c>
    </row>
    <row r="259" customFormat="false" ht="13.4" hidden="false" customHeight="false" outlineLevel="0" collapsed="false">
      <c r="A259" s="13" t="s">
        <v>34</v>
      </c>
      <c r="B259" s="13" t="s">
        <v>24</v>
      </c>
      <c r="C259" s="13" t="s">
        <v>58</v>
      </c>
      <c r="D259" s="21" t="n">
        <f aca="false">(D214 / MAX(D$193, 1E-018))-1</f>
        <v>0</v>
      </c>
      <c r="E259" s="21" t="n">
        <f aca="false">(E214 / MAX(E$193, 1E-018))-1</f>
        <v>0</v>
      </c>
      <c r="F259" s="21" t="n">
        <f aca="false">(F214 / MAX(F$193, 1E-018))-1</f>
        <v>0</v>
      </c>
      <c r="G259" s="21" t="n">
        <f aca="false">(G214 / MAX(G$193, 1E-018))-1</f>
        <v>0</v>
      </c>
      <c r="H259" s="21" t="n">
        <f aca="false">(H214 / MAX(H$193, 1E-018))-1</f>
        <v>0</v>
      </c>
      <c r="I259" s="21" t="n">
        <f aca="false">(I214 / MAX(I$193, 1E-018))-1</f>
        <v>0</v>
      </c>
    </row>
    <row r="260" customFormat="false" ht="13.4" hidden="false" customHeight="false" outlineLevel="0" collapsed="false">
      <c r="A260" s="13" t="s">
        <v>34</v>
      </c>
      <c r="B260" s="13" t="s">
        <v>25</v>
      </c>
      <c r="C260" s="13" t="s">
        <v>58</v>
      </c>
      <c r="D260" s="21" t="n">
        <f aca="false">(D215 / MAX(D$193, 1E-018))-1</f>
        <v>1</v>
      </c>
      <c r="E260" s="21" t="n">
        <f aca="false">(E215 / MAX(E$193, 1E-018))-1</f>
        <v>1</v>
      </c>
      <c r="F260" s="21" t="n">
        <f aca="false">(F215 / MAX(F$193, 1E-018))-1</f>
        <v>0</v>
      </c>
      <c r="G260" s="21" t="n">
        <f aca="false">(G215 / MAX(G$193, 1E-018))-1</f>
        <v>0</v>
      </c>
      <c r="H260" s="21" t="n">
        <f aca="false">(H215 / MAX(H$193, 1E-018))-1</f>
        <v>0</v>
      </c>
      <c r="I260" s="21" t="n">
        <f aca="false">(I215 / MAX(I$193, 1E-018))-1</f>
        <v>0</v>
      </c>
    </row>
    <row r="261" customFormat="false" ht="13.4" hidden="false" customHeight="false" outlineLevel="0" collapsed="false">
      <c r="A261" s="14" t="s">
        <v>35</v>
      </c>
      <c r="B261" s="14" t="s">
        <v>36</v>
      </c>
      <c r="C261" s="14" t="s">
        <v>58</v>
      </c>
      <c r="D261" s="21" t="n">
        <f aca="false">(D216 / MAX(D$193, 1E-018))-1</f>
        <v>1.2</v>
      </c>
      <c r="E261" s="21" t="n">
        <f aca="false">(E216 / MAX(E$193, 1E-018))-1</f>
        <v>1.2</v>
      </c>
      <c r="F261" s="21" t="n">
        <f aca="false">(F216 / MAX(F$193, 1E-018))-1</f>
        <v>0.1</v>
      </c>
      <c r="G261" s="21" t="n">
        <f aca="false">(G216 / MAX(G$193, 1E-018))-1</f>
        <v>0.0999999999999999</v>
      </c>
      <c r="H261" s="21" t="n">
        <f aca="false">(H216 / MAX(H$193, 1E-018))-1</f>
        <v>0.1</v>
      </c>
      <c r="I261" s="21" t="n">
        <f aca="false">(I216 / MAX(I$193, 1E-018))-1</f>
        <v>0.0999999999999999</v>
      </c>
    </row>
    <row r="262" customFormat="false" ht="13.4" hidden="false" customHeight="false" outlineLevel="0" collapsed="false">
      <c r="A262" s="14" t="s">
        <v>35</v>
      </c>
      <c r="B262" s="14" t="s">
        <v>37</v>
      </c>
      <c r="C262" s="14" t="s">
        <v>58</v>
      </c>
      <c r="D262" s="21" t="n">
        <f aca="false">(D217 / MAX(D$193, 1E-018))-1</f>
        <v>1.4</v>
      </c>
      <c r="E262" s="21" t="n">
        <f aca="false">(E217 / MAX(E$193, 1E-018))-1</f>
        <v>1.4</v>
      </c>
      <c r="F262" s="21" t="n">
        <f aca="false">(F217 / MAX(F$193, 1E-018))-1</f>
        <v>0.2</v>
      </c>
      <c r="G262" s="21" t="n">
        <f aca="false">(G217 / MAX(G$193, 1E-018))-1</f>
        <v>0.2</v>
      </c>
      <c r="H262" s="21" t="n">
        <f aca="false">(H217 / MAX(H$193, 1E-018))-1</f>
        <v>0.2</v>
      </c>
      <c r="I262" s="21" t="n">
        <f aca="false">(I217 / MAX(I$193, 1E-018))-1</f>
        <v>0.2</v>
      </c>
    </row>
    <row r="263" customFormat="false" ht="13.4" hidden="false" customHeight="false" outlineLevel="0" collapsed="false">
      <c r="A263" s="14" t="s">
        <v>35</v>
      </c>
      <c r="B263" s="14" t="s">
        <v>38</v>
      </c>
      <c r="C263" s="14" t="s">
        <v>58</v>
      </c>
      <c r="D263" s="21" t="n">
        <f aca="false">(D218 / MAX(D$193, 1E-018))-1</f>
        <v>1.6</v>
      </c>
      <c r="E263" s="21" t="n">
        <f aca="false">(E218 / MAX(E$193, 1E-018))-1</f>
        <v>1.6</v>
      </c>
      <c r="F263" s="21" t="n">
        <f aca="false">(F218 / MAX(F$193, 1E-018))-1</f>
        <v>0.3</v>
      </c>
      <c r="G263" s="21" t="n">
        <f aca="false">(G218 / MAX(G$193, 1E-018))-1</f>
        <v>0.3</v>
      </c>
      <c r="H263" s="21" t="n">
        <f aca="false">(H218 / MAX(H$193, 1E-018))-1</f>
        <v>0.3</v>
      </c>
      <c r="I263" s="21" t="n">
        <f aca="false">(I218 / MAX(I$193, 1E-018))-1</f>
        <v>0.3</v>
      </c>
    </row>
    <row r="264" customFormat="false" ht="13.4" hidden="false" customHeight="false" outlineLevel="0" collapsed="false">
      <c r="A264" s="13" t="s">
        <v>35</v>
      </c>
      <c r="B264" s="13" t="s">
        <v>39</v>
      </c>
      <c r="C264" s="13" t="s">
        <v>58</v>
      </c>
      <c r="D264" s="21" t="n">
        <f aca="false">(D219 / MAX(D$193, 1E-018))-1</f>
        <v>1.6</v>
      </c>
      <c r="E264" s="21" t="n">
        <f aca="false">(E219 / MAX(E$193, 1E-018))-1</f>
        <v>1.6</v>
      </c>
      <c r="F264" s="21" t="n">
        <f aca="false">(F219 / MAX(F$193, 1E-018))-1</f>
        <v>0.3</v>
      </c>
      <c r="G264" s="21" t="n">
        <f aca="false">(G219 / MAX(G$193, 1E-018))-1</f>
        <v>0.3</v>
      </c>
      <c r="H264" s="21" t="n">
        <f aca="false">(H219 / MAX(H$193, 1E-018))-1</f>
        <v>0.3</v>
      </c>
      <c r="I264" s="21" t="n">
        <f aca="false">(I219 / MAX(I$193, 1E-018))-1</f>
        <v>0.3</v>
      </c>
    </row>
    <row r="265" customFormat="false" ht="13.4" hidden="false" customHeight="false" outlineLevel="0" collapsed="false">
      <c r="A265" s="13" t="s">
        <v>35</v>
      </c>
      <c r="B265" s="13" t="s">
        <v>40</v>
      </c>
      <c r="C265" s="13" t="s">
        <v>58</v>
      </c>
      <c r="D265" s="21" t="n">
        <f aca="false">(D220 / MAX(D$193, 1E-018))-1</f>
        <v>1.8</v>
      </c>
      <c r="E265" s="21" t="n">
        <f aca="false">(E220 / MAX(E$193, 1E-018))-1</f>
        <v>1.8</v>
      </c>
      <c r="F265" s="21" t="n">
        <f aca="false">(F220 / MAX(F$193, 1E-018))-1</f>
        <v>0.4</v>
      </c>
      <c r="G265" s="21" t="n">
        <f aca="false">(G220 / MAX(G$193, 1E-018))-1</f>
        <v>0.4</v>
      </c>
      <c r="H265" s="21" t="n">
        <f aca="false">(H220 / MAX(H$193, 1E-018))-1</f>
        <v>0.4</v>
      </c>
      <c r="I265" s="21" t="n">
        <f aca="false">(I220 / MAX(I$193, 1E-018))-1</f>
        <v>0.4</v>
      </c>
    </row>
    <row r="266" customFormat="false" ht="13.4" hidden="false" customHeight="false" outlineLevel="0" collapsed="false">
      <c r="A266" s="13" t="s">
        <v>35</v>
      </c>
      <c r="B266" s="13" t="s">
        <v>41</v>
      </c>
      <c r="C266" s="13" t="s">
        <v>58</v>
      </c>
      <c r="D266" s="21" t="n">
        <f aca="false">(D221 / MAX(D$193, 1E-018))-1</f>
        <v>2</v>
      </c>
      <c r="E266" s="21" t="n">
        <f aca="false">(E221 / MAX(E$193, 1E-018))-1</f>
        <v>2</v>
      </c>
      <c r="F266" s="21" t="n">
        <f aca="false">(F221 / MAX(F$193, 1E-018))-1</f>
        <v>0.5</v>
      </c>
      <c r="G266" s="21" t="n">
        <f aca="false">(G221 / MAX(G$193, 1E-018))-1</f>
        <v>0.5</v>
      </c>
      <c r="H266" s="21" t="n">
        <f aca="false">(H221 / MAX(H$193, 1E-018))-1</f>
        <v>0.5</v>
      </c>
      <c r="I266" s="21" t="n">
        <f aca="false">(I221 / MAX(I$193, 1E-018))-1</f>
        <v>0.5</v>
      </c>
    </row>
    <row r="267" customFormat="false" ht="13.4" hidden="false" customHeight="false" outlineLevel="0" collapsed="false">
      <c r="A267" s="14" t="s">
        <v>35</v>
      </c>
      <c r="B267" s="14" t="s">
        <v>42</v>
      </c>
      <c r="C267" s="14" t="s">
        <v>58</v>
      </c>
      <c r="D267" s="21" t="n">
        <f aca="false">(D222 / MAX(D$193, 1E-018))-1</f>
        <v>1.2</v>
      </c>
      <c r="E267" s="21" t="n">
        <f aca="false">(E222 / MAX(E$193, 1E-018))-1</f>
        <v>1.2</v>
      </c>
      <c r="F267" s="21" t="n">
        <f aca="false">(F222 / MAX(F$193, 1E-018))-1</f>
        <v>0.1</v>
      </c>
      <c r="G267" s="21" t="n">
        <f aca="false">(G222 / MAX(G$193, 1E-018))-1</f>
        <v>0.0999999999999999</v>
      </c>
      <c r="H267" s="21" t="n">
        <f aca="false">(H222 / MAX(H$193, 1E-018))-1</f>
        <v>0.1</v>
      </c>
      <c r="I267" s="21" t="n">
        <f aca="false">(I222 / MAX(I$193, 1E-018))-1</f>
        <v>0.0999999999999999</v>
      </c>
    </row>
    <row r="268" customFormat="false" ht="13.4" hidden="false" customHeight="false" outlineLevel="0" collapsed="false">
      <c r="A268" s="14" t="s">
        <v>35</v>
      </c>
      <c r="B268" s="14" t="s">
        <v>43</v>
      </c>
      <c r="C268" s="14" t="s">
        <v>58</v>
      </c>
      <c r="D268" s="21" t="n">
        <f aca="false">(D223 / MAX(D$193, 1E-018))-1</f>
        <v>1.4</v>
      </c>
      <c r="E268" s="21" t="n">
        <f aca="false">(E223 / MAX(E$193, 1E-018))-1</f>
        <v>1.4</v>
      </c>
      <c r="F268" s="21" t="n">
        <f aca="false">(F223 / MAX(F$193, 1E-018))-1</f>
        <v>0.2</v>
      </c>
      <c r="G268" s="21" t="n">
        <f aca="false">(G223 / MAX(G$193, 1E-018))-1</f>
        <v>0.2</v>
      </c>
      <c r="H268" s="21" t="n">
        <f aca="false">(H223 / MAX(H$193, 1E-018))-1</f>
        <v>0.2</v>
      </c>
      <c r="I268" s="21" t="n">
        <f aca="false">(I223 / MAX(I$193, 1E-018))-1</f>
        <v>0.2</v>
      </c>
    </row>
    <row r="269" customFormat="false" ht="13.4" hidden="false" customHeight="false" outlineLevel="0" collapsed="false">
      <c r="A269" s="14" t="s">
        <v>35</v>
      </c>
      <c r="B269" s="14" t="s">
        <v>44</v>
      </c>
      <c r="C269" s="14" t="s">
        <v>58</v>
      </c>
      <c r="D269" s="21" t="n">
        <f aca="false">(D224 / MAX(D$193, 1E-018))-1</f>
        <v>1.6</v>
      </c>
      <c r="E269" s="21" t="n">
        <f aca="false">(E224 / MAX(E$193, 1E-018))-1</f>
        <v>1.6</v>
      </c>
      <c r="F269" s="21" t="n">
        <f aca="false">(F224 / MAX(F$193, 1E-018))-1</f>
        <v>0.3</v>
      </c>
      <c r="G269" s="21" t="n">
        <f aca="false">(G224 / MAX(G$193, 1E-018))-1</f>
        <v>0.3</v>
      </c>
      <c r="H269" s="21" t="n">
        <f aca="false">(H224 / MAX(H$193, 1E-018))-1</f>
        <v>0.3</v>
      </c>
      <c r="I269" s="21" t="n">
        <f aca="false">(I224 / MAX(I$193, 1E-018))-1</f>
        <v>0.3</v>
      </c>
    </row>
    <row r="270" customFormat="false" ht="13.4" hidden="false" customHeight="false" outlineLevel="0" collapsed="false">
      <c r="A270" s="13" t="s">
        <v>35</v>
      </c>
      <c r="B270" s="13" t="s">
        <v>45</v>
      </c>
      <c r="C270" s="13" t="s">
        <v>58</v>
      </c>
      <c r="D270" s="21" t="n">
        <f aca="false">(D225 / MAX(D$193, 1E-018))-1</f>
        <v>1.7</v>
      </c>
      <c r="E270" s="21" t="n">
        <f aca="false">(E225 / MAX(E$193, 1E-018))-1</f>
        <v>1.7</v>
      </c>
      <c r="F270" s="21" t="n">
        <f aca="false">(F225 / MAX(F$193, 1E-018))-1</f>
        <v>0.35</v>
      </c>
      <c r="G270" s="21" t="n">
        <f aca="false">(G225 / MAX(G$193, 1E-018))-1</f>
        <v>0.35</v>
      </c>
      <c r="H270" s="21" t="n">
        <f aca="false">(H225 / MAX(H$193, 1E-018))-1</f>
        <v>0.35</v>
      </c>
      <c r="I270" s="21" t="n">
        <f aca="false">(I225 / MAX(I$193, 1E-018))-1</f>
        <v>0.35</v>
      </c>
    </row>
    <row r="271" customFormat="false" ht="13.4" hidden="false" customHeight="false" outlineLevel="0" collapsed="false">
      <c r="A271" s="13" t="s">
        <v>35</v>
      </c>
      <c r="B271" s="13" t="s">
        <v>46</v>
      </c>
      <c r="C271" s="13" t="s">
        <v>58</v>
      </c>
      <c r="D271" s="21" t="n">
        <f aca="false">(D226 / MAX(D$193, 1E-018))-1</f>
        <v>1.9</v>
      </c>
      <c r="E271" s="21" t="n">
        <f aca="false">(E226 / MAX(E$193, 1E-018))-1</f>
        <v>1.9</v>
      </c>
      <c r="F271" s="21" t="n">
        <f aca="false">(F226 / MAX(F$193, 1E-018))-1</f>
        <v>0.45</v>
      </c>
      <c r="G271" s="21" t="n">
        <f aca="false">(G226 / MAX(G$193, 1E-018))-1</f>
        <v>0.45</v>
      </c>
      <c r="H271" s="21" t="n">
        <f aca="false">(H226 / MAX(H$193, 1E-018))-1</f>
        <v>0.45</v>
      </c>
      <c r="I271" s="21" t="n">
        <f aca="false">(I226 / MAX(I$193, 1E-018))-1</f>
        <v>0.45</v>
      </c>
    </row>
    <row r="272" customFormat="false" ht="13.4" hidden="false" customHeight="false" outlineLevel="0" collapsed="false">
      <c r="A272" s="13" t="s">
        <v>35</v>
      </c>
      <c r="B272" s="13" t="s">
        <v>47</v>
      </c>
      <c r="C272" s="13" t="s">
        <v>58</v>
      </c>
      <c r="D272" s="21" t="n">
        <f aca="false">(D227 / MAX(D$193, 1E-018))-1</f>
        <v>2.1</v>
      </c>
      <c r="E272" s="21" t="n">
        <f aca="false">(E227 / MAX(E$193, 1E-018))-1</f>
        <v>2.1</v>
      </c>
      <c r="F272" s="21" t="n">
        <f aca="false">(F227 / MAX(F$193, 1E-018))-1</f>
        <v>0.55</v>
      </c>
      <c r="G272" s="21" t="n">
        <f aca="false">(G227 / MAX(G$193, 1E-018))-1</f>
        <v>0.55</v>
      </c>
      <c r="H272" s="21" t="n">
        <f aca="false">(H227 / MAX(H$193, 1E-018))-1</f>
        <v>0.55</v>
      </c>
      <c r="I272" s="21" t="n">
        <f aca="false">(I227 / MAX(I$193, 1E-018))-1</f>
        <v>0.55</v>
      </c>
    </row>
    <row r="273" customFormat="false" ht="13.4" hidden="false" customHeight="false" outlineLevel="0" collapsed="false">
      <c r="A273" s="14" t="s">
        <v>35</v>
      </c>
      <c r="B273" s="14" t="s">
        <v>59</v>
      </c>
      <c r="C273" s="14" t="s">
        <v>58</v>
      </c>
      <c r="D273" s="21" t="n">
        <f aca="false">(D228 / MAX(D$193, 1E-018))-1</f>
        <v>1.8</v>
      </c>
      <c r="E273" s="21" t="n">
        <f aca="false">(E228 / MAX(E$193, 1E-018))-1</f>
        <v>1.8</v>
      </c>
      <c r="F273" s="21" t="n">
        <f aca="false">(F228 / MAX(F$193, 1E-018))-1</f>
        <v>0.4</v>
      </c>
      <c r="G273" s="21" t="n">
        <f aca="false">(G228 / MAX(G$193, 1E-018))-1</f>
        <v>0.4</v>
      </c>
      <c r="H273" s="21" t="n">
        <f aca="false">(H228 / MAX(H$193, 1E-018))-1</f>
        <v>0.4</v>
      </c>
      <c r="I273" s="21" t="n">
        <f aca="false">(I228 / MAX(I$193, 1E-018))-1</f>
        <v>0.4</v>
      </c>
    </row>
    <row r="274" customFormat="false" ht="13.4" hidden="false" customHeight="false" outlineLevel="0" collapsed="false">
      <c r="A274" s="14" t="s">
        <v>35</v>
      </c>
      <c r="B274" s="14" t="s">
        <v>60</v>
      </c>
      <c r="C274" s="14" t="s">
        <v>58</v>
      </c>
      <c r="D274" s="21" t="n">
        <f aca="false">(D229 / MAX(D$193, 1E-018))-1</f>
        <v>2</v>
      </c>
      <c r="E274" s="21" t="n">
        <f aca="false">(E229 / MAX(E$193, 1E-018))-1</f>
        <v>2</v>
      </c>
      <c r="F274" s="21" t="n">
        <f aca="false">(F229 / MAX(F$193, 1E-018))-1</f>
        <v>0.5</v>
      </c>
      <c r="G274" s="21" t="n">
        <f aca="false">(G229 / MAX(G$193, 1E-018))-1</f>
        <v>0.5</v>
      </c>
      <c r="H274" s="21" t="n">
        <f aca="false">(H229 / MAX(H$193, 1E-018))-1</f>
        <v>0.5</v>
      </c>
      <c r="I274" s="21" t="n">
        <f aca="false">(I229 / MAX(I$193, 1E-018))-1</f>
        <v>0.5</v>
      </c>
    </row>
    <row r="275" customFormat="false" ht="13.4" hidden="false" customHeight="false" outlineLevel="0" collapsed="false">
      <c r="A275" s="14" t="s">
        <v>35</v>
      </c>
      <c r="B275" s="14" t="s">
        <v>61</v>
      </c>
      <c r="C275" s="14" t="s">
        <v>58</v>
      </c>
      <c r="D275" s="21" t="n">
        <f aca="false">(D230 / MAX(D$193, 1E-018))-1</f>
        <v>2.2</v>
      </c>
      <c r="E275" s="21" t="n">
        <f aca="false">(E230 / MAX(E$193, 1E-018))-1</f>
        <v>2.2</v>
      </c>
      <c r="F275" s="21" t="n">
        <f aca="false">(F230 / MAX(F$193, 1E-018))-1</f>
        <v>0.6</v>
      </c>
      <c r="G275" s="21" t="n">
        <f aca="false">(G230 / MAX(G$193, 1E-018))-1</f>
        <v>0.6</v>
      </c>
      <c r="H275" s="21" t="n">
        <f aca="false">(H230 / MAX(H$193, 1E-018))-1</f>
        <v>0.6</v>
      </c>
      <c r="I275" s="21" t="n">
        <f aca="false">(I230 / MAX(I$193, 1E-018))-1</f>
        <v>0.6</v>
      </c>
    </row>
    <row r="276" customFormat="false" ht="13.4" hidden="false" customHeight="false" outlineLevel="0" collapsed="false">
      <c r="A276" s="13" t="s">
        <v>35</v>
      </c>
      <c r="B276" s="13" t="s">
        <v>62</v>
      </c>
      <c r="C276" s="13" t="s">
        <v>58</v>
      </c>
      <c r="D276" s="21" t="n">
        <f aca="false">(D231 / MAX(D$193, 1E-018))-1</f>
        <v>1.2</v>
      </c>
      <c r="E276" s="21" t="n">
        <f aca="false">(E231 / MAX(E$193, 1E-018))-1</f>
        <v>1.2</v>
      </c>
      <c r="F276" s="21" t="n">
        <f aca="false">(F231 / MAX(F$193, 1E-018))-1</f>
        <v>0.1</v>
      </c>
      <c r="G276" s="21" t="n">
        <f aca="false">(G231 / MAX(G$193, 1E-018))-1</f>
        <v>0.0999999999999999</v>
      </c>
      <c r="H276" s="21" t="n">
        <f aca="false">(H231 / MAX(H$193, 1E-018))-1</f>
        <v>0.1</v>
      </c>
      <c r="I276" s="21" t="n">
        <f aca="false">(I231 / MAX(I$193, 1E-018))-1</f>
        <v>0.0999999999999999</v>
      </c>
    </row>
    <row r="277" customFormat="false" ht="13.4" hidden="false" customHeight="false" outlineLevel="0" collapsed="false">
      <c r="A277" s="13" t="s">
        <v>35</v>
      </c>
      <c r="B277" s="13" t="s">
        <v>63</v>
      </c>
      <c r="C277" s="13" t="s">
        <v>58</v>
      </c>
      <c r="D277" s="21" t="n">
        <f aca="false">(D232 / MAX(D$193, 1E-018))-1</f>
        <v>1.4</v>
      </c>
      <c r="E277" s="21" t="n">
        <f aca="false">(E232 / MAX(E$193, 1E-018))-1</f>
        <v>1.4</v>
      </c>
      <c r="F277" s="21" t="n">
        <f aca="false">(F232 / MAX(F$193, 1E-018))-1</f>
        <v>0.2</v>
      </c>
      <c r="G277" s="21" t="n">
        <f aca="false">(G232 / MAX(G$193, 1E-018))-1</f>
        <v>0.2</v>
      </c>
      <c r="H277" s="21" t="n">
        <f aca="false">(H232 / MAX(H$193, 1E-018))-1</f>
        <v>0.2</v>
      </c>
      <c r="I277" s="21" t="n">
        <f aca="false">(I232 / MAX(I$193, 1E-018))-1</f>
        <v>0.2</v>
      </c>
    </row>
    <row r="278" customFormat="false" ht="13.4" hidden="false" customHeight="false" outlineLevel="0" collapsed="false">
      <c r="A278" s="13" t="s">
        <v>35</v>
      </c>
      <c r="B278" s="13" t="s">
        <v>64</v>
      </c>
      <c r="C278" s="13" t="s">
        <v>58</v>
      </c>
      <c r="D278" s="21" t="n">
        <f aca="false">(D233 / MAX(D$193, 1E-018))-1</f>
        <v>1.6</v>
      </c>
      <c r="E278" s="21" t="n">
        <f aca="false">(E233 / MAX(E$193, 1E-018))-1</f>
        <v>1.6</v>
      </c>
      <c r="F278" s="21" t="n">
        <f aca="false">(F233 / MAX(F$193, 1E-018))-1</f>
        <v>0.3</v>
      </c>
      <c r="G278" s="21" t="n">
        <f aca="false">(G233 / MAX(G$193, 1E-018))-1</f>
        <v>0.3</v>
      </c>
      <c r="H278" s="21" t="n">
        <f aca="false">(H233 / MAX(H$193, 1E-018))-1</f>
        <v>0.3</v>
      </c>
      <c r="I278" s="21" t="n">
        <f aca="false">(I233 / MAX(I$193, 1E-018))-1</f>
        <v>0.3</v>
      </c>
    </row>
    <row r="279" customFormat="false" ht="13.4" hidden="false" customHeight="false" outlineLevel="0" collapsed="false">
      <c r="A279" s="14" t="s">
        <v>35</v>
      </c>
      <c r="B279" s="14" t="s">
        <v>54</v>
      </c>
      <c r="C279" s="14" t="s">
        <v>58</v>
      </c>
      <c r="D279" s="21" t="n">
        <f aca="false">(D234 / MAX(D$193, 1E-018))-1</f>
        <v>1.2</v>
      </c>
      <c r="E279" s="21" t="n">
        <f aca="false">(E234 / MAX(E$193, 1E-018))-1</f>
        <v>1.2</v>
      </c>
      <c r="F279" s="21" t="n">
        <f aca="false">(F234 / MAX(F$193, 1E-018))-1</f>
        <v>0.1</v>
      </c>
      <c r="G279" s="21" t="n">
        <f aca="false">(G234 / MAX(G$193, 1E-018))-1</f>
        <v>0.0999999999999999</v>
      </c>
      <c r="H279" s="21" t="n">
        <f aca="false">(H234 / MAX(H$193, 1E-018))-1</f>
        <v>0.1</v>
      </c>
      <c r="I279" s="21" t="n">
        <f aca="false">(I234 / MAX(I$193, 1E-018))-1</f>
        <v>0.0999999999999999</v>
      </c>
    </row>
    <row r="280" customFormat="false" ht="13.4" hidden="false" customHeight="false" outlineLevel="0" collapsed="false">
      <c r="A280" s="14" t="s">
        <v>35</v>
      </c>
      <c r="B280" s="14" t="s">
        <v>55</v>
      </c>
      <c r="C280" s="14" t="s">
        <v>58</v>
      </c>
      <c r="D280" s="21" t="n">
        <f aca="false">(D235 / MAX(D$193, 1E-018))-1</f>
        <v>1.4</v>
      </c>
      <c r="E280" s="21" t="n">
        <f aca="false">(E235 / MAX(E$193, 1E-018))-1</f>
        <v>1.4</v>
      </c>
      <c r="F280" s="21" t="n">
        <f aca="false">(F235 / MAX(F$193, 1E-018))-1</f>
        <v>0.2</v>
      </c>
      <c r="G280" s="21" t="n">
        <f aca="false">(G235 / MAX(G$193, 1E-018))-1</f>
        <v>0.2</v>
      </c>
      <c r="H280" s="21" t="n">
        <f aca="false">(H235 / MAX(H$193, 1E-018))-1</f>
        <v>0.2</v>
      </c>
      <c r="I280" s="21" t="n">
        <f aca="false">(I235 / MAX(I$193, 1E-018))-1</f>
        <v>0.2</v>
      </c>
    </row>
    <row r="281" customFormat="false" ht="13.4" hidden="false" customHeight="false" outlineLevel="0" collapsed="false">
      <c r="A281" s="14" t="s">
        <v>35</v>
      </c>
      <c r="B281" s="14" t="s">
        <v>56</v>
      </c>
      <c r="C281" s="14" t="s">
        <v>58</v>
      </c>
      <c r="D281" s="21" t="n">
        <f aca="false">(D236 / MAX(D$193, 1E-018))-1</f>
        <v>1.6</v>
      </c>
      <c r="E281" s="21" t="n">
        <f aca="false">(E236 / MAX(E$193, 1E-018))-1</f>
        <v>1.6</v>
      </c>
      <c r="F281" s="21" t="n">
        <f aca="false">(F236 / MAX(F$193, 1E-018))-1</f>
        <v>0.3</v>
      </c>
      <c r="G281" s="21" t="n">
        <f aca="false">(G236 / MAX(G$193, 1E-018))-1</f>
        <v>0.3</v>
      </c>
      <c r="H281" s="21" t="n">
        <f aca="false">(H236 / MAX(H$193, 1E-018))-1</f>
        <v>0.3</v>
      </c>
      <c r="I281" s="21" t="n">
        <f aca="false">(I236 / MAX(I$193, 1E-018))-1</f>
        <v>0.3</v>
      </c>
    </row>
    <row r="282" customFormat="false" ht="35.05" hidden="false" customHeight="false" outlineLevel="0" collapsed="false">
      <c r="D282" s="9" t="s">
        <v>67</v>
      </c>
      <c r="E282" s="9" t="s">
        <v>68</v>
      </c>
      <c r="F282" s="9" t="s">
        <v>69</v>
      </c>
      <c r="G282" s="9" t="s">
        <v>70</v>
      </c>
      <c r="H282" s="9" t="s">
        <v>71</v>
      </c>
      <c r="I282" s="9" t="s">
        <v>72</v>
      </c>
    </row>
    <row r="283" customFormat="false" ht="13.4" hidden="false" customHeight="false" outlineLevel="0" collapsed="false">
      <c r="A283" s="12" t="s">
        <v>34</v>
      </c>
      <c r="B283" s="12" t="s">
        <v>2</v>
      </c>
      <c r="C283" s="12" t="s">
        <v>65</v>
      </c>
      <c r="D283" s="21" t="n">
        <f aca="false">(D193 / MAX($D$193, 1E-018))-1</f>
        <v>0</v>
      </c>
      <c r="E283" s="21" t="n">
        <f aca="false">(E193 / MAX($D$193, 1E-018))-1</f>
        <v>-0.5</v>
      </c>
      <c r="F283" s="21" t="n">
        <f aca="false">(F193 / MAX($D$193, 1E-018))-1</f>
        <v>0.6</v>
      </c>
      <c r="G283" s="21" t="n">
        <f aca="false">(G193 / MAX($D$193, 1E-018))-1</f>
        <v>0</v>
      </c>
      <c r="H283" s="21" t="n">
        <f aca="false">(H193 / MAX($D$193, 1E-018))-1</f>
        <v>0.6</v>
      </c>
      <c r="I283" s="21" t="n">
        <f aca="false">(I193 / MAX($D$193, 1E-018))-1</f>
        <v>0</v>
      </c>
    </row>
    <row r="284" customFormat="false" ht="13.4" hidden="false" customHeight="false" outlineLevel="0" collapsed="false">
      <c r="A284" s="13" t="s">
        <v>34</v>
      </c>
      <c r="B284" s="13" t="s">
        <v>4</v>
      </c>
      <c r="C284" s="13" t="s">
        <v>65</v>
      </c>
      <c r="D284" s="21" t="n">
        <f aca="false">(D194 / MAX($D$193, 1E-018))-1</f>
        <v>0.25</v>
      </c>
      <c r="E284" s="21" t="n">
        <f aca="false">(E194 / MAX($D$193, 1E-018))-1</f>
        <v>-0.375</v>
      </c>
      <c r="F284" s="21" t="n">
        <f aca="false">(F194 / MAX($D$193, 1E-018))-1</f>
        <v>1</v>
      </c>
      <c r="G284" s="21" t="n">
        <f aca="false">(G194 / MAX($D$193, 1E-018))-1</f>
        <v>0.25</v>
      </c>
      <c r="H284" s="21" t="n">
        <f aca="false">(H194 / MAX($D$193, 1E-018))-1</f>
        <v>1</v>
      </c>
      <c r="I284" s="21" t="n">
        <f aca="false">(I194 / MAX($D$193, 1E-018))-1</f>
        <v>0.25</v>
      </c>
    </row>
    <row r="285" customFormat="false" ht="13.4" hidden="false" customHeight="false" outlineLevel="0" collapsed="false">
      <c r="A285" s="13" t="s">
        <v>34</v>
      </c>
      <c r="B285" s="13" t="s">
        <v>5</v>
      </c>
      <c r="C285" s="13" t="s">
        <v>65</v>
      </c>
      <c r="D285" s="21" t="n">
        <f aca="false">(D195 / MAX($D$193, 1E-018))-1</f>
        <v>0</v>
      </c>
      <c r="E285" s="21" t="n">
        <f aca="false">(E195 / MAX($D$193, 1E-018))-1</f>
        <v>-0.5</v>
      </c>
      <c r="F285" s="21" t="n">
        <f aca="false">(F195 / MAX($D$193, 1E-018))-1</f>
        <v>0.6</v>
      </c>
      <c r="G285" s="21" t="n">
        <f aca="false">(G195 / MAX($D$193, 1E-018))-1</f>
        <v>0</v>
      </c>
      <c r="H285" s="21" t="n">
        <f aca="false">(H195 / MAX($D$193, 1E-018))-1</f>
        <v>0.6</v>
      </c>
      <c r="I285" s="21" t="n">
        <f aca="false">(I195 / MAX($D$193, 1E-018))-1</f>
        <v>0</v>
      </c>
    </row>
    <row r="286" customFormat="false" ht="13.4" hidden="false" customHeight="false" outlineLevel="0" collapsed="false">
      <c r="A286" s="13" t="s">
        <v>34</v>
      </c>
      <c r="B286" s="13" t="s">
        <v>6</v>
      </c>
      <c r="C286" s="13" t="s">
        <v>65</v>
      </c>
      <c r="D286" s="21" t="n">
        <f aca="false">(D196 / MAX($D$193, 1E-018))-1</f>
        <v>0</v>
      </c>
      <c r="E286" s="21" t="n">
        <f aca="false">(E196 / MAX($D$193, 1E-018))-1</f>
        <v>-0.5</v>
      </c>
      <c r="F286" s="21" t="n">
        <f aca="false">(F196 / MAX($D$193, 1E-018))-1</f>
        <v>0.6</v>
      </c>
      <c r="G286" s="21" t="n">
        <f aca="false">(G196 / MAX($D$193, 1E-018))-1</f>
        <v>0</v>
      </c>
      <c r="H286" s="21" t="n">
        <f aca="false">(H196 / MAX($D$193, 1E-018))-1</f>
        <v>0.6</v>
      </c>
      <c r="I286" s="21" t="n">
        <f aca="false">(I196 / MAX($D$193, 1E-018))-1</f>
        <v>0</v>
      </c>
    </row>
    <row r="287" customFormat="false" ht="13.4" hidden="false" customHeight="false" outlineLevel="0" collapsed="false">
      <c r="A287" s="14" t="s">
        <v>34</v>
      </c>
      <c r="B287" s="14" t="s">
        <v>7</v>
      </c>
      <c r="C287" s="14" t="s">
        <v>65</v>
      </c>
      <c r="D287" s="21" t="n">
        <f aca="false">(D197 / MAX($D$193, 1E-018))-1</f>
        <v>1</v>
      </c>
      <c r="E287" s="21" t="n">
        <f aca="false">(E197 / MAX($D$193, 1E-018))-1</f>
        <v>0</v>
      </c>
      <c r="F287" s="21" t="n">
        <f aca="false">(F197 / MAX($D$193, 1E-018))-1</f>
        <v>0.6</v>
      </c>
      <c r="G287" s="21" t="n">
        <f aca="false">(G197 / MAX($D$193, 1E-018))-1</f>
        <v>0</v>
      </c>
      <c r="H287" s="21" t="n">
        <f aca="false">(H197 / MAX($D$193, 1E-018))-1</f>
        <v>0.6</v>
      </c>
      <c r="I287" s="21" t="n">
        <f aca="false">(I197 / MAX($D$193, 1E-018))-1</f>
        <v>0</v>
      </c>
    </row>
    <row r="288" customFormat="false" ht="13.4" hidden="false" customHeight="false" outlineLevel="0" collapsed="false">
      <c r="A288" s="14" t="s">
        <v>34</v>
      </c>
      <c r="B288" s="14" t="s">
        <v>8</v>
      </c>
      <c r="C288" s="14" t="s">
        <v>65</v>
      </c>
      <c r="D288" s="21" t="n">
        <f aca="false">(D198 / MAX($D$193, 1E-018))-1</f>
        <v>1</v>
      </c>
      <c r="E288" s="21" t="n">
        <f aca="false">(E198 / MAX($D$193, 1E-018))-1</f>
        <v>0</v>
      </c>
      <c r="F288" s="21" t="n">
        <f aca="false">(F198 / MAX($D$193, 1E-018))-1</f>
        <v>0.6</v>
      </c>
      <c r="G288" s="21" t="n">
        <f aca="false">(G198 / MAX($D$193, 1E-018))-1</f>
        <v>0</v>
      </c>
      <c r="H288" s="21" t="n">
        <f aca="false">(H198 / MAX($D$193, 1E-018))-1</f>
        <v>0.6</v>
      </c>
      <c r="I288" s="21" t="n">
        <f aca="false">(I198 / MAX($D$193, 1E-018))-1</f>
        <v>0</v>
      </c>
    </row>
    <row r="289" customFormat="false" ht="13.4" hidden="false" customHeight="false" outlineLevel="0" collapsed="false">
      <c r="A289" s="14" t="s">
        <v>34</v>
      </c>
      <c r="B289" s="14" t="s">
        <v>9</v>
      </c>
      <c r="C289" s="14" t="s">
        <v>65</v>
      </c>
      <c r="D289" s="21" t="n">
        <f aca="false">(D199 / MAX($D$193, 1E-018))-1</f>
        <v>1</v>
      </c>
      <c r="E289" s="21" t="n">
        <f aca="false">(E199 / MAX($D$193, 1E-018))-1</f>
        <v>0</v>
      </c>
      <c r="F289" s="21" t="n">
        <f aca="false">(F199 / MAX($D$193, 1E-018))-1</f>
        <v>0.6</v>
      </c>
      <c r="G289" s="21" t="n">
        <f aca="false">(G199 / MAX($D$193, 1E-018))-1</f>
        <v>0</v>
      </c>
      <c r="H289" s="21" t="n">
        <f aca="false">(H199 / MAX($D$193, 1E-018))-1</f>
        <v>0.6</v>
      </c>
      <c r="I289" s="21" t="n">
        <f aca="false">(I199 / MAX($D$193, 1E-018))-1</f>
        <v>0</v>
      </c>
    </row>
    <row r="290" customFormat="false" ht="13.4" hidden="false" customHeight="false" outlineLevel="0" collapsed="false">
      <c r="A290" s="14" t="s">
        <v>34</v>
      </c>
      <c r="B290" s="14" t="s">
        <v>10</v>
      </c>
      <c r="C290" s="14" t="s">
        <v>65</v>
      </c>
      <c r="D290" s="21" t="n">
        <f aca="false">(D200 / MAX($D$193, 1E-018))-1</f>
        <v>1</v>
      </c>
      <c r="E290" s="21" t="n">
        <f aca="false">(E200 / MAX($D$193, 1E-018))-1</f>
        <v>0</v>
      </c>
      <c r="F290" s="21" t="n">
        <f aca="false">(F200 / MAX($D$193, 1E-018))-1</f>
        <v>0.6</v>
      </c>
      <c r="G290" s="21" t="n">
        <f aca="false">(G200 / MAX($D$193, 1E-018))-1</f>
        <v>0</v>
      </c>
      <c r="H290" s="21" t="n">
        <f aca="false">(H200 / MAX($D$193, 1E-018))-1</f>
        <v>0.6</v>
      </c>
      <c r="I290" s="21" t="n">
        <f aca="false">(I200 / MAX($D$193, 1E-018))-1</f>
        <v>0</v>
      </c>
    </row>
    <row r="291" customFormat="false" ht="13.4" hidden="false" customHeight="false" outlineLevel="0" collapsed="false">
      <c r="A291" s="14" t="s">
        <v>34</v>
      </c>
      <c r="B291" s="14" t="s">
        <v>11</v>
      </c>
      <c r="C291" s="14" t="s">
        <v>65</v>
      </c>
      <c r="D291" s="21" t="n">
        <f aca="false">(D201 / MAX($D$193, 1E-018))-1</f>
        <v>1</v>
      </c>
      <c r="E291" s="21" t="n">
        <f aca="false">(E201 / MAX($D$193, 1E-018))-1</f>
        <v>0</v>
      </c>
      <c r="F291" s="21" t="n">
        <f aca="false">(F201 / MAX($D$193, 1E-018))-1</f>
        <v>0.6</v>
      </c>
      <c r="G291" s="21" t="n">
        <f aca="false">(G201 / MAX($D$193, 1E-018))-1</f>
        <v>0</v>
      </c>
      <c r="H291" s="21" t="n">
        <f aca="false">(H201 / MAX($D$193, 1E-018))-1</f>
        <v>0.6</v>
      </c>
      <c r="I291" s="21" t="n">
        <f aca="false">(I201 / MAX($D$193, 1E-018))-1</f>
        <v>0</v>
      </c>
    </row>
    <row r="292" customFormat="false" ht="13.4" hidden="false" customHeight="false" outlineLevel="0" collapsed="false">
      <c r="A292" s="13" t="s">
        <v>34</v>
      </c>
      <c r="B292" s="13" t="s">
        <v>12</v>
      </c>
      <c r="C292" s="13" t="s">
        <v>65</v>
      </c>
      <c r="D292" s="21" t="n">
        <f aca="false">(D202 / MAX($D$193, 1E-018))-1</f>
        <v>0.25</v>
      </c>
      <c r="E292" s="21" t="n">
        <f aca="false">(E202 / MAX($D$193, 1E-018))-1</f>
        <v>-0.375</v>
      </c>
      <c r="F292" s="21" t="n">
        <f aca="false">(F202 / MAX($D$193, 1E-018))-1</f>
        <v>1</v>
      </c>
      <c r="G292" s="21" t="n">
        <f aca="false">(G202 / MAX($D$193, 1E-018))-1</f>
        <v>0.25</v>
      </c>
      <c r="H292" s="21" t="n">
        <f aca="false">(H202 / MAX($D$193, 1E-018))-1</f>
        <v>1</v>
      </c>
      <c r="I292" s="21" t="n">
        <f aca="false">(I202 / MAX($D$193, 1E-018))-1</f>
        <v>0.25</v>
      </c>
    </row>
    <row r="293" customFormat="false" ht="13.4" hidden="false" customHeight="false" outlineLevel="0" collapsed="false">
      <c r="A293" s="13" t="s">
        <v>34</v>
      </c>
      <c r="B293" s="13" t="s">
        <v>13</v>
      </c>
      <c r="C293" s="13" t="s">
        <v>65</v>
      </c>
      <c r="D293" s="21" t="n">
        <f aca="false">(D203 / MAX($D$193, 1E-018))-1</f>
        <v>1</v>
      </c>
      <c r="E293" s="21" t="n">
        <f aca="false">(E203 / MAX($D$193, 1E-018))-1</f>
        <v>0</v>
      </c>
      <c r="F293" s="21" t="n">
        <f aca="false">(F203 / MAX($D$193, 1E-018))-1</f>
        <v>0.6</v>
      </c>
      <c r="G293" s="21" t="n">
        <f aca="false">(G203 / MAX($D$193, 1E-018))-1</f>
        <v>0</v>
      </c>
      <c r="H293" s="21" t="n">
        <f aca="false">(H203 / MAX($D$193, 1E-018))-1</f>
        <v>0.6</v>
      </c>
      <c r="I293" s="21" t="n">
        <f aca="false">(I203 / MAX($D$193, 1E-018))-1</f>
        <v>0</v>
      </c>
    </row>
    <row r="294" customFormat="false" ht="13.4" hidden="false" customHeight="false" outlineLevel="0" collapsed="false">
      <c r="A294" s="14" t="s">
        <v>34</v>
      </c>
      <c r="B294" s="14" t="s">
        <v>14</v>
      </c>
      <c r="C294" s="14" t="s">
        <v>65</v>
      </c>
      <c r="D294" s="21" t="n">
        <f aca="false">(D204 / MAX($D$193, 1E-018))-1</f>
        <v>0.0999999999999999</v>
      </c>
      <c r="E294" s="21" t="n">
        <f aca="false">(E204 / MAX($D$193, 1E-018))-1</f>
        <v>-0.45</v>
      </c>
      <c r="F294" s="21" t="n">
        <f aca="false">(F204 / MAX($D$193, 1E-018))-1</f>
        <v>0.76</v>
      </c>
      <c r="G294" s="21" t="n">
        <f aca="false">(G204 / MAX($D$193, 1E-018))-1</f>
        <v>0.0999999999999999</v>
      </c>
      <c r="H294" s="21" t="n">
        <f aca="false">(H204 / MAX($D$193, 1E-018))-1</f>
        <v>0.76</v>
      </c>
      <c r="I294" s="21" t="n">
        <f aca="false">(I204 / MAX($D$193, 1E-018))-1</f>
        <v>0.0999999999999999</v>
      </c>
    </row>
    <row r="295" customFormat="false" ht="13.4" hidden="false" customHeight="false" outlineLevel="0" collapsed="false">
      <c r="A295" s="14" t="s">
        <v>34</v>
      </c>
      <c r="B295" s="14" t="s">
        <v>15</v>
      </c>
      <c r="C295" s="14" t="s">
        <v>65</v>
      </c>
      <c r="D295" s="21" t="n">
        <f aca="false">(D205 / MAX($D$193, 1E-018))-1</f>
        <v>0.2</v>
      </c>
      <c r="E295" s="21" t="n">
        <f aca="false">(E205 / MAX($D$193, 1E-018))-1</f>
        <v>-0.4</v>
      </c>
      <c r="F295" s="21" t="n">
        <f aca="false">(F205 / MAX($D$193, 1E-018))-1</f>
        <v>0.92</v>
      </c>
      <c r="G295" s="21" t="n">
        <f aca="false">(G205 / MAX($D$193, 1E-018))-1</f>
        <v>0.2</v>
      </c>
      <c r="H295" s="21" t="n">
        <f aca="false">(H205 / MAX($D$193, 1E-018))-1</f>
        <v>0.92</v>
      </c>
      <c r="I295" s="21" t="n">
        <f aca="false">(I205 / MAX($D$193, 1E-018))-1</f>
        <v>0.2</v>
      </c>
    </row>
    <row r="296" customFormat="false" ht="13.4" hidden="false" customHeight="false" outlineLevel="0" collapsed="false">
      <c r="A296" s="14" t="s">
        <v>34</v>
      </c>
      <c r="B296" s="14" t="s">
        <v>16</v>
      </c>
      <c r="C296" s="14" t="s">
        <v>65</v>
      </c>
      <c r="D296" s="21" t="n">
        <f aca="false">(D206 / MAX($D$193, 1E-018))-1</f>
        <v>0.3</v>
      </c>
      <c r="E296" s="21" t="n">
        <f aca="false">(E206 / MAX($D$193, 1E-018))-1</f>
        <v>-0.35</v>
      </c>
      <c r="F296" s="21" t="n">
        <f aca="false">(F206 / MAX($D$193, 1E-018))-1</f>
        <v>1.08</v>
      </c>
      <c r="G296" s="21" t="n">
        <f aca="false">(G206 / MAX($D$193, 1E-018))-1</f>
        <v>0.3</v>
      </c>
      <c r="H296" s="21" t="n">
        <f aca="false">(H206 / MAX($D$193, 1E-018))-1</f>
        <v>1.08</v>
      </c>
      <c r="I296" s="21" t="n">
        <f aca="false">(I206 / MAX($D$193, 1E-018))-1</f>
        <v>0.3</v>
      </c>
    </row>
    <row r="297" customFormat="false" ht="13.4" hidden="false" customHeight="false" outlineLevel="0" collapsed="false">
      <c r="A297" s="15" t="s">
        <v>34</v>
      </c>
      <c r="B297" s="15" t="s">
        <v>17</v>
      </c>
      <c r="C297" s="15" t="s">
        <v>65</v>
      </c>
      <c r="D297" s="21" t="n">
        <f aca="false">(D207 / MAX($D$193, 1E-018))-1</f>
        <v>1.2</v>
      </c>
      <c r="E297" s="21" t="n">
        <f aca="false">(E207 / MAX($D$193, 1E-018))-1</f>
        <v>0.0999999999999999</v>
      </c>
      <c r="F297" s="21" t="n">
        <f aca="false">(F207 / MAX($D$193, 1E-018))-1</f>
        <v>0.76</v>
      </c>
      <c r="G297" s="21" t="n">
        <f aca="false">(G207 / MAX($D$193, 1E-018))-1</f>
        <v>0.0999999999999999</v>
      </c>
      <c r="H297" s="21" t="n">
        <f aca="false">(H207 / MAX($D$193, 1E-018))-1</f>
        <v>0.76</v>
      </c>
      <c r="I297" s="21" t="n">
        <f aca="false">(I207 / MAX($D$193, 1E-018))-1</f>
        <v>0.0999999999999999</v>
      </c>
    </row>
    <row r="298" customFormat="false" ht="13.4" hidden="false" customHeight="false" outlineLevel="0" collapsed="false">
      <c r="A298" s="15" t="s">
        <v>34</v>
      </c>
      <c r="B298" s="16" t="s">
        <v>18</v>
      </c>
      <c r="C298" s="16" t="s">
        <v>65</v>
      </c>
      <c r="D298" s="21" t="n">
        <f aca="false">(D208 / MAX($D$193, 1E-018))-1</f>
        <v>1.4</v>
      </c>
      <c r="E298" s="21" t="n">
        <f aca="false">(E208 / MAX($D$193, 1E-018))-1</f>
        <v>0.2</v>
      </c>
      <c r="F298" s="21" t="n">
        <f aca="false">(F208 / MAX($D$193, 1E-018))-1</f>
        <v>0.92</v>
      </c>
      <c r="G298" s="21" t="n">
        <f aca="false">(G208 / MAX($D$193, 1E-018))-1</f>
        <v>0.2</v>
      </c>
      <c r="H298" s="21" t="n">
        <f aca="false">(H208 / MAX($D$193, 1E-018))-1</f>
        <v>0.92</v>
      </c>
      <c r="I298" s="21" t="n">
        <f aca="false">(I208 / MAX($D$193, 1E-018))-1</f>
        <v>0.2</v>
      </c>
    </row>
    <row r="299" customFormat="false" ht="13.4" hidden="false" customHeight="false" outlineLevel="0" collapsed="false">
      <c r="A299" s="15" t="s">
        <v>34</v>
      </c>
      <c r="B299" s="15" t="s">
        <v>19</v>
      </c>
      <c r="C299" s="15" t="s">
        <v>65</v>
      </c>
      <c r="D299" s="21" t="n">
        <f aca="false">(D209 / MAX($D$193, 1E-018))-1</f>
        <v>1.6</v>
      </c>
      <c r="E299" s="21" t="n">
        <f aca="false">(E209 / MAX($D$193, 1E-018))-1</f>
        <v>0.3</v>
      </c>
      <c r="F299" s="21" t="n">
        <f aca="false">(F209 / MAX($D$193, 1E-018))-1</f>
        <v>1.08</v>
      </c>
      <c r="G299" s="21" t="n">
        <f aca="false">(G209 / MAX($D$193, 1E-018))-1</f>
        <v>0.3</v>
      </c>
      <c r="H299" s="21" t="n">
        <f aca="false">(H209 / MAX($D$193, 1E-018))-1</f>
        <v>1.08</v>
      </c>
      <c r="I299" s="21" t="n">
        <f aca="false">(I209 / MAX($D$193, 1E-018))-1</f>
        <v>0.3</v>
      </c>
    </row>
    <row r="300" customFormat="false" ht="13.4" hidden="false" customHeight="false" outlineLevel="0" collapsed="false">
      <c r="A300" s="14" t="s">
        <v>34</v>
      </c>
      <c r="B300" s="14" t="s">
        <v>20</v>
      </c>
      <c r="C300" s="14" t="s">
        <v>65</v>
      </c>
      <c r="D300" s="21" t="n">
        <f aca="false">(D210 / MAX($D$193, 1E-018))-1</f>
        <v>0.2</v>
      </c>
      <c r="E300" s="21" t="n">
        <f aca="false">(E210 / MAX($D$193, 1E-018))-1</f>
        <v>-0.4</v>
      </c>
      <c r="F300" s="21" t="n">
        <f aca="false">(F210 / MAX($D$193, 1E-018))-1</f>
        <v>0.92</v>
      </c>
      <c r="G300" s="21" t="n">
        <f aca="false">(G210 / MAX($D$193, 1E-018))-1</f>
        <v>0.2</v>
      </c>
      <c r="H300" s="21" t="n">
        <f aca="false">(H210 / MAX($D$193, 1E-018))-1</f>
        <v>0.92</v>
      </c>
      <c r="I300" s="21" t="n">
        <f aca="false">(I210 / MAX($D$193, 1E-018))-1</f>
        <v>0.2</v>
      </c>
    </row>
    <row r="301" customFormat="false" ht="13.4" hidden="false" customHeight="false" outlineLevel="0" collapsed="false">
      <c r="A301" s="14" t="s">
        <v>34</v>
      </c>
      <c r="B301" s="14" t="s">
        <v>21</v>
      </c>
      <c r="C301" s="14" t="s">
        <v>65</v>
      </c>
      <c r="D301" s="21" t="n">
        <f aca="false">(D211 / MAX($D$193, 1E-018))-1</f>
        <v>0</v>
      </c>
      <c r="E301" s="21" t="n">
        <f aca="false">(E211 / MAX($D$193, 1E-018))-1</f>
        <v>-0.5</v>
      </c>
      <c r="F301" s="21" t="n">
        <f aca="false">(F211 / MAX($D$193, 1E-018))-1</f>
        <v>0.6</v>
      </c>
      <c r="G301" s="21" t="n">
        <f aca="false">(G211 / MAX($D$193, 1E-018))-1</f>
        <v>0</v>
      </c>
      <c r="H301" s="21" t="n">
        <f aca="false">(H211 / MAX($D$193, 1E-018))-1</f>
        <v>0.6</v>
      </c>
      <c r="I301" s="21" t="n">
        <f aca="false">(I211 / MAX($D$193, 1E-018))-1</f>
        <v>0</v>
      </c>
    </row>
    <row r="302" customFormat="false" ht="13.4" hidden="false" customHeight="false" outlineLevel="0" collapsed="false">
      <c r="A302" s="14" t="s">
        <v>34</v>
      </c>
      <c r="B302" s="14" t="s">
        <v>22</v>
      </c>
      <c r="C302" s="14" t="s">
        <v>65</v>
      </c>
      <c r="D302" s="21" t="n">
        <f aca="false">(D212 / MAX($D$193, 1E-018))-1</f>
        <v>0</v>
      </c>
      <c r="E302" s="21" t="n">
        <f aca="false">(E212 / MAX($D$193, 1E-018))-1</f>
        <v>-0.5</v>
      </c>
      <c r="F302" s="21" t="n">
        <f aca="false">(F212 / MAX($D$193, 1E-018))-1</f>
        <v>0.6</v>
      </c>
      <c r="G302" s="21" t="n">
        <f aca="false">(G212 / MAX($D$193, 1E-018))-1</f>
        <v>0</v>
      </c>
      <c r="H302" s="21" t="n">
        <f aca="false">(H212 / MAX($D$193, 1E-018))-1</f>
        <v>0.6</v>
      </c>
      <c r="I302" s="21" t="n">
        <f aca="false">(I212 / MAX($D$193, 1E-018))-1</f>
        <v>0</v>
      </c>
    </row>
    <row r="303" customFormat="false" ht="13.4" hidden="false" customHeight="false" outlineLevel="0" collapsed="false">
      <c r="A303" s="13" t="s">
        <v>34</v>
      </c>
      <c r="B303" s="13" t="s">
        <v>23</v>
      </c>
      <c r="C303" s="13" t="s">
        <v>65</v>
      </c>
      <c r="D303" s="21" t="n">
        <f aca="false">(D213 / MAX($D$193, 1E-018))-1</f>
        <v>0</v>
      </c>
      <c r="E303" s="21" t="n">
        <f aca="false">(E213 / MAX($D$193, 1E-018))-1</f>
        <v>-0.5</v>
      </c>
      <c r="F303" s="21" t="n">
        <f aca="false">(F213 / MAX($D$193, 1E-018))-1</f>
        <v>0.6</v>
      </c>
      <c r="G303" s="21" t="n">
        <f aca="false">(G213 / MAX($D$193, 1E-018))-1</f>
        <v>0</v>
      </c>
      <c r="H303" s="21" t="n">
        <f aca="false">(H213 / MAX($D$193, 1E-018))-1</f>
        <v>0.6</v>
      </c>
      <c r="I303" s="21" t="n">
        <f aca="false">(I213 / MAX($D$193, 1E-018))-1</f>
        <v>0</v>
      </c>
    </row>
    <row r="304" customFormat="false" ht="13.4" hidden="false" customHeight="false" outlineLevel="0" collapsed="false">
      <c r="A304" s="13" t="s">
        <v>34</v>
      </c>
      <c r="B304" s="13" t="s">
        <v>24</v>
      </c>
      <c r="C304" s="13" t="s">
        <v>65</v>
      </c>
      <c r="D304" s="21" t="n">
        <f aca="false">(D214 / MAX($D$193, 1E-018))-1</f>
        <v>0</v>
      </c>
      <c r="E304" s="21" t="n">
        <f aca="false">(E214 / MAX($D$193, 1E-018))-1</f>
        <v>-0.5</v>
      </c>
      <c r="F304" s="21" t="n">
        <f aca="false">(F214 / MAX($D$193, 1E-018))-1</f>
        <v>0.6</v>
      </c>
      <c r="G304" s="21" t="n">
        <f aca="false">(G214 / MAX($D$193, 1E-018))-1</f>
        <v>0</v>
      </c>
      <c r="H304" s="21" t="n">
        <f aca="false">(H214 / MAX($D$193, 1E-018))-1</f>
        <v>0.6</v>
      </c>
      <c r="I304" s="21" t="n">
        <f aca="false">(I214 / MAX($D$193, 1E-018))-1</f>
        <v>0</v>
      </c>
    </row>
    <row r="305" customFormat="false" ht="13.4" hidden="false" customHeight="false" outlineLevel="0" collapsed="false">
      <c r="A305" s="13" t="s">
        <v>34</v>
      </c>
      <c r="B305" s="13" t="s">
        <v>25</v>
      </c>
      <c r="C305" s="13" t="s">
        <v>65</v>
      </c>
      <c r="D305" s="21" t="n">
        <f aca="false">(D215 / MAX($D$193, 1E-018))-1</f>
        <v>1</v>
      </c>
      <c r="E305" s="21" t="n">
        <f aca="false">(E215 / MAX($D$193, 1E-018))-1</f>
        <v>0</v>
      </c>
      <c r="F305" s="21" t="n">
        <f aca="false">(F215 / MAX($D$193, 1E-018))-1</f>
        <v>0.6</v>
      </c>
      <c r="G305" s="21" t="n">
        <f aca="false">(G215 / MAX($D$193, 1E-018))-1</f>
        <v>0</v>
      </c>
      <c r="H305" s="21" t="n">
        <f aca="false">(H215 / MAX($D$193, 1E-018))-1</f>
        <v>0.6</v>
      </c>
      <c r="I305" s="21" t="n">
        <f aca="false">(I215 / MAX($D$193, 1E-018))-1</f>
        <v>0</v>
      </c>
    </row>
    <row r="306" customFormat="false" ht="13.4" hidden="false" customHeight="false" outlineLevel="0" collapsed="false">
      <c r="A306" s="14" t="s">
        <v>35</v>
      </c>
      <c r="B306" s="14" t="s">
        <v>36</v>
      </c>
      <c r="C306" s="14" t="s">
        <v>65</v>
      </c>
      <c r="D306" s="21" t="n">
        <f aca="false">(D216 / MAX($D$193, 1E-018))-1</f>
        <v>1.2</v>
      </c>
      <c r="E306" s="21" t="n">
        <f aca="false">(E216 / MAX($D$193, 1E-018))-1</f>
        <v>0.0999999999999999</v>
      </c>
      <c r="F306" s="21" t="n">
        <f aca="false">(F216 / MAX($D$193, 1E-018))-1</f>
        <v>0.76</v>
      </c>
      <c r="G306" s="21" t="n">
        <f aca="false">(G216 / MAX($D$193, 1E-018))-1</f>
        <v>0.0999999999999999</v>
      </c>
      <c r="H306" s="21" t="n">
        <f aca="false">(H216 / MAX($D$193, 1E-018))-1</f>
        <v>0.76</v>
      </c>
      <c r="I306" s="21" t="n">
        <f aca="false">(I216 / MAX($D$193, 1E-018))-1</f>
        <v>0.0999999999999999</v>
      </c>
    </row>
    <row r="307" customFormat="false" ht="13.4" hidden="false" customHeight="false" outlineLevel="0" collapsed="false">
      <c r="A307" s="14" t="s">
        <v>35</v>
      </c>
      <c r="B307" s="14" t="s">
        <v>37</v>
      </c>
      <c r="C307" s="14" t="s">
        <v>65</v>
      </c>
      <c r="D307" s="21" t="n">
        <f aca="false">(D217 / MAX($D$193, 1E-018))-1</f>
        <v>1.4</v>
      </c>
      <c r="E307" s="21" t="n">
        <f aca="false">(E217 / MAX($D$193, 1E-018))-1</f>
        <v>0.2</v>
      </c>
      <c r="F307" s="21" t="n">
        <f aca="false">(F217 / MAX($D$193, 1E-018))-1</f>
        <v>0.92</v>
      </c>
      <c r="G307" s="21" t="n">
        <f aca="false">(G217 / MAX($D$193, 1E-018))-1</f>
        <v>0.2</v>
      </c>
      <c r="H307" s="21" t="n">
        <f aca="false">(H217 / MAX($D$193, 1E-018))-1</f>
        <v>0.92</v>
      </c>
      <c r="I307" s="21" t="n">
        <f aca="false">(I217 / MAX($D$193, 1E-018))-1</f>
        <v>0.2</v>
      </c>
    </row>
    <row r="308" customFormat="false" ht="13.4" hidden="false" customHeight="false" outlineLevel="0" collapsed="false">
      <c r="A308" s="14" t="s">
        <v>35</v>
      </c>
      <c r="B308" s="14" t="s">
        <v>38</v>
      </c>
      <c r="C308" s="14" t="s">
        <v>65</v>
      </c>
      <c r="D308" s="21" t="n">
        <f aca="false">(D218 / MAX($D$193, 1E-018))-1</f>
        <v>1.6</v>
      </c>
      <c r="E308" s="21" t="n">
        <f aca="false">(E218 / MAX($D$193, 1E-018))-1</f>
        <v>0.3</v>
      </c>
      <c r="F308" s="21" t="n">
        <f aca="false">(F218 / MAX($D$193, 1E-018))-1</f>
        <v>1.08</v>
      </c>
      <c r="G308" s="21" t="n">
        <f aca="false">(G218 / MAX($D$193, 1E-018))-1</f>
        <v>0.3</v>
      </c>
      <c r="H308" s="21" t="n">
        <f aca="false">(H218 / MAX($D$193, 1E-018))-1</f>
        <v>1.08</v>
      </c>
      <c r="I308" s="21" t="n">
        <f aca="false">(I218 / MAX($D$193, 1E-018))-1</f>
        <v>0.3</v>
      </c>
    </row>
    <row r="309" customFormat="false" ht="13.4" hidden="false" customHeight="false" outlineLevel="0" collapsed="false">
      <c r="A309" s="13" t="s">
        <v>35</v>
      </c>
      <c r="B309" s="13" t="s">
        <v>39</v>
      </c>
      <c r="C309" s="13" t="s">
        <v>65</v>
      </c>
      <c r="D309" s="21" t="n">
        <f aca="false">(D219 / MAX($D$193, 1E-018))-1</f>
        <v>1.6</v>
      </c>
      <c r="E309" s="21" t="n">
        <f aca="false">(E219 / MAX($D$193, 1E-018))-1</f>
        <v>0.3</v>
      </c>
      <c r="F309" s="21" t="n">
        <f aca="false">(F219 / MAX($D$193, 1E-018))-1</f>
        <v>1.08</v>
      </c>
      <c r="G309" s="21" t="n">
        <f aca="false">(G219 / MAX($D$193, 1E-018))-1</f>
        <v>0.3</v>
      </c>
      <c r="H309" s="21" t="n">
        <f aca="false">(H219 / MAX($D$193, 1E-018))-1</f>
        <v>1.08</v>
      </c>
      <c r="I309" s="21" t="n">
        <f aca="false">(I219 / MAX($D$193, 1E-018))-1</f>
        <v>0.3</v>
      </c>
    </row>
    <row r="310" customFormat="false" ht="13.4" hidden="false" customHeight="false" outlineLevel="0" collapsed="false">
      <c r="A310" s="13" t="s">
        <v>35</v>
      </c>
      <c r="B310" s="13" t="s">
        <v>40</v>
      </c>
      <c r="C310" s="13" t="s">
        <v>65</v>
      </c>
      <c r="D310" s="21" t="n">
        <f aca="false">(D220 / MAX($D$193, 1E-018))-1</f>
        <v>1.8</v>
      </c>
      <c r="E310" s="21" t="n">
        <f aca="false">(E220 / MAX($D$193, 1E-018))-1</f>
        <v>0.4</v>
      </c>
      <c r="F310" s="21" t="n">
        <f aca="false">(F220 / MAX($D$193, 1E-018))-1</f>
        <v>1.24</v>
      </c>
      <c r="G310" s="21" t="n">
        <f aca="false">(G220 / MAX($D$193, 1E-018))-1</f>
        <v>0.4</v>
      </c>
      <c r="H310" s="21" t="n">
        <f aca="false">(H220 / MAX($D$193, 1E-018))-1</f>
        <v>1.24</v>
      </c>
      <c r="I310" s="21" t="n">
        <f aca="false">(I220 / MAX($D$193, 1E-018))-1</f>
        <v>0.4</v>
      </c>
    </row>
    <row r="311" customFormat="false" ht="13.4" hidden="false" customHeight="false" outlineLevel="0" collapsed="false">
      <c r="A311" s="13" t="s">
        <v>35</v>
      </c>
      <c r="B311" s="13" t="s">
        <v>41</v>
      </c>
      <c r="C311" s="13" t="s">
        <v>65</v>
      </c>
      <c r="D311" s="21" t="n">
        <f aca="false">(D221 / MAX($D$193, 1E-018))-1</f>
        <v>2</v>
      </c>
      <c r="E311" s="21" t="n">
        <f aca="false">(E221 / MAX($D$193, 1E-018))-1</f>
        <v>0.5</v>
      </c>
      <c r="F311" s="21" t="n">
        <f aca="false">(F221 / MAX($D$193, 1E-018))-1</f>
        <v>1.4</v>
      </c>
      <c r="G311" s="21" t="n">
        <f aca="false">(G221 / MAX($D$193, 1E-018))-1</f>
        <v>0.5</v>
      </c>
      <c r="H311" s="21" t="n">
        <f aca="false">(H221 / MAX($D$193, 1E-018))-1</f>
        <v>1.4</v>
      </c>
      <c r="I311" s="21" t="n">
        <f aca="false">(I221 / MAX($D$193, 1E-018))-1</f>
        <v>0.5</v>
      </c>
    </row>
    <row r="312" customFormat="false" ht="13.4" hidden="false" customHeight="false" outlineLevel="0" collapsed="false">
      <c r="A312" s="14" t="s">
        <v>35</v>
      </c>
      <c r="B312" s="14" t="s">
        <v>42</v>
      </c>
      <c r="C312" s="14" t="s">
        <v>65</v>
      </c>
      <c r="D312" s="21" t="n">
        <f aca="false">(D222 / MAX($D$193, 1E-018))-1</f>
        <v>1.2</v>
      </c>
      <c r="E312" s="21" t="n">
        <f aca="false">(E222 / MAX($D$193, 1E-018))-1</f>
        <v>0.0999999999999999</v>
      </c>
      <c r="F312" s="21" t="n">
        <f aca="false">(F222 / MAX($D$193, 1E-018))-1</f>
        <v>0.76</v>
      </c>
      <c r="G312" s="21" t="n">
        <f aca="false">(G222 / MAX($D$193, 1E-018))-1</f>
        <v>0.0999999999999999</v>
      </c>
      <c r="H312" s="21" t="n">
        <f aca="false">(H222 / MAX($D$193, 1E-018))-1</f>
        <v>0.76</v>
      </c>
      <c r="I312" s="21" t="n">
        <f aca="false">(I222 / MAX($D$193, 1E-018))-1</f>
        <v>0.0999999999999999</v>
      </c>
    </row>
    <row r="313" customFormat="false" ht="13.4" hidden="false" customHeight="false" outlineLevel="0" collapsed="false">
      <c r="A313" s="14" t="s">
        <v>35</v>
      </c>
      <c r="B313" s="14" t="s">
        <v>43</v>
      </c>
      <c r="C313" s="14" t="s">
        <v>65</v>
      </c>
      <c r="D313" s="21" t="n">
        <f aca="false">(D223 / MAX($D$193, 1E-018))-1</f>
        <v>1.4</v>
      </c>
      <c r="E313" s="21" t="n">
        <f aca="false">(E223 / MAX($D$193, 1E-018))-1</f>
        <v>0.2</v>
      </c>
      <c r="F313" s="21" t="n">
        <f aca="false">(F223 / MAX($D$193, 1E-018))-1</f>
        <v>0.92</v>
      </c>
      <c r="G313" s="21" t="n">
        <f aca="false">(G223 / MAX($D$193, 1E-018))-1</f>
        <v>0.2</v>
      </c>
      <c r="H313" s="21" t="n">
        <f aca="false">(H223 / MAX($D$193, 1E-018))-1</f>
        <v>0.92</v>
      </c>
      <c r="I313" s="21" t="n">
        <f aca="false">(I223 / MAX($D$193, 1E-018))-1</f>
        <v>0.2</v>
      </c>
    </row>
    <row r="314" customFormat="false" ht="13.4" hidden="false" customHeight="false" outlineLevel="0" collapsed="false">
      <c r="A314" s="14" t="s">
        <v>35</v>
      </c>
      <c r="B314" s="14" t="s">
        <v>44</v>
      </c>
      <c r="C314" s="14" t="s">
        <v>65</v>
      </c>
      <c r="D314" s="21" t="n">
        <f aca="false">(D224 / MAX($D$193, 1E-018))-1</f>
        <v>1.6</v>
      </c>
      <c r="E314" s="21" t="n">
        <f aca="false">(E224 / MAX($D$193, 1E-018))-1</f>
        <v>0.3</v>
      </c>
      <c r="F314" s="21" t="n">
        <f aca="false">(F224 / MAX($D$193, 1E-018))-1</f>
        <v>1.08</v>
      </c>
      <c r="G314" s="21" t="n">
        <f aca="false">(G224 / MAX($D$193, 1E-018))-1</f>
        <v>0.3</v>
      </c>
      <c r="H314" s="21" t="n">
        <f aca="false">(H224 / MAX($D$193, 1E-018))-1</f>
        <v>1.08</v>
      </c>
      <c r="I314" s="21" t="n">
        <f aca="false">(I224 / MAX($D$193, 1E-018))-1</f>
        <v>0.3</v>
      </c>
    </row>
    <row r="315" customFormat="false" ht="13.4" hidden="false" customHeight="false" outlineLevel="0" collapsed="false">
      <c r="A315" s="13" t="s">
        <v>35</v>
      </c>
      <c r="B315" s="13" t="s">
        <v>45</v>
      </c>
      <c r="C315" s="13" t="s">
        <v>65</v>
      </c>
      <c r="D315" s="21" t="n">
        <f aca="false">(D225 / MAX($D$193, 1E-018))-1</f>
        <v>1.7</v>
      </c>
      <c r="E315" s="21" t="n">
        <f aca="false">(E225 / MAX($D$193, 1E-018))-1</f>
        <v>0.35</v>
      </c>
      <c r="F315" s="21" t="n">
        <f aca="false">(F225 / MAX($D$193, 1E-018))-1</f>
        <v>1.16</v>
      </c>
      <c r="G315" s="21" t="n">
        <f aca="false">(G225 / MAX($D$193, 1E-018))-1</f>
        <v>0.35</v>
      </c>
      <c r="H315" s="21" t="n">
        <f aca="false">(H225 / MAX($D$193, 1E-018))-1</f>
        <v>1.16</v>
      </c>
      <c r="I315" s="21" t="n">
        <f aca="false">(I225 / MAX($D$193, 1E-018))-1</f>
        <v>0.35</v>
      </c>
    </row>
    <row r="316" customFormat="false" ht="13.4" hidden="false" customHeight="false" outlineLevel="0" collapsed="false">
      <c r="A316" s="13" t="s">
        <v>35</v>
      </c>
      <c r="B316" s="13" t="s">
        <v>46</v>
      </c>
      <c r="C316" s="13" t="s">
        <v>65</v>
      </c>
      <c r="D316" s="21" t="n">
        <f aca="false">(D226 / MAX($D$193, 1E-018))-1</f>
        <v>1.9</v>
      </c>
      <c r="E316" s="21" t="n">
        <f aca="false">(E226 / MAX($D$193, 1E-018))-1</f>
        <v>0.45</v>
      </c>
      <c r="F316" s="21" t="n">
        <f aca="false">(F226 / MAX($D$193, 1E-018))-1</f>
        <v>1.32</v>
      </c>
      <c r="G316" s="21" t="n">
        <f aca="false">(G226 / MAX($D$193, 1E-018))-1</f>
        <v>0.45</v>
      </c>
      <c r="H316" s="21" t="n">
        <f aca="false">(H226 / MAX($D$193, 1E-018))-1</f>
        <v>1.32</v>
      </c>
      <c r="I316" s="21" t="n">
        <f aca="false">(I226 / MAX($D$193, 1E-018))-1</f>
        <v>0.45</v>
      </c>
    </row>
    <row r="317" customFormat="false" ht="13.4" hidden="false" customHeight="false" outlineLevel="0" collapsed="false">
      <c r="A317" s="13" t="s">
        <v>35</v>
      </c>
      <c r="B317" s="13" t="s">
        <v>47</v>
      </c>
      <c r="C317" s="13" t="s">
        <v>65</v>
      </c>
      <c r="D317" s="21" t="n">
        <f aca="false">(D227 / MAX($D$193, 1E-018))-1</f>
        <v>2.1</v>
      </c>
      <c r="E317" s="21" t="n">
        <f aca="false">(E227 / MAX($D$193, 1E-018))-1</f>
        <v>0.55</v>
      </c>
      <c r="F317" s="21" t="n">
        <f aca="false">(F227 / MAX($D$193, 1E-018))-1</f>
        <v>1.48</v>
      </c>
      <c r="G317" s="21" t="n">
        <f aca="false">(G227 / MAX($D$193, 1E-018))-1</f>
        <v>0.55</v>
      </c>
      <c r="H317" s="21" t="n">
        <f aca="false">(H227 / MAX($D$193, 1E-018))-1</f>
        <v>1.48</v>
      </c>
      <c r="I317" s="21" t="n">
        <f aca="false">(I227 / MAX($D$193, 1E-018))-1</f>
        <v>0.55</v>
      </c>
    </row>
    <row r="318" customFormat="false" ht="13.4" hidden="false" customHeight="false" outlineLevel="0" collapsed="false">
      <c r="A318" s="14" t="s">
        <v>35</v>
      </c>
      <c r="B318" s="14" t="s">
        <v>59</v>
      </c>
      <c r="C318" s="14" t="s">
        <v>65</v>
      </c>
      <c r="D318" s="21" t="n">
        <f aca="false">(D228 / MAX($D$193, 1E-018))-1</f>
        <v>1.8</v>
      </c>
      <c r="E318" s="21" t="n">
        <f aca="false">(E228 / MAX($D$193, 1E-018))-1</f>
        <v>0.4</v>
      </c>
      <c r="F318" s="21" t="n">
        <f aca="false">(F228 / MAX($D$193, 1E-018))-1</f>
        <v>1.24</v>
      </c>
      <c r="G318" s="21" t="n">
        <f aca="false">(G228 / MAX($D$193, 1E-018))-1</f>
        <v>0.4</v>
      </c>
      <c r="H318" s="21" t="n">
        <f aca="false">(H228 / MAX($D$193, 1E-018))-1</f>
        <v>1.24</v>
      </c>
      <c r="I318" s="21" t="n">
        <f aca="false">(I228 / MAX($D$193, 1E-018))-1</f>
        <v>0.4</v>
      </c>
    </row>
    <row r="319" customFormat="false" ht="13.4" hidden="false" customHeight="false" outlineLevel="0" collapsed="false">
      <c r="A319" s="14" t="s">
        <v>35</v>
      </c>
      <c r="B319" s="14" t="s">
        <v>60</v>
      </c>
      <c r="C319" s="14" t="s">
        <v>65</v>
      </c>
      <c r="D319" s="21" t="n">
        <f aca="false">(D229 / MAX($D$193, 1E-018))-1</f>
        <v>2</v>
      </c>
      <c r="E319" s="21" t="n">
        <f aca="false">(E229 / MAX($D$193, 1E-018))-1</f>
        <v>0.5</v>
      </c>
      <c r="F319" s="21" t="n">
        <f aca="false">(F229 / MAX($D$193, 1E-018))-1</f>
        <v>1.4</v>
      </c>
      <c r="G319" s="21" t="n">
        <f aca="false">(G229 / MAX($D$193, 1E-018))-1</f>
        <v>0.5</v>
      </c>
      <c r="H319" s="21" t="n">
        <f aca="false">(H229 / MAX($D$193, 1E-018))-1</f>
        <v>1.4</v>
      </c>
      <c r="I319" s="21" t="n">
        <f aca="false">(I229 / MAX($D$193, 1E-018))-1</f>
        <v>0.5</v>
      </c>
    </row>
    <row r="320" customFormat="false" ht="13.4" hidden="false" customHeight="false" outlineLevel="0" collapsed="false">
      <c r="A320" s="14" t="s">
        <v>35</v>
      </c>
      <c r="B320" s="14" t="s">
        <v>61</v>
      </c>
      <c r="C320" s="14" t="s">
        <v>65</v>
      </c>
      <c r="D320" s="21" t="n">
        <f aca="false">(D230 / MAX($D$193, 1E-018))-1</f>
        <v>2.2</v>
      </c>
      <c r="E320" s="21" t="n">
        <f aca="false">(E230 / MAX($D$193, 1E-018))-1</f>
        <v>0.6</v>
      </c>
      <c r="F320" s="21" t="n">
        <f aca="false">(F230 / MAX($D$193, 1E-018))-1</f>
        <v>1.56</v>
      </c>
      <c r="G320" s="21" t="n">
        <f aca="false">(G230 / MAX($D$193, 1E-018))-1</f>
        <v>0.6</v>
      </c>
      <c r="H320" s="21" t="n">
        <f aca="false">(H230 / MAX($D$193, 1E-018))-1</f>
        <v>1.56</v>
      </c>
      <c r="I320" s="21" t="n">
        <f aca="false">(I230 / MAX($D$193, 1E-018))-1</f>
        <v>0.6</v>
      </c>
    </row>
    <row r="321" customFormat="false" ht="13.4" hidden="false" customHeight="false" outlineLevel="0" collapsed="false">
      <c r="A321" s="13" t="s">
        <v>35</v>
      </c>
      <c r="B321" s="13" t="s">
        <v>62</v>
      </c>
      <c r="C321" s="13" t="s">
        <v>65</v>
      </c>
      <c r="D321" s="21" t="n">
        <f aca="false">(D231 / MAX($D$193, 1E-018))-1</f>
        <v>1.2</v>
      </c>
      <c r="E321" s="21" t="n">
        <f aca="false">(E231 / MAX($D$193, 1E-018))-1</f>
        <v>0.0999999999999999</v>
      </c>
      <c r="F321" s="21" t="n">
        <f aca="false">(F231 / MAX($D$193, 1E-018))-1</f>
        <v>0.76</v>
      </c>
      <c r="G321" s="21" t="n">
        <f aca="false">(G231 / MAX($D$193, 1E-018))-1</f>
        <v>0.0999999999999999</v>
      </c>
      <c r="H321" s="21" t="n">
        <f aca="false">(H231 / MAX($D$193, 1E-018))-1</f>
        <v>0.76</v>
      </c>
      <c r="I321" s="21" t="n">
        <f aca="false">(I231 / MAX($D$193, 1E-018))-1</f>
        <v>0.0999999999999999</v>
      </c>
    </row>
    <row r="322" customFormat="false" ht="13.4" hidden="false" customHeight="false" outlineLevel="0" collapsed="false">
      <c r="A322" s="13" t="s">
        <v>35</v>
      </c>
      <c r="B322" s="13" t="s">
        <v>63</v>
      </c>
      <c r="C322" s="13" t="s">
        <v>65</v>
      </c>
      <c r="D322" s="21" t="n">
        <f aca="false">(D232 / MAX($D$193, 1E-018))-1</f>
        <v>1.4</v>
      </c>
      <c r="E322" s="21" t="n">
        <f aca="false">(E232 / MAX($D$193, 1E-018))-1</f>
        <v>0.2</v>
      </c>
      <c r="F322" s="21" t="n">
        <f aca="false">(F232 / MAX($D$193, 1E-018))-1</f>
        <v>0.92</v>
      </c>
      <c r="G322" s="21" t="n">
        <f aca="false">(G232 / MAX($D$193, 1E-018))-1</f>
        <v>0.2</v>
      </c>
      <c r="H322" s="21" t="n">
        <f aca="false">(H232 / MAX($D$193, 1E-018))-1</f>
        <v>0.92</v>
      </c>
      <c r="I322" s="21" t="n">
        <f aca="false">(I232 / MAX($D$193, 1E-018))-1</f>
        <v>0.2</v>
      </c>
    </row>
    <row r="323" customFormat="false" ht="13.4" hidden="false" customHeight="false" outlineLevel="0" collapsed="false">
      <c r="A323" s="13" t="s">
        <v>35</v>
      </c>
      <c r="B323" s="13" t="s">
        <v>64</v>
      </c>
      <c r="C323" s="13" t="s">
        <v>65</v>
      </c>
      <c r="D323" s="21" t="n">
        <f aca="false">(D233 / MAX($D$193, 1E-018))-1</f>
        <v>1.6</v>
      </c>
      <c r="E323" s="21" t="n">
        <f aca="false">(E233 / MAX($D$193, 1E-018))-1</f>
        <v>0.3</v>
      </c>
      <c r="F323" s="21" t="n">
        <f aca="false">(F233 / MAX($D$193, 1E-018))-1</f>
        <v>1.08</v>
      </c>
      <c r="G323" s="21" t="n">
        <f aca="false">(G233 / MAX($D$193, 1E-018))-1</f>
        <v>0.3</v>
      </c>
      <c r="H323" s="21" t="n">
        <f aca="false">(H233 / MAX($D$193, 1E-018))-1</f>
        <v>1.08</v>
      </c>
      <c r="I323" s="21" t="n">
        <f aca="false">(I233 / MAX($D$193, 1E-018))-1</f>
        <v>0.3</v>
      </c>
    </row>
    <row r="324" customFormat="false" ht="13.4" hidden="false" customHeight="false" outlineLevel="0" collapsed="false">
      <c r="A324" s="14" t="s">
        <v>35</v>
      </c>
      <c r="B324" s="14" t="s">
        <v>54</v>
      </c>
      <c r="C324" s="14" t="s">
        <v>65</v>
      </c>
      <c r="D324" s="21" t="n">
        <f aca="false">(D234 / MAX($D$193, 1E-018))-1</f>
        <v>1.2</v>
      </c>
      <c r="E324" s="21" t="n">
        <f aca="false">(E234 / MAX($D$193, 1E-018))-1</f>
        <v>0.0999999999999999</v>
      </c>
      <c r="F324" s="21" t="n">
        <f aca="false">(F234 / MAX($D$193, 1E-018))-1</f>
        <v>0.76</v>
      </c>
      <c r="G324" s="21" t="n">
        <f aca="false">(G234 / MAX($D$193, 1E-018))-1</f>
        <v>0.0999999999999999</v>
      </c>
      <c r="H324" s="21" t="n">
        <f aca="false">(H234 / MAX($D$193, 1E-018))-1</f>
        <v>0.76</v>
      </c>
      <c r="I324" s="21" t="n">
        <f aca="false">(I234 / MAX($D$193, 1E-018))-1</f>
        <v>0.0999999999999999</v>
      </c>
    </row>
    <row r="325" customFormat="false" ht="13.4" hidden="false" customHeight="false" outlineLevel="0" collapsed="false">
      <c r="A325" s="14" t="s">
        <v>35</v>
      </c>
      <c r="B325" s="14" t="s">
        <v>55</v>
      </c>
      <c r="C325" s="14" t="s">
        <v>65</v>
      </c>
      <c r="D325" s="21" t="n">
        <f aca="false">(D235 / MAX($D$193, 1E-018))-1</f>
        <v>1.4</v>
      </c>
      <c r="E325" s="21" t="n">
        <f aca="false">(E235 / MAX($D$193, 1E-018))-1</f>
        <v>0.2</v>
      </c>
      <c r="F325" s="21" t="n">
        <f aca="false">(F235 / MAX($D$193, 1E-018))-1</f>
        <v>0.92</v>
      </c>
      <c r="G325" s="21" t="n">
        <f aca="false">(G235 / MAX($D$193, 1E-018))-1</f>
        <v>0.2</v>
      </c>
      <c r="H325" s="21" t="n">
        <f aca="false">(H235 / MAX($D$193, 1E-018))-1</f>
        <v>0.92</v>
      </c>
      <c r="I325" s="21" t="n">
        <f aca="false">(I235 / MAX($D$193, 1E-018))-1</f>
        <v>0.2</v>
      </c>
    </row>
    <row r="326" customFormat="false" ht="13.4" hidden="false" customHeight="false" outlineLevel="0" collapsed="false">
      <c r="A326" s="14" t="s">
        <v>35</v>
      </c>
      <c r="B326" s="14" t="s">
        <v>56</v>
      </c>
      <c r="C326" s="14" t="s">
        <v>65</v>
      </c>
      <c r="D326" s="21" t="n">
        <f aca="false">(D236 / MAX($D$193, 1E-018))-1</f>
        <v>1.6</v>
      </c>
      <c r="E326" s="21" t="n">
        <f aca="false">(E236 / MAX($D$193, 1E-018))-1</f>
        <v>0.3</v>
      </c>
      <c r="F326" s="21" t="n">
        <f aca="false">(F236 / MAX($D$193, 1E-018))-1</f>
        <v>1.08</v>
      </c>
      <c r="G326" s="21" t="n">
        <f aca="false">(G236 / MAX($D$193, 1E-018))-1</f>
        <v>0.3</v>
      </c>
      <c r="H326" s="21" t="n">
        <f aca="false">(H236 / MAX($D$193, 1E-018))-1</f>
        <v>1.08</v>
      </c>
      <c r="I326" s="21" t="n">
        <f aca="false">(I236 / MAX($D$193, 1E-018))-1</f>
        <v>0.3</v>
      </c>
    </row>
    <row r="327" customFormat="false" ht="12.85" hidden="false" customHeight="false" outlineLevel="0" collapsed="false"/>
    <row r="328" customFormat="false" ht="13.4" hidden="false" customHeight="false" outlineLevel="0" collapsed="false">
      <c r="A328" s="12" t="s">
        <v>34</v>
      </c>
      <c r="B328" s="12" t="s">
        <v>2</v>
      </c>
      <c r="C328" s="12" t="s">
        <v>66</v>
      </c>
      <c r="D328" s="21" t="n">
        <f aca="false">(D193 / MAX($E$193, 1E-018))-1</f>
        <v>1</v>
      </c>
      <c r="E328" s="21" t="n">
        <f aca="false">(E193 / MAX($E$193, 1E-018))-1</f>
        <v>0</v>
      </c>
      <c r="F328" s="21" t="n">
        <f aca="false">(F193 / MAX($E$193, 1E-018))-1</f>
        <v>2.2</v>
      </c>
      <c r="G328" s="21" t="n">
        <f aca="false">(G193 / MAX($E$193, 1E-018))-1</f>
        <v>1</v>
      </c>
      <c r="H328" s="21" t="n">
        <f aca="false">(H193 / MAX($E$193, 1E-018))-1</f>
        <v>2.2</v>
      </c>
      <c r="I328" s="21" t="n">
        <f aca="false">(I193 / MAX($E$193, 1E-018))-1</f>
        <v>1</v>
      </c>
    </row>
    <row r="329" customFormat="false" ht="13.4" hidden="false" customHeight="false" outlineLevel="0" collapsed="false">
      <c r="A329" s="13" t="s">
        <v>34</v>
      </c>
      <c r="B329" s="13" t="s">
        <v>4</v>
      </c>
      <c r="C329" s="13" t="s">
        <v>66</v>
      </c>
      <c r="D329" s="21" t="n">
        <f aca="false">(D194 / MAX($E$193, 1E-018))-1</f>
        <v>1.5</v>
      </c>
      <c r="E329" s="21" t="n">
        <f aca="false">(E194 / MAX($E$193, 1E-018))-1</f>
        <v>0.25</v>
      </c>
      <c r="F329" s="21" t="n">
        <f aca="false">(F194 / MAX($E$193, 1E-018))-1</f>
        <v>3</v>
      </c>
      <c r="G329" s="21" t="n">
        <f aca="false">(G194 / MAX($E$193, 1E-018))-1</f>
        <v>1.5</v>
      </c>
      <c r="H329" s="21" t="n">
        <f aca="false">(H194 / MAX($E$193, 1E-018))-1</f>
        <v>3</v>
      </c>
      <c r="I329" s="21" t="n">
        <f aca="false">(I194 / MAX($E$193, 1E-018))-1</f>
        <v>1.5</v>
      </c>
    </row>
    <row r="330" customFormat="false" ht="13.4" hidden="false" customHeight="false" outlineLevel="0" collapsed="false">
      <c r="A330" s="13" t="s">
        <v>34</v>
      </c>
      <c r="B330" s="13" t="s">
        <v>5</v>
      </c>
      <c r="C330" s="13" t="s">
        <v>66</v>
      </c>
      <c r="D330" s="21" t="n">
        <f aca="false">(D195 / MAX($E$193, 1E-018))-1</f>
        <v>1</v>
      </c>
      <c r="E330" s="21" t="n">
        <f aca="false">(E195 / MAX($E$193, 1E-018))-1</f>
        <v>0</v>
      </c>
      <c r="F330" s="21" t="n">
        <f aca="false">(F195 / MAX($E$193, 1E-018))-1</f>
        <v>2.2</v>
      </c>
      <c r="G330" s="21" t="n">
        <f aca="false">(G195 / MAX($E$193, 1E-018))-1</f>
        <v>1</v>
      </c>
      <c r="H330" s="21" t="n">
        <f aca="false">(H195 / MAX($E$193, 1E-018))-1</f>
        <v>2.2</v>
      </c>
      <c r="I330" s="21" t="n">
        <f aca="false">(I195 / MAX($E$193, 1E-018))-1</f>
        <v>1</v>
      </c>
    </row>
    <row r="331" customFormat="false" ht="13.4" hidden="false" customHeight="false" outlineLevel="0" collapsed="false">
      <c r="A331" s="13" t="s">
        <v>34</v>
      </c>
      <c r="B331" s="13" t="s">
        <v>6</v>
      </c>
      <c r="C331" s="13" t="s">
        <v>66</v>
      </c>
      <c r="D331" s="21" t="n">
        <f aca="false">(D196 / MAX($E$193, 1E-018))-1</f>
        <v>1</v>
      </c>
      <c r="E331" s="21" t="n">
        <f aca="false">(E196 / MAX($E$193, 1E-018))-1</f>
        <v>0</v>
      </c>
      <c r="F331" s="21" t="n">
        <f aca="false">(F196 / MAX($E$193, 1E-018))-1</f>
        <v>2.2</v>
      </c>
      <c r="G331" s="21" t="n">
        <f aca="false">(G196 / MAX($E$193, 1E-018))-1</f>
        <v>1</v>
      </c>
      <c r="H331" s="21" t="n">
        <f aca="false">(H196 / MAX($E$193, 1E-018))-1</f>
        <v>2.2</v>
      </c>
      <c r="I331" s="21" t="n">
        <f aca="false">(I196 / MAX($E$193, 1E-018))-1</f>
        <v>1</v>
      </c>
    </row>
    <row r="332" customFormat="false" ht="13.4" hidden="false" customHeight="false" outlineLevel="0" collapsed="false">
      <c r="A332" s="14" t="s">
        <v>34</v>
      </c>
      <c r="B332" s="14" t="s">
        <v>7</v>
      </c>
      <c r="C332" s="14" t="s">
        <v>66</v>
      </c>
      <c r="D332" s="21" t="n">
        <f aca="false">(D197 / MAX($E$193, 1E-018))-1</f>
        <v>3</v>
      </c>
      <c r="E332" s="21" t="n">
        <f aca="false">(E197 / MAX($E$193, 1E-018))-1</f>
        <v>1</v>
      </c>
      <c r="F332" s="21" t="n">
        <f aca="false">(F197 / MAX($E$193, 1E-018))-1</f>
        <v>2.2</v>
      </c>
      <c r="G332" s="21" t="n">
        <f aca="false">(G197 / MAX($E$193, 1E-018))-1</f>
        <v>1</v>
      </c>
      <c r="H332" s="21" t="n">
        <f aca="false">(H197 / MAX($E$193, 1E-018))-1</f>
        <v>2.2</v>
      </c>
      <c r="I332" s="21" t="n">
        <f aca="false">(I197 / MAX($E$193, 1E-018))-1</f>
        <v>1</v>
      </c>
    </row>
    <row r="333" customFormat="false" ht="13.4" hidden="false" customHeight="false" outlineLevel="0" collapsed="false">
      <c r="A333" s="14" t="s">
        <v>34</v>
      </c>
      <c r="B333" s="14" t="s">
        <v>8</v>
      </c>
      <c r="C333" s="14" t="s">
        <v>66</v>
      </c>
      <c r="D333" s="21" t="n">
        <f aca="false">(D198 / MAX($E$193, 1E-018))-1</f>
        <v>3</v>
      </c>
      <c r="E333" s="21" t="n">
        <f aca="false">(E198 / MAX($E$193, 1E-018))-1</f>
        <v>1</v>
      </c>
      <c r="F333" s="21" t="n">
        <f aca="false">(F198 / MAX($E$193, 1E-018))-1</f>
        <v>2.2</v>
      </c>
      <c r="G333" s="21" t="n">
        <f aca="false">(G198 / MAX($E$193, 1E-018))-1</f>
        <v>1</v>
      </c>
      <c r="H333" s="21" t="n">
        <f aca="false">(H198 / MAX($E$193, 1E-018))-1</f>
        <v>2.2</v>
      </c>
      <c r="I333" s="21" t="n">
        <f aca="false">(I198 / MAX($E$193, 1E-018))-1</f>
        <v>1</v>
      </c>
    </row>
    <row r="334" customFormat="false" ht="13.4" hidden="false" customHeight="false" outlineLevel="0" collapsed="false">
      <c r="A334" s="14" t="s">
        <v>34</v>
      </c>
      <c r="B334" s="14" t="s">
        <v>9</v>
      </c>
      <c r="C334" s="14" t="s">
        <v>66</v>
      </c>
      <c r="D334" s="21" t="n">
        <f aca="false">(D199 / MAX($E$193, 1E-018))-1</f>
        <v>3</v>
      </c>
      <c r="E334" s="21" t="n">
        <f aca="false">(E199 / MAX($E$193, 1E-018))-1</f>
        <v>1</v>
      </c>
      <c r="F334" s="21" t="n">
        <f aca="false">(F199 / MAX($E$193, 1E-018))-1</f>
        <v>2.2</v>
      </c>
      <c r="G334" s="21" t="n">
        <f aca="false">(G199 / MAX($E$193, 1E-018))-1</f>
        <v>1</v>
      </c>
      <c r="H334" s="21" t="n">
        <f aca="false">(H199 / MAX($E$193, 1E-018))-1</f>
        <v>2.2</v>
      </c>
      <c r="I334" s="21" t="n">
        <f aca="false">(I199 / MAX($E$193, 1E-018))-1</f>
        <v>1</v>
      </c>
    </row>
    <row r="335" customFormat="false" ht="13.4" hidden="false" customHeight="false" outlineLevel="0" collapsed="false">
      <c r="A335" s="14" t="s">
        <v>34</v>
      </c>
      <c r="B335" s="14" t="s">
        <v>10</v>
      </c>
      <c r="C335" s="14" t="s">
        <v>66</v>
      </c>
      <c r="D335" s="21" t="n">
        <f aca="false">(D200 / MAX($E$193, 1E-018))-1</f>
        <v>3</v>
      </c>
      <c r="E335" s="21" t="n">
        <f aca="false">(E200 / MAX($E$193, 1E-018))-1</f>
        <v>1</v>
      </c>
      <c r="F335" s="21" t="n">
        <f aca="false">(F200 / MAX($E$193, 1E-018))-1</f>
        <v>2.2</v>
      </c>
      <c r="G335" s="21" t="n">
        <f aca="false">(G200 / MAX($E$193, 1E-018))-1</f>
        <v>1</v>
      </c>
      <c r="H335" s="21" t="n">
        <f aca="false">(H200 / MAX($E$193, 1E-018))-1</f>
        <v>2.2</v>
      </c>
      <c r="I335" s="21" t="n">
        <f aca="false">(I200 / MAX($E$193, 1E-018))-1</f>
        <v>1</v>
      </c>
    </row>
    <row r="336" customFormat="false" ht="13.4" hidden="false" customHeight="false" outlineLevel="0" collapsed="false">
      <c r="A336" s="14" t="s">
        <v>34</v>
      </c>
      <c r="B336" s="14" t="s">
        <v>11</v>
      </c>
      <c r="C336" s="14" t="s">
        <v>66</v>
      </c>
      <c r="D336" s="21" t="n">
        <f aca="false">(D201 / MAX($E$193, 1E-018))-1</f>
        <v>3</v>
      </c>
      <c r="E336" s="21" t="n">
        <f aca="false">(E201 / MAX($E$193, 1E-018))-1</f>
        <v>1</v>
      </c>
      <c r="F336" s="21" t="n">
        <f aca="false">(F201 / MAX($E$193, 1E-018))-1</f>
        <v>2.2</v>
      </c>
      <c r="G336" s="21" t="n">
        <f aca="false">(G201 / MAX($E$193, 1E-018))-1</f>
        <v>1</v>
      </c>
      <c r="H336" s="21" t="n">
        <f aca="false">(H201 / MAX($E$193, 1E-018))-1</f>
        <v>2.2</v>
      </c>
      <c r="I336" s="21" t="n">
        <f aca="false">(I201 / MAX($E$193, 1E-018))-1</f>
        <v>1</v>
      </c>
    </row>
    <row r="337" customFormat="false" ht="13.4" hidden="false" customHeight="false" outlineLevel="0" collapsed="false">
      <c r="A337" s="13" t="s">
        <v>34</v>
      </c>
      <c r="B337" s="13" t="s">
        <v>12</v>
      </c>
      <c r="C337" s="13" t="s">
        <v>66</v>
      </c>
      <c r="D337" s="21" t="n">
        <f aca="false">(D202 / MAX($E$193, 1E-018))-1</f>
        <v>1.5</v>
      </c>
      <c r="E337" s="21" t="n">
        <f aca="false">(E202 / MAX($E$193, 1E-018))-1</f>
        <v>0.25</v>
      </c>
      <c r="F337" s="21" t="n">
        <f aca="false">(F202 / MAX($E$193, 1E-018))-1</f>
        <v>3</v>
      </c>
      <c r="G337" s="21" t="n">
        <f aca="false">(G202 / MAX($E$193, 1E-018))-1</f>
        <v>1.5</v>
      </c>
      <c r="H337" s="21" t="n">
        <f aca="false">(H202 / MAX($E$193, 1E-018))-1</f>
        <v>3</v>
      </c>
      <c r="I337" s="21" t="n">
        <f aca="false">(I202 / MAX($E$193, 1E-018))-1</f>
        <v>1.5</v>
      </c>
    </row>
    <row r="338" customFormat="false" ht="13.4" hidden="false" customHeight="false" outlineLevel="0" collapsed="false">
      <c r="A338" s="13" t="s">
        <v>34</v>
      </c>
      <c r="B338" s="13" t="s">
        <v>13</v>
      </c>
      <c r="C338" s="13" t="s">
        <v>66</v>
      </c>
      <c r="D338" s="21" t="n">
        <f aca="false">(D203 / MAX($E$193, 1E-018))-1</f>
        <v>3</v>
      </c>
      <c r="E338" s="21" t="n">
        <f aca="false">(E203 / MAX($E$193, 1E-018))-1</f>
        <v>1</v>
      </c>
      <c r="F338" s="21" t="n">
        <f aca="false">(F203 / MAX($E$193, 1E-018))-1</f>
        <v>2.2</v>
      </c>
      <c r="G338" s="21" t="n">
        <f aca="false">(G203 / MAX($E$193, 1E-018))-1</f>
        <v>1</v>
      </c>
      <c r="H338" s="21" t="n">
        <f aca="false">(H203 / MAX($E$193, 1E-018))-1</f>
        <v>2.2</v>
      </c>
      <c r="I338" s="21" t="n">
        <f aca="false">(I203 / MAX($E$193, 1E-018))-1</f>
        <v>1</v>
      </c>
    </row>
    <row r="339" customFormat="false" ht="13.4" hidden="false" customHeight="false" outlineLevel="0" collapsed="false">
      <c r="A339" s="22" t="s">
        <v>34</v>
      </c>
      <c r="B339" s="22" t="s">
        <v>14</v>
      </c>
      <c r="C339" s="22" t="s">
        <v>66</v>
      </c>
      <c r="D339" s="21" t="n">
        <f aca="false">(D204 / MAX($E$193, 1E-018))-1</f>
        <v>1.2</v>
      </c>
      <c r="E339" s="21" t="n">
        <f aca="false">(E204 / MAX($E$193, 1E-018))-1</f>
        <v>0.0999999999999999</v>
      </c>
      <c r="F339" s="21" t="n">
        <f aca="false">(F204 / MAX($E$193, 1E-018))-1</f>
        <v>2.52</v>
      </c>
      <c r="G339" s="21" t="n">
        <f aca="false">(G204 / MAX($E$193, 1E-018))-1</f>
        <v>1.2</v>
      </c>
      <c r="H339" s="21" t="n">
        <f aca="false">(H204 / MAX($E$193, 1E-018))-1</f>
        <v>2.52</v>
      </c>
      <c r="I339" s="21" t="n">
        <f aca="false">(I204 / MAX($E$193, 1E-018))-1</f>
        <v>1.2</v>
      </c>
    </row>
    <row r="340" customFormat="false" ht="13.4" hidden="false" customHeight="false" outlineLevel="0" collapsed="false">
      <c r="A340" s="22" t="s">
        <v>34</v>
      </c>
      <c r="B340" s="14" t="s">
        <v>15</v>
      </c>
      <c r="C340" s="14" t="s">
        <v>66</v>
      </c>
      <c r="D340" s="21" t="n">
        <f aca="false">(D205 / MAX($E$193, 1E-018))-1</f>
        <v>1.4</v>
      </c>
      <c r="E340" s="21" t="n">
        <f aca="false">(E205 / MAX($E$193, 1E-018))-1</f>
        <v>0.2</v>
      </c>
      <c r="F340" s="21" t="n">
        <f aca="false">(F205 / MAX($E$193, 1E-018))-1</f>
        <v>2.84</v>
      </c>
      <c r="G340" s="21" t="n">
        <f aca="false">(G205 / MAX($E$193, 1E-018))-1</f>
        <v>1.4</v>
      </c>
      <c r="H340" s="21" t="n">
        <f aca="false">(H205 / MAX($E$193, 1E-018))-1</f>
        <v>2.84</v>
      </c>
      <c r="I340" s="21" t="n">
        <f aca="false">(I205 / MAX($E$193, 1E-018))-1</f>
        <v>1.4</v>
      </c>
    </row>
    <row r="341" customFormat="false" ht="13.4" hidden="false" customHeight="false" outlineLevel="0" collapsed="false">
      <c r="A341" s="22" t="s">
        <v>34</v>
      </c>
      <c r="B341" s="22" t="s">
        <v>16</v>
      </c>
      <c r="C341" s="22" t="s">
        <v>66</v>
      </c>
      <c r="D341" s="21" t="n">
        <f aca="false">(D206 / MAX($E$193, 1E-018))-1</f>
        <v>1.6</v>
      </c>
      <c r="E341" s="21" t="n">
        <f aca="false">(E206 / MAX($E$193, 1E-018))-1</f>
        <v>0.3</v>
      </c>
      <c r="F341" s="21" t="n">
        <f aca="false">(F206 / MAX($E$193, 1E-018))-1</f>
        <v>3.16</v>
      </c>
      <c r="G341" s="21" t="n">
        <f aca="false">(G206 / MAX($E$193, 1E-018))-1</f>
        <v>1.6</v>
      </c>
      <c r="H341" s="21" t="n">
        <f aca="false">(H206 / MAX($E$193, 1E-018))-1</f>
        <v>3.16</v>
      </c>
      <c r="I341" s="21" t="n">
        <f aca="false">(I206 / MAX($E$193, 1E-018))-1</f>
        <v>1.6</v>
      </c>
    </row>
    <row r="342" customFormat="false" ht="13.4" hidden="false" customHeight="false" outlineLevel="0" collapsed="false">
      <c r="A342" s="15" t="s">
        <v>34</v>
      </c>
      <c r="B342" s="15" t="s">
        <v>17</v>
      </c>
      <c r="C342" s="15" t="s">
        <v>66</v>
      </c>
      <c r="D342" s="21" t="n">
        <f aca="false">(D207 / MAX($E$193, 1E-018))-1</f>
        <v>3.4</v>
      </c>
      <c r="E342" s="21" t="n">
        <f aca="false">(E207 / MAX($E$193, 1E-018))-1</f>
        <v>1.2</v>
      </c>
      <c r="F342" s="21" t="n">
        <f aca="false">(F207 / MAX($E$193, 1E-018))-1</f>
        <v>2.52</v>
      </c>
      <c r="G342" s="21" t="n">
        <f aca="false">(G207 / MAX($E$193, 1E-018))-1</f>
        <v>1.2</v>
      </c>
      <c r="H342" s="21" t="n">
        <f aca="false">(H207 / MAX($E$193, 1E-018))-1</f>
        <v>2.52</v>
      </c>
      <c r="I342" s="21" t="n">
        <f aca="false">(I207 / MAX($E$193, 1E-018))-1</f>
        <v>1.2</v>
      </c>
    </row>
    <row r="343" customFormat="false" ht="13.4" hidden="false" customHeight="false" outlineLevel="0" collapsed="false">
      <c r="A343" s="15" t="s">
        <v>34</v>
      </c>
      <c r="B343" s="16" t="s">
        <v>18</v>
      </c>
      <c r="C343" s="16" t="s">
        <v>66</v>
      </c>
      <c r="D343" s="21" t="n">
        <f aca="false">(D208 / MAX($E$193, 1E-018))-1</f>
        <v>3.8</v>
      </c>
      <c r="E343" s="21" t="n">
        <f aca="false">(E208 / MAX($E$193, 1E-018))-1</f>
        <v>1.4</v>
      </c>
      <c r="F343" s="21" t="n">
        <f aca="false">(F208 / MAX($E$193, 1E-018))-1</f>
        <v>2.84</v>
      </c>
      <c r="G343" s="21" t="n">
        <f aca="false">(G208 / MAX($E$193, 1E-018))-1</f>
        <v>1.4</v>
      </c>
      <c r="H343" s="21" t="n">
        <f aca="false">(H208 / MAX($E$193, 1E-018))-1</f>
        <v>2.84</v>
      </c>
      <c r="I343" s="21" t="n">
        <f aca="false">(I208 / MAX($E$193, 1E-018))-1</f>
        <v>1.4</v>
      </c>
    </row>
    <row r="344" customFormat="false" ht="13.4" hidden="false" customHeight="false" outlineLevel="0" collapsed="false">
      <c r="A344" s="15" t="s">
        <v>34</v>
      </c>
      <c r="B344" s="15" t="s">
        <v>19</v>
      </c>
      <c r="C344" s="15" t="s">
        <v>66</v>
      </c>
      <c r="D344" s="21" t="n">
        <f aca="false">(D209 / MAX($E$193, 1E-018))-1</f>
        <v>4.2</v>
      </c>
      <c r="E344" s="21" t="n">
        <f aca="false">(E209 / MAX($E$193, 1E-018))-1</f>
        <v>1.6</v>
      </c>
      <c r="F344" s="21" t="n">
        <f aca="false">(F209 / MAX($E$193, 1E-018))-1</f>
        <v>3.16</v>
      </c>
      <c r="G344" s="21" t="n">
        <f aca="false">(G209 / MAX($E$193, 1E-018))-1</f>
        <v>1.6</v>
      </c>
      <c r="H344" s="21" t="n">
        <f aca="false">(H209 / MAX($E$193, 1E-018))-1</f>
        <v>3.16</v>
      </c>
      <c r="I344" s="21" t="n">
        <f aca="false">(I209 / MAX($E$193, 1E-018))-1</f>
        <v>1.6</v>
      </c>
    </row>
    <row r="345" customFormat="false" ht="13.4" hidden="false" customHeight="false" outlineLevel="0" collapsed="false">
      <c r="A345" s="22" t="s">
        <v>34</v>
      </c>
      <c r="B345" s="22" t="s">
        <v>20</v>
      </c>
      <c r="C345" s="22" t="s">
        <v>66</v>
      </c>
      <c r="D345" s="21" t="n">
        <f aca="false">(D210 / MAX($E$193, 1E-018))-1</f>
        <v>1.4</v>
      </c>
      <c r="E345" s="21" t="n">
        <f aca="false">(E210 / MAX($E$193, 1E-018))-1</f>
        <v>0.2</v>
      </c>
      <c r="F345" s="21" t="n">
        <f aca="false">(F210 / MAX($E$193, 1E-018))-1</f>
        <v>2.84</v>
      </c>
      <c r="G345" s="21" t="n">
        <f aca="false">(G210 / MAX($E$193, 1E-018))-1</f>
        <v>1.4</v>
      </c>
      <c r="H345" s="21" t="n">
        <f aca="false">(H210 / MAX($E$193, 1E-018))-1</f>
        <v>2.84</v>
      </c>
      <c r="I345" s="21" t="n">
        <f aca="false">(I210 / MAX($E$193, 1E-018))-1</f>
        <v>1.4</v>
      </c>
    </row>
    <row r="346" customFormat="false" ht="13.4" hidden="false" customHeight="false" outlineLevel="0" collapsed="false">
      <c r="A346" s="22" t="s">
        <v>34</v>
      </c>
      <c r="B346" s="14" t="s">
        <v>21</v>
      </c>
      <c r="C346" s="14" t="s">
        <v>66</v>
      </c>
      <c r="D346" s="21" t="n">
        <f aca="false">(D211 / MAX($E$193, 1E-018))-1</f>
        <v>1</v>
      </c>
      <c r="E346" s="21" t="n">
        <f aca="false">(E211 / MAX($E$193, 1E-018))-1</f>
        <v>0</v>
      </c>
      <c r="F346" s="21" t="n">
        <f aca="false">(F211 / MAX($E$193, 1E-018))-1</f>
        <v>2.2</v>
      </c>
      <c r="G346" s="21" t="n">
        <f aca="false">(G211 / MAX($E$193, 1E-018))-1</f>
        <v>1</v>
      </c>
      <c r="H346" s="21" t="n">
        <f aca="false">(H211 / MAX($E$193, 1E-018))-1</f>
        <v>2.2</v>
      </c>
      <c r="I346" s="21" t="n">
        <f aca="false">(I211 / MAX($E$193, 1E-018))-1</f>
        <v>1</v>
      </c>
    </row>
    <row r="347" customFormat="false" ht="13.4" hidden="false" customHeight="false" outlineLevel="0" collapsed="false">
      <c r="A347" s="22" t="s">
        <v>34</v>
      </c>
      <c r="B347" s="22" t="s">
        <v>22</v>
      </c>
      <c r="C347" s="22" t="s">
        <v>66</v>
      </c>
      <c r="D347" s="21" t="n">
        <f aca="false">(D212 / MAX($E$193, 1E-018))-1</f>
        <v>1</v>
      </c>
      <c r="E347" s="21" t="n">
        <f aca="false">(E212 / MAX($E$193, 1E-018))-1</f>
        <v>0</v>
      </c>
      <c r="F347" s="21" t="n">
        <f aca="false">(F212 / MAX($E$193, 1E-018))-1</f>
        <v>2.2</v>
      </c>
      <c r="G347" s="21" t="n">
        <f aca="false">(G212 / MAX($E$193, 1E-018))-1</f>
        <v>1</v>
      </c>
      <c r="H347" s="21" t="n">
        <f aca="false">(H212 / MAX($E$193, 1E-018))-1</f>
        <v>2.2</v>
      </c>
      <c r="I347" s="21" t="n">
        <f aca="false">(I212 / MAX($E$193, 1E-018))-1</f>
        <v>1</v>
      </c>
    </row>
    <row r="348" customFormat="false" ht="13.4" hidden="false" customHeight="false" outlineLevel="0" collapsed="false">
      <c r="A348" s="23" t="s">
        <v>34</v>
      </c>
      <c r="B348" s="23" t="s">
        <v>23</v>
      </c>
      <c r="C348" s="23" t="s">
        <v>66</v>
      </c>
      <c r="D348" s="21" t="n">
        <f aca="false">(D213 / MAX($E$193, 1E-018))-1</f>
        <v>1</v>
      </c>
      <c r="E348" s="21" t="n">
        <f aca="false">(E213 / MAX($E$193, 1E-018))-1</f>
        <v>0</v>
      </c>
      <c r="F348" s="21" t="n">
        <f aca="false">(F213 / MAX($E$193, 1E-018))-1</f>
        <v>2.2</v>
      </c>
      <c r="G348" s="21" t="n">
        <f aca="false">(G213 / MAX($E$193, 1E-018))-1</f>
        <v>1</v>
      </c>
      <c r="H348" s="21" t="n">
        <f aca="false">(H213 / MAX($E$193, 1E-018))-1</f>
        <v>2.2</v>
      </c>
      <c r="I348" s="21" t="n">
        <f aca="false">(I213 / MAX($E$193, 1E-018))-1</f>
        <v>1</v>
      </c>
    </row>
    <row r="349" customFormat="false" ht="13.4" hidden="false" customHeight="false" outlineLevel="0" collapsed="false">
      <c r="A349" s="23" t="s">
        <v>34</v>
      </c>
      <c r="B349" s="13" t="s">
        <v>24</v>
      </c>
      <c r="C349" s="13" t="s">
        <v>66</v>
      </c>
      <c r="D349" s="21" t="n">
        <f aca="false">(D214 / MAX($E$193, 1E-018))-1</f>
        <v>1</v>
      </c>
      <c r="E349" s="21" t="n">
        <f aca="false">(E214 / MAX($E$193, 1E-018))-1</f>
        <v>0</v>
      </c>
      <c r="F349" s="21" t="n">
        <f aca="false">(F214 / MAX($E$193, 1E-018))-1</f>
        <v>2.2</v>
      </c>
      <c r="G349" s="21" t="n">
        <f aca="false">(G214 / MAX($E$193, 1E-018))-1</f>
        <v>1</v>
      </c>
      <c r="H349" s="21" t="n">
        <f aca="false">(H214 / MAX($E$193, 1E-018))-1</f>
        <v>2.2</v>
      </c>
      <c r="I349" s="21" t="n">
        <f aca="false">(I214 / MAX($E$193, 1E-018))-1</f>
        <v>1</v>
      </c>
    </row>
    <row r="350" customFormat="false" ht="13.4" hidden="false" customHeight="false" outlineLevel="0" collapsed="false">
      <c r="A350" s="23" t="s">
        <v>34</v>
      </c>
      <c r="B350" s="23" t="s">
        <v>25</v>
      </c>
      <c r="C350" s="23" t="s">
        <v>66</v>
      </c>
      <c r="D350" s="21" t="n">
        <f aca="false">(D215 / MAX($E$193, 1E-018))-1</f>
        <v>3</v>
      </c>
      <c r="E350" s="21" t="n">
        <f aca="false">(E215 / MAX($E$193, 1E-018))-1</f>
        <v>1</v>
      </c>
      <c r="F350" s="21" t="n">
        <f aca="false">(F215 / MAX($E$193, 1E-018))-1</f>
        <v>2.2</v>
      </c>
      <c r="G350" s="21" t="n">
        <f aca="false">(G215 / MAX($E$193, 1E-018))-1</f>
        <v>1</v>
      </c>
      <c r="H350" s="21" t="n">
        <f aca="false">(H215 / MAX($E$193, 1E-018))-1</f>
        <v>2.2</v>
      </c>
      <c r="I350" s="21" t="n">
        <f aca="false">(I215 / MAX($E$193, 1E-018))-1</f>
        <v>1</v>
      </c>
    </row>
    <row r="351" customFormat="false" ht="13.4" hidden="false" customHeight="false" outlineLevel="0" collapsed="false">
      <c r="A351" s="22" t="s">
        <v>35</v>
      </c>
      <c r="B351" s="22" t="s">
        <v>36</v>
      </c>
      <c r="C351" s="22" t="s">
        <v>66</v>
      </c>
      <c r="D351" s="21" t="n">
        <f aca="false">(D216 / MAX($E$193, 1E-018))-1</f>
        <v>3.4</v>
      </c>
      <c r="E351" s="21" t="n">
        <f aca="false">(E216 / MAX($E$193, 1E-018))-1</f>
        <v>1.2</v>
      </c>
      <c r="F351" s="21" t="n">
        <f aca="false">(F216 / MAX($E$193, 1E-018))-1</f>
        <v>2.52</v>
      </c>
      <c r="G351" s="21" t="n">
        <f aca="false">(G216 / MAX($E$193, 1E-018))-1</f>
        <v>1.2</v>
      </c>
      <c r="H351" s="21" t="n">
        <f aca="false">(H216 / MAX($E$193, 1E-018))-1</f>
        <v>2.52</v>
      </c>
      <c r="I351" s="21" t="n">
        <f aca="false">(I216 / MAX($E$193, 1E-018))-1</f>
        <v>1.2</v>
      </c>
    </row>
    <row r="352" customFormat="false" ht="13.4" hidden="false" customHeight="false" outlineLevel="0" collapsed="false">
      <c r="A352" s="22" t="s">
        <v>35</v>
      </c>
      <c r="B352" s="14" t="s">
        <v>37</v>
      </c>
      <c r="C352" s="14" t="s">
        <v>66</v>
      </c>
      <c r="D352" s="21" t="n">
        <f aca="false">(D217 / MAX($E$193, 1E-018))-1</f>
        <v>3.8</v>
      </c>
      <c r="E352" s="21" t="n">
        <f aca="false">(E217 / MAX($E$193, 1E-018))-1</f>
        <v>1.4</v>
      </c>
      <c r="F352" s="21" t="n">
        <f aca="false">(F217 / MAX($E$193, 1E-018))-1</f>
        <v>2.84</v>
      </c>
      <c r="G352" s="21" t="n">
        <f aca="false">(G217 / MAX($E$193, 1E-018))-1</f>
        <v>1.4</v>
      </c>
      <c r="H352" s="21" t="n">
        <f aca="false">(H217 / MAX($E$193, 1E-018))-1</f>
        <v>2.84</v>
      </c>
      <c r="I352" s="21" t="n">
        <f aca="false">(I217 / MAX($E$193, 1E-018))-1</f>
        <v>1.4</v>
      </c>
    </row>
    <row r="353" customFormat="false" ht="13.4" hidden="false" customHeight="false" outlineLevel="0" collapsed="false">
      <c r="A353" s="22" t="s">
        <v>35</v>
      </c>
      <c r="B353" s="22" t="s">
        <v>38</v>
      </c>
      <c r="C353" s="22" t="s">
        <v>66</v>
      </c>
      <c r="D353" s="21" t="n">
        <f aca="false">(D218 / MAX($E$193, 1E-018))-1</f>
        <v>4.2</v>
      </c>
      <c r="E353" s="21" t="n">
        <f aca="false">(E218 / MAX($E$193, 1E-018))-1</f>
        <v>1.6</v>
      </c>
      <c r="F353" s="21" t="n">
        <f aca="false">(F218 / MAX($E$193, 1E-018))-1</f>
        <v>3.16</v>
      </c>
      <c r="G353" s="21" t="n">
        <f aca="false">(G218 / MAX($E$193, 1E-018))-1</f>
        <v>1.6</v>
      </c>
      <c r="H353" s="21" t="n">
        <f aca="false">(H218 / MAX($E$193, 1E-018))-1</f>
        <v>3.16</v>
      </c>
      <c r="I353" s="21" t="n">
        <f aca="false">(I218 / MAX($E$193, 1E-018))-1</f>
        <v>1.6</v>
      </c>
    </row>
    <row r="354" customFormat="false" ht="13.4" hidden="false" customHeight="false" outlineLevel="0" collapsed="false">
      <c r="A354" s="23" t="s">
        <v>35</v>
      </c>
      <c r="B354" s="23" t="s">
        <v>39</v>
      </c>
      <c r="C354" s="23" t="s">
        <v>66</v>
      </c>
      <c r="D354" s="21" t="n">
        <f aca="false">(D219 / MAX($E$193, 1E-018))-1</f>
        <v>4.2</v>
      </c>
      <c r="E354" s="21" t="n">
        <f aca="false">(E219 / MAX($E$193, 1E-018))-1</f>
        <v>1.6</v>
      </c>
      <c r="F354" s="21" t="n">
        <f aca="false">(F219 / MAX($E$193, 1E-018))-1</f>
        <v>3.16</v>
      </c>
      <c r="G354" s="21" t="n">
        <f aca="false">(G219 / MAX($E$193, 1E-018))-1</f>
        <v>1.6</v>
      </c>
      <c r="H354" s="21" t="n">
        <f aca="false">(H219 / MAX($E$193, 1E-018))-1</f>
        <v>3.16</v>
      </c>
      <c r="I354" s="21" t="n">
        <f aca="false">(I219 / MAX($E$193, 1E-018))-1</f>
        <v>1.6</v>
      </c>
    </row>
    <row r="355" customFormat="false" ht="13.4" hidden="false" customHeight="false" outlineLevel="0" collapsed="false">
      <c r="A355" s="23" t="s">
        <v>35</v>
      </c>
      <c r="B355" s="13" t="s">
        <v>40</v>
      </c>
      <c r="C355" s="13" t="s">
        <v>66</v>
      </c>
      <c r="D355" s="21" t="n">
        <f aca="false">(D220 / MAX($E$193, 1E-018))-1</f>
        <v>4.6</v>
      </c>
      <c r="E355" s="21" t="n">
        <f aca="false">(E220 / MAX($E$193, 1E-018))-1</f>
        <v>1.8</v>
      </c>
      <c r="F355" s="21" t="n">
        <f aca="false">(F220 / MAX($E$193, 1E-018))-1</f>
        <v>3.48</v>
      </c>
      <c r="G355" s="21" t="n">
        <f aca="false">(G220 / MAX($E$193, 1E-018))-1</f>
        <v>1.8</v>
      </c>
      <c r="H355" s="21" t="n">
        <f aca="false">(H220 / MAX($E$193, 1E-018))-1</f>
        <v>3.48</v>
      </c>
      <c r="I355" s="21" t="n">
        <f aca="false">(I220 / MAX($E$193, 1E-018))-1</f>
        <v>1.8</v>
      </c>
    </row>
    <row r="356" customFormat="false" ht="13.4" hidden="false" customHeight="false" outlineLevel="0" collapsed="false">
      <c r="A356" s="23" t="s">
        <v>35</v>
      </c>
      <c r="B356" s="23" t="s">
        <v>41</v>
      </c>
      <c r="C356" s="23" t="s">
        <v>66</v>
      </c>
      <c r="D356" s="21" t="n">
        <f aca="false">(D221 / MAX($E$193, 1E-018))-1</f>
        <v>5</v>
      </c>
      <c r="E356" s="21" t="n">
        <f aca="false">(E221 / MAX($E$193, 1E-018))-1</f>
        <v>2</v>
      </c>
      <c r="F356" s="21" t="n">
        <f aca="false">(F221 / MAX($E$193, 1E-018))-1</f>
        <v>3.8</v>
      </c>
      <c r="G356" s="21" t="n">
        <f aca="false">(G221 / MAX($E$193, 1E-018))-1</f>
        <v>2</v>
      </c>
      <c r="H356" s="21" t="n">
        <f aca="false">(H221 / MAX($E$193, 1E-018))-1</f>
        <v>3.8</v>
      </c>
      <c r="I356" s="21" t="n">
        <f aca="false">(I221 / MAX($E$193, 1E-018))-1</f>
        <v>2</v>
      </c>
    </row>
    <row r="357" customFormat="false" ht="13.4" hidden="false" customHeight="false" outlineLevel="0" collapsed="false">
      <c r="A357" s="22" t="s">
        <v>35</v>
      </c>
      <c r="B357" s="22" t="s">
        <v>42</v>
      </c>
      <c r="C357" s="22" t="s">
        <v>66</v>
      </c>
      <c r="D357" s="21" t="n">
        <f aca="false">(D222 / MAX($E$193, 1E-018))-1</f>
        <v>3.4</v>
      </c>
      <c r="E357" s="21" t="n">
        <f aca="false">(E222 / MAX($E$193, 1E-018))-1</f>
        <v>1.2</v>
      </c>
      <c r="F357" s="21" t="n">
        <f aca="false">(F222 / MAX($E$193, 1E-018))-1</f>
        <v>2.52</v>
      </c>
      <c r="G357" s="21" t="n">
        <f aca="false">(G222 / MAX($E$193, 1E-018))-1</f>
        <v>1.2</v>
      </c>
      <c r="H357" s="21" t="n">
        <f aca="false">(H222 / MAX($E$193, 1E-018))-1</f>
        <v>2.52</v>
      </c>
      <c r="I357" s="21" t="n">
        <f aca="false">(I222 / MAX($E$193, 1E-018))-1</f>
        <v>1.2</v>
      </c>
    </row>
    <row r="358" customFormat="false" ht="13.4" hidden="false" customHeight="false" outlineLevel="0" collapsed="false">
      <c r="A358" s="22" t="s">
        <v>35</v>
      </c>
      <c r="B358" s="14" t="s">
        <v>43</v>
      </c>
      <c r="C358" s="14" t="s">
        <v>66</v>
      </c>
      <c r="D358" s="21" t="n">
        <f aca="false">(D223 / MAX($E$193, 1E-018))-1</f>
        <v>3.8</v>
      </c>
      <c r="E358" s="21" t="n">
        <f aca="false">(E223 / MAX($E$193, 1E-018))-1</f>
        <v>1.4</v>
      </c>
      <c r="F358" s="21" t="n">
        <f aca="false">(F223 / MAX($E$193, 1E-018))-1</f>
        <v>2.84</v>
      </c>
      <c r="G358" s="21" t="n">
        <f aca="false">(G223 / MAX($E$193, 1E-018))-1</f>
        <v>1.4</v>
      </c>
      <c r="H358" s="21" t="n">
        <f aca="false">(H223 / MAX($E$193, 1E-018))-1</f>
        <v>2.84</v>
      </c>
      <c r="I358" s="21" t="n">
        <f aca="false">(I223 / MAX($E$193, 1E-018))-1</f>
        <v>1.4</v>
      </c>
    </row>
    <row r="359" customFormat="false" ht="13.4" hidden="false" customHeight="false" outlineLevel="0" collapsed="false">
      <c r="A359" s="22" t="s">
        <v>35</v>
      </c>
      <c r="B359" s="22" t="s">
        <v>44</v>
      </c>
      <c r="C359" s="22" t="s">
        <v>66</v>
      </c>
      <c r="D359" s="21" t="n">
        <f aca="false">(D224 / MAX($E$193, 1E-018))-1</f>
        <v>4.2</v>
      </c>
      <c r="E359" s="21" t="n">
        <f aca="false">(E224 / MAX($E$193, 1E-018))-1</f>
        <v>1.6</v>
      </c>
      <c r="F359" s="21" t="n">
        <f aca="false">(F224 / MAX($E$193, 1E-018))-1</f>
        <v>3.16</v>
      </c>
      <c r="G359" s="21" t="n">
        <f aca="false">(G224 / MAX($E$193, 1E-018))-1</f>
        <v>1.6</v>
      </c>
      <c r="H359" s="21" t="n">
        <f aca="false">(H224 / MAX($E$193, 1E-018))-1</f>
        <v>3.16</v>
      </c>
      <c r="I359" s="21" t="n">
        <f aca="false">(I224 / MAX($E$193, 1E-018))-1</f>
        <v>1.6</v>
      </c>
    </row>
    <row r="360" customFormat="false" ht="13.4" hidden="false" customHeight="false" outlineLevel="0" collapsed="false">
      <c r="A360" s="23" t="s">
        <v>35</v>
      </c>
      <c r="B360" s="23" t="s">
        <v>45</v>
      </c>
      <c r="C360" s="23" t="s">
        <v>66</v>
      </c>
      <c r="D360" s="21" t="n">
        <f aca="false">(D225 / MAX($E$193, 1E-018))-1</f>
        <v>4.4</v>
      </c>
      <c r="E360" s="21" t="n">
        <f aca="false">(E225 / MAX($E$193, 1E-018))-1</f>
        <v>1.7</v>
      </c>
      <c r="F360" s="21" t="n">
        <f aca="false">(F225 / MAX($E$193, 1E-018))-1</f>
        <v>3.32</v>
      </c>
      <c r="G360" s="21" t="n">
        <f aca="false">(G225 / MAX($E$193, 1E-018))-1</f>
        <v>1.7</v>
      </c>
      <c r="H360" s="21" t="n">
        <f aca="false">(H225 / MAX($E$193, 1E-018))-1</f>
        <v>3.32</v>
      </c>
      <c r="I360" s="21" t="n">
        <f aca="false">(I225 / MAX($E$193, 1E-018))-1</f>
        <v>1.7</v>
      </c>
    </row>
    <row r="361" customFormat="false" ht="13.4" hidden="false" customHeight="false" outlineLevel="0" collapsed="false">
      <c r="A361" s="23" t="s">
        <v>35</v>
      </c>
      <c r="B361" s="13" t="s">
        <v>46</v>
      </c>
      <c r="C361" s="13" t="s">
        <v>66</v>
      </c>
      <c r="D361" s="21" t="n">
        <f aca="false">(D226 / MAX($E$193, 1E-018))-1</f>
        <v>4.8</v>
      </c>
      <c r="E361" s="21" t="n">
        <f aca="false">(E226 / MAX($E$193, 1E-018))-1</f>
        <v>1.9</v>
      </c>
      <c r="F361" s="21" t="n">
        <f aca="false">(F226 / MAX($E$193, 1E-018))-1</f>
        <v>3.64</v>
      </c>
      <c r="G361" s="21" t="n">
        <f aca="false">(G226 / MAX($E$193, 1E-018))-1</f>
        <v>1.9</v>
      </c>
      <c r="H361" s="21" t="n">
        <f aca="false">(H226 / MAX($E$193, 1E-018))-1</f>
        <v>3.64</v>
      </c>
      <c r="I361" s="21" t="n">
        <f aca="false">(I226 / MAX($E$193, 1E-018))-1</f>
        <v>1.9</v>
      </c>
    </row>
    <row r="362" customFormat="false" ht="13.4" hidden="false" customHeight="false" outlineLevel="0" collapsed="false">
      <c r="A362" s="23" t="s">
        <v>35</v>
      </c>
      <c r="B362" s="23" t="s">
        <v>47</v>
      </c>
      <c r="C362" s="23" t="s">
        <v>66</v>
      </c>
      <c r="D362" s="21" t="n">
        <f aca="false">(D227 / MAX($E$193, 1E-018))-1</f>
        <v>5.2</v>
      </c>
      <c r="E362" s="21" t="n">
        <f aca="false">(E227 / MAX($E$193, 1E-018))-1</f>
        <v>2.1</v>
      </c>
      <c r="F362" s="21" t="n">
        <f aca="false">(F227 / MAX($E$193, 1E-018))-1</f>
        <v>3.96</v>
      </c>
      <c r="G362" s="21" t="n">
        <f aca="false">(G227 / MAX($E$193, 1E-018))-1</f>
        <v>2.1</v>
      </c>
      <c r="H362" s="21" t="n">
        <f aca="false">(H227 / MAX($E$193, 1E-018))-1</f>
        <v>3.96</v>
      </c>
      <c r="I362" s="21" t="n">
        <f aca="false">(I227 / MAX($E$193, 1E-018))-1</f>
        <v>2.1</v>
      </c>
    </row>
    <row r="363" customFormat="false" ht="13.4" hidden="false" customHeight="false" outlineLevel="0" collapsed="false">
      <c r="A363" s="22" t="s">
        <v>35</v>
      </c>
      <c r="B363" s="22" t="s">
        <v>59</v>
      </c>
      <c r="C363" s="22" t="s">
        <v>66</v>
      </c>
      <c r="D363" s="21" t="n">
        <f aca="false">(D228 / MAX($E$193, 1E-018))-1</f>
        <v>4.6</v>
      </c>
      <c r="E363" s="21" t="n">
        <f aca="false">(E228 / MAX($E$193, 1E-018))-1</f>
        <v>1.8</v>
      </c>
      <c r="F363" s="21" t="n">
        <f aca="false">(F228 / MAX($E$193, 1E-018))-1</f>
        <v>3.48</v>
      </c>
      <c r="G363" s="21" t="n">
        <f aca="false">(G228 / MAX($E$193, 1E-018))-1</f>
        <v>1.8</v>
      </c>
      <c r="H363" s="21" t="n">
        <f aca="false">(H228 / MAX($E$193, 1E-018))-1</f>
        <v>3.48</v>
      </c>
      <c r="I363" s="21" t="n">
        <f aca="false">(I228 / MAX($E$193, 1E-018))-1</f>
        <v>1.8</v>
      </c>
    </row>
    <row r="364" customFormat="false" ht="13.4" hidden="false" customHeight="false" outlineLevel="0" collapsed="false">
      <c r="A364" s="22" t="s">
        <v>35</v>
      </c>
      <c r="B364" s="14" t="s">
        <v>60</v>
      </c>
      <c r="C364" s="14" t="s">
        <v>66</v>
      </c>
      <c r="D364" s="21" t="n">
        <f aca="false">(D229 / MAX($E$193, 1E-018))-1</f>
        <v>5</v>
      </c>
      <c r="E364" s="21" t="n">
        <f aca="false">(E229 / MAX($E$193, 1E-018))-1</f>
        <v>2</v>
      </c>
      <c r="F364" s="21" t="n">
        <f aca="false">(F229 / MAX($E$193, 1E-018))-1</f>
        <v>3.8</v>
      </c>
      <c r="G364" s="21" t="n">
        <f aca="false">(G229 / MAX($E$193, 1E-018))-1</f>
        <v>2</v>
      </c>
      <c r="H364" s="21" t="n">
        <f aca="false">(H229 / MAX($E$193, 1E-018))-1</f>
        <v>3.8</v>
      </c>
      <c r="I364" s="21" t="n">
        <f aca="false">(I229 / MAX($E$193, 1E-018))-1</f>
        <v>2</v>
      </c>
    </row>
    <row r="365" customFormat="false" ht="13.4" hidden="false" customHeight="false" outlineLevel="0" collapsed="false">
      <c r="A365" s="22" t="s">
        <v>35</v>
      </c>
      <c r="B365" s="22" t="s">
        <v>61</v>
      </c>
      <c r="C365" s="22" t="s">
        <v>66</v>
      </c>
      <c r="D365" s="21" t="n">
        <f aca="false">(D230 / MAX($E$193, 1E-018))-1</f>
        <v>5.4</v>
      </c>
      <c r="E365" s="21" t="n">
        <f aca="false">(E230 / MAX($E$193, 1E-018))-1</f>
        <v>2.2</v>
      </c>
      <c r="F365" s="21" t="n">
        <f aca="false">(F230 / MAX($E$193, 1E-018))-1</f>
        <v>4.12</v>
      </c>
      <c r="G365" s="21" t="n">
        <f aca="false">(G230 / MAX($E$193, 1E-018))-1</f>
        <v>2.2</v>
      </c>
      <c r="H365" s="21" t="n">
        <f aca="false">(H230 / MAX($E$193, 1E-018))-1</f>
        <v>4.12</v>
      </c>
      <c r="I365" s="21" t="n">
        <f aca="false">(I230 / MAX($E$193, 1E-018))-1</f>
        <v>2.2</v>
      </c>
    </row>
    <row r="366" customFormat="false" ht="13.4" hidden="false" customHeight="false" outlineLevel="0" collapsed="false">
      <c r="A366" s="23" t="s">
        <v>35</v>
      </c>
      <c r="B366" s="23" t="s">
        <v>62</v>
      </c>
      <c r="C366" s="23" t="s">
        <v>66</v>
      </c>
      <c r="D366" s="21" t="n">
        <f aca="false">(D231 / MAX($E$193, 1E-018))-1</f>
        <v>3.4</v>
      </c>
      <c r="E366" s="21" t="n">
        <f aca="false">(E231 / MAX($E$193, 1E-018))-1</f>
        <v>1.2</v>
      </c>
      <c r="F366" s="21" t="n">
        <f aca="false">(F231 / MAX($E$193, 1E-018))-1</f>
        <v>2.52</v>
      </c>
      <c r="G366" s="21" t="n">
        <f aca="false">(G231 / MAX($E$193, 1E-018))-1</f>
        <v>1.2</v>
      </c>
      <c r="H366" s="21" t="n">
        <f aca="false">(H231 / MAX($E$193, 1E-018))-1</f>
        <v>2.52</v>
      </c>
      <c r="I366" s="21" t="n">
        <f aca="false">(I231 / MAX($E$193, 1E-018))-1</f>
        <v>1.2</v>
      </c>
    </row>
    <row r="367" customFormat="false" ht="13.4" hidden="false" customHeight="false" outlineLevel="0" collapsed="false">
      <c r="A367" s="23" t="s">
        <v>35</v>
      </c>
      <c r="B367" s="13" t="s">
        <v>63</v>
      </c>
      <c r="C367" s="13" t="s">
        <v>66</v>
      </c>
      <c r="D367" s="21" t="n">
        <f aca="false">(D232 / MAX($E$193, 1E-018))-1</f>
        <v>3.8</v>
      </c>
      <c r="E367" s="21" t="n">
        <f aca="false">(E232 / MAX($E$193, 1E-018))-1</f>
        <v>1.4</v>
      </c>
      <c r="F367" s="21" t="n">
        <f aca="false">(F232 / MAX($E$193, 1E-018))-1</f>
        <v>2.84</v>
      </c>
      <c r="G367" s="21" t="n">
        <f aca="false">(G232 / MAX($E$193, 1E-018))-1</f>
        <v>1.4</v>
      </c>
      <c r="H367" s="21" t="n">
        <f aca="false">(H232 / MAX($E$193, 1E-018))-1</f>
        <v>2.84</v>
      </c>
      <c r="I367" s="21" t="n">
        <f aca="false">(I232 / MAX($E$193, 1E-018))-1</f>
        <v>1.4</v>
      </c>
    </row>
    <row r="368" customFormat="false" ht="13.4" hidden="false" customHeight="false" outlineLevel="0" collapsed="false">
      <c r="A368" s="23" t="s">
        <v>35</v>
      </c>
      <c r="B368" s="23" t="s">
        <v>64</v>
      </c>
      <c r="C368" s="23" t="s">
        <v>66</v>
      </c>
      <c r="D368" s="21" t="n">
        <f aca="false">(D233 / MAX($E$193, 1E-018))-1</f>
        <v>4.2</v>
      </c>
      <c r="E368" s="21" t="n">
        <f aca="false">(E233 / MAX($E$193, 1E-018))-1</f>
        <v>1.6</v>
      </c>
      <c r="F368" s="21" t="n">
        <f aca="false">(F233 / MAX($E$193, 1E-018))-1</f>
        <v>3.16</v>
      </c>
      <c r="G368" s="21" t="n">
        <f aca="false">(G233 / MAX($E$193, 1E-018))-1</f>
        <v>1.6</v>
      </c>
      <c r="H368" s="21" t="n">
        <f aca="false">(H233 / MAX($E$193, 1E-018))-1</f>
        <v>3.16</v>
      </c>
      <c r="I368" s="21" t="n">
        <f aca="false">(I233 / MAX($E$193, 1E-018))-1</f>
        <v>1.6</v>
      </c>
    </row>
    <row r="369" customFormat="false" ht="13.4" hidden="false" customHeight="false" outlineLevel="0" collapsed="false">
      <c r="A369" s="14" t="s">
        <v>35</v>
      </c>
      <c r="B369" s="14" t="s">
        <v>54</v>
      </c>
      <c r="C369" s="14" t="s">
        <v>66</v>
      </c>
      <c r="D369" s="21" t="n">
        <f aca="false">(D234 / MAX($E$193, 1E-018))-1</f>
        <v>3.4</v>
      </c>
      <c r="E369" s="21" t="n">
        <f aca="false">(E234 / MAX($E$193, 1E-018))-1</f>
        <v>1.2</v>
      </c>
      <c r="F369" s="21" t="n">
        <f aca="false">(F234 / MAX($E$193, 1E-018))-1</f>
        <v>2.52</v>
      </c>
      <c r="G369" s="21" t="n">
        <f aca="false">(G234 / MAX($E$193, 1E-018))-1</f>
        <v>1.2</v>
      </c>
      <c r="H369" s="21" t="n">
        <f aca="false">(H234 / MAX($E$193, 1E-018))-1</f>
        <v>2.52</v>
      </c>
      <c r="I369" s="21" t="n">
        <f aca="false">(I234 / MAX($E$193, 1E-018))-1</f>
        <v>1.2</v>
      </c>
    </row>
    <row r="370" customFormat="false" ht="13.4" hidden="false" customHeight="false" outlineLevel="0" collapsed="false">
      <c r="A370" s="14" t="s">
        <v>35</v>
      </c>
      <c r="B370" s="14" t="s">
        <v>55</v>
      </c>
      <c r="C370" s="14" t="s">
        <v>66</v>
      </c>
      <c r="D370" s="21" t="n">
        <f aca="false">(D235 / MAX($E$193, 1E-018))-1</f>
        <v>3.8</v>
      </c>
      <c r="E370" s="21" t="n">
        <f aca="false">(E235 / MAX($E$193, 1E-018))-1</f>
        <v>1.4</v>
      </c>
      <c r="F370" s="21" t="n">
        <f aca="false">(F235 / MAX($E$193, 1E-018))-1</f>
        <v>2.84</v>
      </c>
      <c r="G370" s="21" t="n">
        <f aca="false">(G235 / MAX($E$193, 1E-018))-1</f>
        <v>1.4</v>
      </c>
      <c r="H370" s="21" t="n">
        <f aca="false">(H235 / MAX($E$193, 1E-018))-1</f>
        <v>2.84</v>
      </c>
      <c r="I370" s="21" t="n">
        <f aca="false">(I235 / MAX($E$193, 1E-018))-1</f>
        <v>1.4</v>
      </c>
    </row>
    <row r="371" customFormat="false" ht="13.4" hidden="false" customHeight="false" outlineLevel="0" collapsed="false">
      <c r="A371" s="14" t="s">
        <v>35</v>
      </c>
      <c r="B371" s="14" t="s">
        <v>56</v>
      </c>
      <c r="C371" s="14" t="s">
        <v>66</v>
      </c>
      <c r="D371" s="21" t="n">
        <f aca="false">(D236 / MAX($E$193, 1E-018))-1</f>
        <v>4.2</v>
      </c>
      <c r="E371" s="21" t="n">
        <f aca="false">(E236 / MAX($E$193, 1E-018))-1</f>
        <v>1.6</v>
      </c>
      <c r="F371" s="21" t="n">
        <f aca="false">(F236 / MAX($E$193, 1E-018))-1</f>
        <v>3.16</v>
      </c>
      <c r="G371" s="21" t="n">
        <f aca="false">(G236 / MAX($E$193, 1E-018))-1</f>
        <v>1.6</v>
      </c>
      <c r="H371" s="21" t="n">
        <f aca="false">(H236 / MAX($E$193, 1E-018))-1</f>
        <v>3.16</v>
      </c>
      <c r="I371" s="21" t="n">
        <f aca="false">(I236 / MAX($E$193, 1E-018))-1</f>
        <v>1.6</v>
      </c>
    </row>
  </sheetData>
  <conditionalFormatting sqref="D193:I236">
    <cfRule type="expression" priority="2" aboveAverage="0" equalAverage="0" bottom="0" percent="0" rank="0" text="" dxfId="0">
      <formula>D193 &gt; D$193</formula>
    </cfRule>
    <cfRule type="expression" priority="3" aboveAverage="0" equalAverage="0" bottom="0" percent="0" rank="0" text="" dxfId="1">
      <formula>D193 &lt; D$193</formula>
    </cfRule>
  </conditionalFormatting>
  <conditionalFormatting sqref="D100:I100">
    <cfRule type="colorScale" priority="4">
      <colorScale>
        <cfvo type="num" val="0"/>
        <cfvo type="max" val="0"/>
        <color rgb="FFFFFFA6"/>
        <color rgb="FF00A933"/>
      </colorScale>
    </cfRule>
  </conditionalFormatting>
  <conditionalFormatting sqref="D101:I101">
    <cfRule type="colorScale" priority="5">
      <colorScale>
        <cfvo type="num" val="0"/>
        <cfvo type="max" val="0"/>
        <color rgb="FFFFFFA6"/>
        <color rgb="FF00A933"/>
      </colorScale>
    </cfRule>
  </conditionalFormatting>
  <conditionalFormatting sqref="D103:I146">
    <cfRule type="expression" priority="6" aboveAverage="0" equalAverage="0" bottom="0" percent="0" rank="0" text="" dxfId="0">
      <formula>D103 &gt; D$98</formula>
    </cfRule>
    <cfRule type="expression" priority="7" aboveAverage="0" equalAverage="0" bottom="0" percent="0" rank="0" text="" dxfId="1">
      <formula>D103 &lt; D$98</formula>
    </cfRule>
  </conditionalFormatting>
  <conditionalFormatting sqref="D148:I191">
    <cfRule type="expression" priority="8" aboveAverage="0" equalAverage="0" bottom="0" percent="0" rank="0" text="" dxfId="1">
      <formula>D148 &gt; D$99</formula>
    </cfRule>
    <cfRule type="expression" priority="9" aboveAverage="0" equalAverage="0" bottom="0" percent="0" rank="0" text="" dxfId="0">
      <formula>D148 &lt; D$99</formula>
    </cfRule>
  </conditionalFormatting>
  <conditionalFormatting sqref="D51:I96">
    <cfRule type="colorScale" priority="10">
      <colorScale>
        <cfvo type="formula" val="MIN(MIN(G101:L146), 1-0.0000000001)"/>
        <cfvo type="num" val="1"/>
        <cfvo type="formula" val="MAX(MAX(G101:L146), 1+0.0000000001)"/>
        <color rgb="FFFF0000"/>
        <color rgb="FFFFFFA6"/>
        <color rgb="FF00A933"/>
      </colorScale>
    </cfRule>
  </conditionalFormatting>
  <conditionalFormatting sqref="D4:I49">
    <cfRule type="colorScale" priority="11">
      <colorScale>
        <cfvo type="formula" val="MIN(MIN(G7:L52), 1-0.0000000001)"/>
        <cfvo type="num" val="1"/>
        <cfvo type="formula" val="MAX(MAX(G7:L52), 1+0.0000000001)"/>
        <color rgb="FFFF0000"/>
        <color rgb="FFFFFFA6"/>
        <color rgb="FF00A933"/>
      </colorScale>
    </cfRule>
  </conditionalFormatting>
  <conditionalFormatting sqref="D98:I98">
    <cfRule type="colorScale" priority="12">
      <colorScale>
        <cfvo type="num" val="0"/>
        <cfvo type="max" val="0"/>
        <color rgb="FFFFFFA6"/>
        <color rgb="FF00A933"/>
      </colorScale>
    </cfRule>
  </conditionalFormatting>
  <conditionalFormatting sqref="D99:I99">
    <cfRule type="colorScale" priority="13">
      <colorScale>
        <cfvo type="num" val="0"/>
        <cfvo type="max" val="0"/>
        <color rgb="FFFFFFA6"/>
        <color rgb="FF00A933"/>
      </colorScale>
    </cfRule>
  </conditionalFormatting>
  <conditionalFormatting sqref="D238:I281">
    <cfRule type="colorScale" priority="14">
      <colorScale>
        <cfvo type="formula" val="MIN(MIN(G475:L518), -1E-018)"/>
        <cfvo type="num" val="0"/>
        <cfvo type="formula" val="MAX(MAX(G475:L518), 1E-018)"/>
        <color rgb="FFFF0000"/>
        <color rgb="FFFFFFA6"/>
        <color rgb="FF00A933"/>
      </colorScale>
    </cfRule>
  </conditionalFormatting>
  <conditionalFormatting sqref="D283:I326">
    <cfRule type="colorScale" priority="15">
      <colorScale>
        <cfvo type="formula" val="MIN(MIN(G565:L608), -1E-018)"/>
        <cfvo type="num" val="0"/>
        <cfvo type="formula" val="MAX(MAX(G565:L608), 1E-018)"/>
        <color rgb="FFFF0000"/>
        <color rgb="FFFFFFA6"/>
        <color rgb="FF00A933"/>
      </colorScale>
    </cfRule>
  </conditionalFormatting>
  <conditionalFormatting sqref="D328:I371">
    <cfRule type="colorScale" priority="16">
      <colorScale>
        <cfvo type="formula" val="MIN(MIN(G655:L698), -1E-018)"/>
        <cfvo type="num" val="0"/>
        <cfvo type="formula" val="MAX(MAX(G655:L698), 1E-018)"/>
        <color rgb="FFFF0000"/>
        <color rgb="FFFFFFA6"/>
        <color rgb="FF00A933"/>
      </colorScale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371"/>
  <sheetViews>
    <sheetView showFormulas="false" showGridLines="true" showRowColHeaders="true" showZeros="true" rightToLeft="false" tabSelected="false" showOutlineSymbols="true" defaultGridColor="true" view="normal" topLeftCell="A271" colorId="64" zoomScale="100" zoomScaleNormal="100" zoomScalePageLayoutView="100" workbookViewId="0">
      <selection pane="topLeft" activeCell="L282" activeCellId="0" sqref="L282"/>
    </sheetView>
  </sheetViews>
  <sheetFormatPr defaultColWidth="11.58984375" defaultRowHeight="12.8" zeroHeight="false" outlineLevelRow="0" outlineLevelCol="0"/>
  <cols>
    <col collapsed="false" customWidth="true" hidden="false" outlineLevel="0" max="1" min="1" style="7" width="15.56"/>
    <col collapsed="false" customWidth="true" hidden="false" outlineLevel="0" max="2" min="2" style="7" width="46.65"/>
    <col collapsed="false" customWidth="true" hidden="false" outlineLevel="0" max="3" min="3" style="7" width="23.35"/>
    <col collapsed="false" customWidth="false" hidden="false" outlineLevel="0" max="8" min="4" style="7" width="11.54"/>
    <col collapsed="false" customWidth="false" hidden="false" outlineLevel="0" max="1023" min="9" style="7" width="11.57"/>
  </cols>
  <sheetData>
    <row r="1" s="8" customFormat="true" ht="35.05" hidden="false" customHeight="false" outlineLevel="0" collapsed="false">
      <c r="D1" s="9" t="s">
        <v>67</v>
      </c>
      <c r="E1" s="9" t="s">
        <v>68</v>
      </c>
      <c r="F1" s="9" t="s">
        <v>69</v>
      </c>
      <c r="G1" s="9" t="s">
        <v>70</v>
      </c>
      <c r="H1" s="9" t="s">
        <v>71</v>
      </c>
      <c r="I1" s="9" t="s">
        <v>72</v>
      </c>
      <c r="AMJ1" s="0"/>
    </row>
    <row r="2" customFormat="false" ht="12.85" hidden="false" customHeight="false" outlineLevel="0" collapsed="false">
      <c r="A2" s="1" t="s">
        <v>0</v>
      </c>
      <c r="B2" s="1"/>
      <c r="C2" s="1"/>
      <c r="D2" s="10"/>
      <c r="E2" s="10"/>
      <c r="F2" s="10"/>
      <c r="G2" s="10"/>
      <c r="H2" s="10"/>
      <c r="I2" s="10"/>
    </row>
    <row r="3" customFormat="false" ht="12.85" hidden="false" customHeight="false" outlineLevel="0" collapsed="false"/>
    <row r="4" customFormat="false" ht="13.4" hidden="false" customHeight="false" outlineLevel="0" collapsed="false">
      <c r="A4" s="1" t="s">
        <v>1</v>
      </c>
      <c r="B4" s="1" t="s">
        <v>2</v>
      </c>
      <c r="C4" s="1" t="s">
        <v>3</v>
      </c>
      <c r="D4" s="11"/>
      <c r="E4" s="11"/>
      <c r="F4" s="11"/>
      <c r="G4" s="11"/>
      <c r="H4" s="11"/>
      <c r="I4" s="11"/>
    </row>
    <row r="5" customFormat="false" ht="13.4" hidden="false" customHeight="false" outlineLevel="0" collapsed="false">
      <c r="A5" s="1" t="s">
        <v>1</v>
      </c>
      <c r="B5" s="1" t="s">
        <v>4</v>
      </c>
      <c r="C5" s="1" t="s">
        <v>3</v>
      </c>
      <c r="D5" s="11" t="n">
        <v>1.25</v>
      </c>
      <c r="E5" s="11" t="n">
        <v>1.25</v>
      </c>
      <c r="F5" s="11" t="n">
        <v>1.25</v>
      </c>
      <c r="G5" s="11" t="n">
        <v>1.25</v>
      </c>
      <c r="H5" s="11" t="n">
        <v>1.25</v>
      </c>
      <c r="I5" s="11" t="n">
        <v>1.25</v>
      </c>
    </row>
    <row r="6" customFormat="false" ht="13.4" hidden="false" customHeight="false" outlineLevel="0" collapsed="false">
      <c r="A6" s="1" t="s">
        <v>1</v>
      </c>
      <c r="B6" s="1" t="s">
        <v>5</v>
      </c>
      <c r="C6" s="1" t="s">
        <v>3</v>
      </c>
      <c r="D6" s="11"/>
      <c r="E6" s="11"/>
      <c r="F6" s="11"/>
      <c r="G6" s="11"/>
      <c r="H6" s="11"/>
      <c r="I6" s="11"/>
    </row>
    <row r="7" customFormat="false" ht="13.4" hidden="false" customHeight="false" outlineLevel="0" collapsed="false">
      <c r="A7" s="1" t="s">
        <v>1</v>
      </c>
      <c r="B7" s="1" t="s">
        <v>6</v>
      </c>
      <c r="C7" s="1" t="s">
        <v>3</v>
      </c>
      <c r="D7" s="11"/>
      <c r="E7" s="11"/>
      <c r="F7" s="11"/>
      <c r="G7" s="11"/>
      <c r="H7" s="11"/>
      <c r="I7" s="11"/>
    </row>
    <row r="8" customFormat="false" ht="13.4" hidden="false" customHeight="false" outlineLevel="0" collapsed="false">
      <c r="A8" s="1" t="s">
        <v>1</v>
      </c>
      <c r="B8" s="1" t="s">
        <v>7</v>
      </c>
      <c r="C8" s="1" t="s">
        <v>3</v>
      </c>
      <c r="D8" s="11"/>
      <c r="E8" s="11"/>
      <c r="F8" s="11"/>
      <c r="G8" s="11"/>
      <c r="H8" s="11"/>
      <c r="I8" s="11"/>
    </row>
    <row r="9" customFormat="false" ht="13.4" hidden="false" customHeight="false" outlineLevel="0" collapsed="false">
      <c r="A9" s="1" t="s">
        <v>1</v>
      </c>
      <c r="B9" s="1" t="s">
        <v>8</v>
      </c>
      <c r="C9" s="1" t="s">
        <v>3</v>
      </c>
      <c r="D9" s="11"/>
      <c r="E9" s="11"/>
      <c r="F9" s="11"/>
      <c r="G9" s="11"/>
      <c r="H9" s="11"/>
      <c r="I9" s="11"/>
    </row>
    <row r="10" customFormat="false" ht="13.4" hidden="false" customHeight="false" outlineLevel="0" collapsed="false">
      <c r="A10" s="1" t="s">
        <v>1</v>
      </c>
      <c r="B10" s="1" t="s">
        <v>9</v>
      </c>
      <c r="C10" s="1" t="s">
        <v>3</v>
      </c>
      <c r="D10" s="11"/>
      <c r="E10" s="11"/>
      <c r="F10" s="11"/>
      <c r="G10" s="11"/>
      <c r="H10" s="11"/>
      <c r="I10" s="11"/>
    </row>
    <row r="11" customFormat="false" ht="13.4" hidden="false" customHeight="false" outlineLevel="0" collapsed="false">
      <c r="A11" s="1" t="s">
        <v>1</v>
      </c>
      <c r="B11" s="1" t="s">
        <v>10</v>
      </c>
      <c r="C11" s="1" t="s">
        <v>3</v>
      </c>
      <c r="D11" s="11"/>
      <c r="E11" s="11"/>
      <c r="F11" s="11"/>
      <c r="G11" s="11"/>
      <c r="H11" s="11"/>
      <c r="I11" s="11"/>
    </row>
    <row r="12" customFormat="false" ht="13.4" hidden="false" customHeight="false" outlineLevel="0" collapsed="false">
      <c r="A12" s="1" t="s">
        <v>1</v>
      </c>
      <c r="B12" s="1" t="s">
        <v>11</v>
      </c>
      <c r="C12" s="1" t="s">
        <v>3</v>
      </c>
      <c r="D12" s="11"/>
      <c r="E12" s="11"/>
      <c r="F12" s="11"/>
      <c r="G12" s="11"/>
      <c r="H12" s="11"/>
      <c r="I12" s="11"/>
    </row>
    <row r="13" customFormat="false" ht="13.4" hidden="false" customHeight="false" outlineLevel="0" collapsed="false">
      <c r="A13" s="1" t="s">
        <v>1</v>
      </c>
      <c r="B13" s="1" t="s">
        <v>12</v>
      </c>
      <c r="C13" s="1" t="s">
        <v>3</v>
      </c>
      <c r="D13" s="11"/>
      <c r="E13" s="11"/>
      <c r="F13" s="11"/>
      <c r="G13" s="11"/>
      <c r="H13" s="11"/>
      <c r="I13" s="11"/>
    </row>
    <row r="14" customFormat="false" ht="13.4" hidden="false" customHeight="false" outlineLevel="0" collapsed="false">
      <c r="A14" s="1" t="s">
        <v>1</v>
      </c>
      <c r="B14" s="1" t="s">
        <v>13</v>
      </c>
      <c r="C14" s="1" t="s">
        <v>3</v>
      </c>
      <c r="D14" s="11"/>
      <c r="E14" s="11"/>
      <c r="F14" s="11"/>
      <c r="G14" s="11"/>
      <c r="H14" s="11"/>
      <c r="I14" s="11"/>
    </row>
    <row r="15" customFormat="false" ht="13.4" hidden="false" customHeight="false" outlineLevel="0" collapsed="false">
      <c r="A15" s="1" t="s">
        <v>1</v>
      </c>
      <c r="B15" s="1" t="s">
        <v>14</v>
      </c>
      <c r="C15" s="1" t="s">
        <v>3</v>
      </c>
      <c r="D15" s="11"/>
      <c r="E15" s="11"/>
      <c r="F15" s="11"/>
      <c r="G15" s="11"/>
      <c r="H15" s="11"/>
      <c r="I15" s="11"/>
    </row>
    <row r="16" customFormat="false" ht="13.4" hidden="false" customHeight="false" outlineLevel="0" collapsed="false">
      <c r="A16" s="1" t="s">
        <v>1</v>
      </c>
      <c r="B16" s="1" t="s">
        <v>15</v>
      </c>
      <c r="C16" s="1" t="s">
        <v>3</v>
      </c>
      <c r="D16" s="11"/>
      <c r="E16" s="11"/>
      <c r="F16" s="11"/>
      <c r="G16" s="11"/>
      <c r="H16" s="11"/>
      <c r="I16" s="11"/>
    </row>
    <row r="17" customFormat="false" ht="13.4" hidden="false" customHeight="false" outlineLevel="0" collapsed="false">
      <c r="A17" s="1" t="s">
        <v>1</v>
      </c>
      <c r="B17" s="1" t="s">
        <v>16</v>
      </c>
      <c r="C17" s="1" t="s">
        <v>3</v>
      </c>
      <c r="D17" s="11"/>
      <c r="E17" s="11"/>
      <c r="F17" s="11"/>
      <c r="G17" s="11"/>
      <c r="H17" s="11"/>
      <c r="I17" s="11"/>
    </row>
    <row r="18" customFormat="false" ht="13.4" hidden="false" customHeight="false" outlineLevel="0" collapsed="false">
      <c r="A18" s="4" t="s">
        <v>1</v>
      </c>
      <c r="B18" s="4" t="s">
        <v>17</v>
      </c>
      <c r="C18" s="4" t="s">
        <v>3</v>
      </c>
      <c r="D18" s="11" t="n">
        <v>0.9</v>
      </c>
      <c r="E18" s="11"/>
      <c r="F18" s="11" t="n">
        <v>1.25</v>
      </c>
      <c r="G18" s="11"/>
      <c r="H18" s="11" t="n">
        <v>1.375</v>
      </c>
      <c r="I18" s="11"/>
    </row>
    <row r="19" customFormat="false" ht="13.4" hidden="false" customHeight="false" outlineLevel="0" collapsed="false">
      <c r="A19" s="4" t="s">
        <v>1</v>
      </c>
      <c r="B19" s="6" t="s">
        <v>18</v>
      </c>
      <c r="C19" s="6" t="s">
        <v>3</v>
      </c>
      <c r="D19" s="11" t="n">
        <v>1</v>
      </c>
      <c r="E19" s="11"/>
      <c r="F19" s="11" t="n">
        <v>1.375</v>
      </c>
      <c r="G19" s="11"/>
      <c r="H19" s="11" t="n">
        <v>1.5</v>
      </c>
      <c r="I19" s="11"/>
    </row>
    <row r="20" customFormat="false" ht="13.4" hidden="false" customHeight="false" outlineLevel="0" collapsed="false">
      <c r="A20" s="4" t="s">
        <v>1</v>
      </c>
      <c r="B20" s="4" t="s">
        <v>19</v>
      </c>
      <c r="C20" s="4" t="s">
        <v>3</v>
      </c>
      <c r="D20" s="11" t="n">
        <v>1.1</v>
      </c>
      <c r="E20" s="11"/>
      <c r="F20" s="11" t="n">
        <v>1.5</v>
      </c>
      <c r="G20" s="11"/>
      <c r="H20" s="11" t="n">
        <v>1.625</v>
      </c>
      <c r="I20" s="11"/>
    </row>
    <row r="21" customFormat="false" ht="13.4" hidden="false" customHeight="false" outlineLevel="0" collapsed="false">
      <c r="A21" s="1" t="s">
        <v>1</v>
      </c>
      <c r="B21" s="1" t="s">
        <v>20</v>
      </c>
      <c r="C21" s="1" t="s">
        <v>3</v>
      </c>
      <c r="D21" s="11"/>
      <c r="E21" s="11"/>
      <c r="F21" s="11"/>
      <c r="G21" s="11"/>
      <c r="H21" s="11"/>
      <c r="I21" s="11"/>
    </row>
    <row r="22" customFormat="false" ht="13.4" hidden="false" customHeight="false" outlineLevel="0" collapsed="false">
      <c r="A22" s="1" t="s">
        <v>1</v>
      </c>
      <c r="B22" s="1" t="s">
        <v>21</v>
      </c>
      <c r="C22" s="1" t="s">
        <v>3</v>
      </c>
      <c r="D22" s="11"/>
      <c r="E22" s="11"/>
      <c r="F22" s="11"/>
      <c r="G22" s="11"/>
      <c r="H22" s="11"/>
      <c r="I22" s="11"/>
    </row>
    <row r="23" customFormat="false" ht="13.4" hidden="false" customHeight="false" outlineLevel="0" collapsed="false">
      <c r="A23" s="1" t="s">
        <v>1</v>
      </c>
      <c r="B23" s="1" t="s">
        <v>22</v>
      </c>
      <c r="C23" s="1" t="s">
        <v>3</v>
      </c>
      <c r="D23" s="11"/>
      <c r="E23" s="11"/>
      <c r="F23" s="11"/>
      <c r="G23" s="11"/>
      <c r="H23" s="11"/>
      <c r="I23" s="11"/>
    </row>
    <row r="24" customFormat="false" ht="13.4" hidden="false" customHeight="false" outlineLevel="0" collapsed="false">
      <c r="A24" s="1" t="s">
        <v>1</v>
      </c>
      <c r="B24" s="1" t="s">
        <v>23</v>
      </c>
      <c r="C24" s="1" t="s">
        <v>3</v>
      </c>
      <c r="D24" s="11"/>
      <c r="E24" s="11"/>
      <c r="F24" s="11"/>
      <c r="G24" s="11"/>
      <c r="H24" s="11"/>
      <c r="I24" s="11"/>
    </row>
    <row r="25" customFormat="false" ht="13.4" hidden="false" customHeight="false" outlineLevel="0" collapsed="false">
      <c r="A25" s="1" t="s">
        <v>1</v>
      </c>
      <c r="B25" s="1" t="s">
        <v>24</v>
      </c>
      <c r="C25" s="1" t="s">
        <v>3</v>
      </c>
      <c r="D25" s="11"/>
      <c r="E25" s="11"/>
      <c r="F25" s="11"/>
      <c r="G25" s="11"/>
      <c r="H25" s="11"/>
      <c r="I25" s="11"/>
    </row>
    <row r="26" customFormat="false" ht="13.4" hidden="false" customHeight="false" outlineLevel="0" collapsed="false">
      <c r="A26" s="1" t="s">
        <v>1</v>
      </c>
      <c r="B26" s="1" t="s">
        <v>25</v>
      </c>
      <c r="C26" s="1" t="s">
        <v>3</v>
      </c>
      <c r="D26" s="11"/>
      <c r="E26" s="11"/>
      <c r="F26" s="11"/>
      <c r="G26" s="11"/>
      <c r="H26" s="11"/>
      <c r="I26" s="11"/>
    </row>
    <row r="27" customFormat="false" ht="13.4" hidden="false" customHeight="false" outlineLevel="0" collapsed="false">
      <c r="A27" s="12" t="s">
        <v>1</v>
      </c>
      <c r="B27" s="12" t="s">
        <v>2</v>
      </c>
      <c r="C27" s="12" t="s">
        <v>3</v>
      </c>
      <c r="D27" s="3" t="n">
        <f aca="false">IF(AND(ISNUMBER(D4),D4&gt;=0),D4,Globals!$D4)</f>
        <v>1</v>
      </c>
      <c r="E27" s="3" t="n">
        <f aca="false">IF(AND(ISNUMBER(E4),E4&gt;=0),E4,Globals!$D4)</f>
        <v>1</v>
      </c>
      <c r="F27" s="3" t="n">
        <f aca="false">IF(AND(ISNUMBER(F4),F4&gt;=0),F4,Globals!$D4)</f>
        <v>1</v>
      </c>
      <c r="G27" s="3" t="n">
        <f aca="false">IF(AND(ISNUMBER(G4),G4&gt;=0),G4,Globals!$D4)</f>
        <v>1</v>
      </c>
      <c r="H27" s="3" t="n">
        <f aca="false">IF(AND(ISNUMBER(H4),H4&gt;=0),H4,Globals!$D4)</f>
        <v>1</v>
      </c>
      <c r="I27" s="3" t="n">
        <f aca="false">IF(AND(ISNUMBER(I4),I4&gt;=0),I4,Globals!$D4)</f>
        <v>1</v>
      </c>
    </row>
    <row r="28" customFormat="false" ht="13.4" hidden="false" customHeight="false" outlineLevel="0" collapsed="false">
      <c r="A28" s="13" t="s">
        <v>1</v>
      </c>
      <c r="B28" s="13" t="s">
        <v>4</v>
      </c>
      <c r="C28" s="13" t="s">
        <v>3</v>
      </c>
      <c r="D28" s="3" t="n">
        <f aca="false">IF(AND(ISNUMBER(D5),D5&gt;=0),D5,Globals!$D5)</f>
        <v>1.25</v>
      </c>
      <c r="E28" s="3" t="n">
        <f aca="false">IF(AND(ISNUMBER(E5),E5&gt;=0),E5,Globals!$D5)</f>
        <v>1.25</v>
      </c>
      <c r="F28" s="3" t="n">
        <f aca="false">IF(AND(ISNUMBER(F5),F5&gt;=0),F5,Globals!$D5)</f>
        <v>1.25</v>
      </c>
      <c r="G28" s="3" t="n">
        <f aca="false">IF(AND(ISNUMBER(G5),G5&gt;=0),G5,Globals!$D5)</f>
        <v>1.25</v>
      </c>
      <c r="H28" s="3" t="n">
        <f aca="false">IF(AND(ISNUMBER(H5),H5&gt;=0),H5,Globals!$D5)</f>
        <v>1.25</v>
      </c>
      <c r="I28" s="3" t="n">
        <f aca="false">IF(AND(ISNUMBER(I5),I5&gt;=0),I5,Globals!$D5)</f>
        <v>1.25</v>
      </c>
    </row>
    <row r="29" customFormat="false" ht="13.4" hidden="false" customHeight="false" outlineLevel="0" collapsed="false">
      <c r="A29" s="13" t="s">
        <v>1</v>
      </c>
      <c r="B29" s="13" t="s">
        <v>5</v>
      </c>
      <c r="C29" s="13" t="s">
        <v>3</v>
      </c>
      <c r="D29" s="3" t="n">
        <f aca="false">IF(AND(ISNUMBER(D6),D6&gt;=0),D6,Globals!$D6)</f>
        <v>1</v>
      </c>
      <c r="E29" s="3" t="n">
        <f aca="false">IF(AND(ISNUMBER(E6),E6&gt;=0),E6,Globals!$D6)</f>
        <v>1</v>
      </c>
      <c r="F29" s="3" t="n">
        <f aca="false">IF(AND(ISNUMBER(F6),F6&gt;=0),F6,Globals!$D6)</f>
        <v>1</v>
      </c>
      <c r="G29" s="3" t="n">
        <f aca="false">IF(AND(ISNUMBER(G6),G6&gt;=0),G6,Globals!$D6)</f>
        <v>1</v>
      </c>
      <c r="H29" s="3" t="n">
        <f aca="false">IF(AND(ISNUMBER(H6),H6&gt;=0),H6,Globals!$D6)</f>
        <v>1</v>
      </c>
      <c r="I29" s="3" t="n">
        <f aca="false">IF(AND(ISNUMBER(I6),I6&gt;=0),I6,Globals!$D6)</f>
        <v>1</v>
      </c>
    </row>
    <row r="30" customFormat="false" ht="13.4" hidden="false" customHeight="false" outlineLevel="0" collapsed="false">
      <c r="A30" s="13" t="s">
        <v>1</v>
      </c>
      <c r="B30" s="13" t="s">
        <v>6</v>
      </c>
      <c r="C30" s="13" t="s">
        <v>3</v>
      </c>
      <c r="D30" s="3" t="n">
        <f aca="false">IF(AND(ISNUMBER(D7),D7&gt;=0),D7,Globals!$D7)</f>
        <v>1</v>
      </c>
      <c r="E30" s="3" t="n">
        <f aca="false">IF(AND(ISNUMBER(E7),E7&gt;=0),E7,Globals!$D7)</f>
        <v>1</v>
      </c>
      <c r="F30" s="3" t="n">
        <f aca="false">IF(AND(ISNUMBER(F7),F7&gt;=0),F7,Globals!$D7)</f>
        <v>1</v>
      </c>
      <c r="G30" s="3" t="n">
        <f aca="false">IF(AND(ISNUMBER(G7),G7&gt;=0),G7,Globals!$D7)</f>
        <v>1</v>
      </c>
      <c r="H30" s="3" t="n">
        <f aca="false">IF(AND(ISNUMBER(H7),H7&gt;=0),H7,Globals!$D7)</f>
        <v>1</v>
      </c>
      <c r="I30" s="3" t="n">
        <f aca="false">IF(AND(ISNUMBER(I7),I7&gt;=0),I7,Globals!$D7)</f>
        <v>1</v>
      </c>
    </row>
    <row r="31" customFormat="false" ht="13.4" hidden="false" customHeight="false" outlineLevel="0" collapsed="false">
      <c r="A31" s="14" t="s">
        <v>1</v>
      </c>
      <c r="B31" s="14" t="s">
        <v>7</v>
      </c>
      <c r="C31" s="14" t="s">
        <v>3</v>
      </c>
      <c r="D31" s="3" t="n">
        <f aca="false">IF(AND(ISNUMBER(D8),D8&gt;=0),D8,Globals!$D8)</f>
        <v>1</v>
      </c>
      <c r="E31" s="3" t="n">
        <f aca="false">IF(AND(ISNUMBER(E8),E8&gt;=0),E8,Globals!$D8)</f>
        <v>1</v>
      </c>
      <c r="F31" s="3" t="n">
        <f aca="false">IF(AND(ISNUMBER(F8),F8&gt;=0),F8,Globals!$D8)</f>
        <v>1</v>
      </c>
      <c r="G31" s="3" t="n">
        <f aca="false">IF(AND(ISNUMBER(G8),G8&gt;=0),G8,Globals!$D8)</f>
        <v>1</v>
      </c>
      <c r="H31" s="3" t="n">
        <f aca="false">IF(AND(ISNUMBER(H8),H8&gt;=0),H8,Globals!$D8)</f>
        <v>1</v>
      </c>
      <c r="I31" s="3" t="n">
        <f aca="false">IF(AND(ISNUMBER(I8),I8&gt;=0),I8,Globals!$D8)</f>
        <v>1</v>
      </c>
    </row>
    <row r="32" customFormat="false" ht="13.4" hidden="false" customHeight="false" outlineLevel="0" collapsed="false">
      <c r="A32" s="14" t="s">
        <v>1</v>
      </c>
      <c r="B32" s="14" t="s">
        <v>8</v>
      </c>
      <c r="C32" s="14" t="s">
        <v>3</v>
      </c>
      <c r="D32" s="3" t="n">
        <f aca="false">IF(AND(ISNUMBER(D9),D9&gt;=0),D9,Globals!$D9)</f>
        <v>1</v>
      </c>
      <c r="E32" s="3" t="n">
        <f aca="false">IF(AND(ISNUMBER(E9),E9&gt;=0),E9,Globals!$D9)</f>
        <v>1</v>
      </c>
      <c r="F32" s="3" t="n">
        <f aca="false">IF(AND(ISNUMBER(F9),F9&gt;=0),F9,Globals!$D9)</f>
        <v>1</v>
      </c>
      <c r="G32" s="3" t="n">
        <f aca="false">IF(AND(ISNUMBER(G9),G9&gt;=0),G9,Globals!$D9)</f>
        <v>1</v>
      </c>
      <c r="H32" s="3" t="n">
        <f aca="false">IF(AND(ISNUMBER(H9),H9&gt;=0),H9,Globals!$D9)</f>
        <v>1</v>
      </c>
      <c r="I32" s="3" t="n">
        <f aca="false">IF(AND(ISNUMBER(I9),I9&gt;=0),I9,Globals!$D9)</f>
        <v>1</v>
      </c>
    </row>
    <row r="33" customFormat="false" ht="13.4" hidden="false" customHeight="false" outlineLevel="0" collapsed="false">
      <c r="A33" s="14" t="s">
        <v>1</v>
      </c>
      <c r="B33" s="14" t="s">
        <v>9</v>
      </c>
      <c r="C33" s="14" t="s">
        <v>3</v>
      </c>
      <c r="D33" s="3" t="n">
        <f aca="false">IF(AND(ISNUMBER(D10),D10&gt;=0),D10,Globals!$D10)</f>
        <v>1</v>
      </c>
      <c r="E33" s="3" t="n">
        <f aca="false">IF(AND(ISNUMBER(E10),E10&gt;=0),E10,Globals!$D10)</f>
        <v>1</v>
      </c>
      <c r="F33" s="3" t="n">
        <f aca="false">IF(AND(ISNUMBER(F10),F10&gt;=0),F10,Globals!$D10)</f>
        <v>1</v>
      </c>
      <c r="G33" s="3" t="n">
        <f aca="false">IF(AND(ISNUMBER(G10),G10&gt;=0),G10,Globals!$D10)</f>
        <v>1</v>
      </c>
      <c r="H33" s="3" t="n">
        <f aca="false">IF(AND(ISNUMBER(H10),H10&gt;=0),H10,Globals!$D10)</f>
        <v>1</v>
      </c>
      <c r="I33" s="3" t="n">
        <f aca="false">IF(AND(ISNUMBER(I10),I10&gt;=0),I10,Globals!$D10)</f>
        <v>1</v>
      </c>
    </row>
    <row r="34" customFormat="false" ht="13.4" hidden="false" customHeight="false" outlineLevel="0" collapsed="false">
      <c r="A34" s="14" t="s">
        <v>1</v>
      </c>
      <c r="B34" s="14" t="s">
        <v>10</v>
      </c>
      <c r="C34" s="14" t="s">
        <v>3</v>
      </c>
      <c r="D34" s="3" t="n">
        <f aca="false">IF(AND(ISNUMBER(D11),D11&gt;=0),D11,Globals!$D11)</f>
        <v>1</v>
      </c>
      <c r="E34" s="3" t="n">
        <f aca="false">IF(AND(ISNUMBER(E11),E11&gt;=0),E11,Globals!$D11)</f>
        <v>1</v>
      </c>
      <c r="F34" s="3" t="n">
        <f aca="false">IF(AND(ISNUMBER(F11),F11&gt;=0),F11,Globals!$D11)</f>
        <v>1</v>
      </c>
      <c r="G34" s="3" t="n">
        <f aca="false">IF(AND(ISNUMBER(G11),G11&gt;=0),G11,Globals!$D11)</f>
        <v>1</v>
      </c>
      <c r="H34" s="3" t="n">
        <f aca="false">IF(AND(ISNUMBER(H11),H11&gt;=0),H11,Globals!$D11)</f>
        <v>1</v>
      </c>
      <c r="I34" s="3" t="n">
        <f aca="false">IF(AND(ISNUMBER(I11),I11&gt;=0),I11,Globals!$D11)</f>
        <v>1</v>
      </c>
    </row>
    <row r="35" customFormat="false" ht="13.4" hidden="false" customHeight="false" outlineLevel="0" collapsed="false">
      <c r="A35" s="14" t="s">
        <v>1</v>
      </c>
      <c r="B35" s="14" t="s">
        <v>11</v>
      </c>
      <c r="C35" s="14" t="s">
        <v>3</v>
      </c>
      <c r="D35" s="3" t="n">
        <f aca="false">IF(AND(ISNUMBER(D12),D12&gt;=0),D12,Globals!$D12)</f>
        <v>1</v>
      </c>
      <c r="E35" s="3" t="n">
        <f aca="false">IF(AND(ISNUMBER(E12),E12&gt;=0),E12,Globals!$D12)</f>
        <v>1</v>
      </c>
      <c r="F35" s="3" t="n">
        <f aca="false">IF(AND(ISNUMBER(F12),F12&gt;=0),F12,Globals!$D12)</f>
        <v>1</v>
      </c>
      <c r="G35" s="3" t="n">
        <f aca="false">IF(AND(ISNUMBER(G12),G12&gt;=0),G12,Globals!$D12)</f>
        <v>1</v>
      </c>
      <c r="H35" s="3" t="n">
        <f aca="false">IF(AND(ISNUMBER(H12),H12&gt;=0),H12,Globals!$D12)</f>
        <v>1</v>
      </c>
      <c r="I35" s="3" t="n">
        <f aca="false">IF(AND(ISNUMBER(I12),I12&gt;=0),I12,Globals!$D12)</f>
        <v>1</v>
      </c>
    </row>
    <row r="36" customFormat="false" ht="13.4" hidden="false" customHeight="false" outlineLevel="0" collapsed="false">
      <c r="A36" s="13" t="s">
        <v>1</v>
      </c>
      <c r="B36" s="13" t="s">
        <v>12</v>
      </c>
      <c r="C36" s="13" t="s">
        <v>3</v>
      </c>
      <c r="D36" s="3" t="n">
        <f aca="false">IF(AND(ISNUMBER(D13),D13&gt;=0),D13,Globals!$D13)</f>
        <v>1.25</v>
      </c>
      <c r="E36" s="3" t="n">
        <f aca="false">IF(AND(ISNUMBER(E13),E13&gt;=0),E13,Globals!$D13)</f>
        <v>1.25</v>
      </c>
      <c r="F36" s="3" t="n">
        <f aca="false">IF(AND(ISNUMBER(F13),F13&gt;=0),F13,Globals!$D13)</f>
        <v>1.25</v>
      </c>
      <c r="G36" s="3" t="n">
        <f aca="false">IF(AND(ISNUMBER(G13),G13&gt;=0),G13,Globals!$D13)</f>
        <v>1.25</v>
      </c>
      <c r="H36" s="3" t="n">
        <f aca="false">IF(AND(ISNUMBER(H13),H13&gt;=0),H13,Globals!$D13)</f>
        <v>1.25</v>
      </c>
      <c r="I36" s="3" t="n">
        <f aca="false">IF(AND(ISNUMBER(I13),I13&gt;=0),I13,Globals!$D13)</f>
        <v>1.25</v>
      </c>
    </row>
    <row r="37" customFormat="false" ht="13.4" hidden="false" customHeight="false" outlineLevel="0" collapsed="false">
      <c r="A37" s="13" t="s">
        <v>1</v>
      </c>
      <c r="B37" s="13" t="s">
        <v>13</v>
      </c>
      <c r="C37" s="13" t="s">
        <v>3</v>
      </c>
      <c r="D37" s="3" t="n">
        <f aca="false">IF(AND(ISNUMBER(D14),D14&gt;=0),D14,Globals!$D14)</f>
        <v>1</v>
      </c>
      <c r="E37" s="3" t="n">
        <f aca="false">IF(AND(ISNUMBER(E14),E14&gt;=0),E14,Globals!$D14)</f>
        <v>1</v>
      </c>
      <c r="F37" s="3" t="n">
        <f aca="false">IF(AND(ISNUMBER(F14),F14&gt;=0),F14,Globals!$D14)</f>
        <v>1</v>
      </c>
      <c r="G37" s="3" t="n">
        <f aca="false">IF(AND(ISNUMBER(G14),G14&gt;=0),G14,Globals!$D14)</f>
        <v>1</v>
      </c>
      <c r="H37" s="3" t="n">
        <f aca="false">IF(AND(ISNUMBER(H14),H14&gt;=0),H14,Globals!$D14)</f>
        <v>1</v>
      </c>
      <c r="I37" s="3" t="n">
        <f aca="false">IF(AND(ISNUMBER(I14),I14&gt;=0),I14,Globals!$D14)</f>
        <v>1</v>
      </c>
    </row>
    <row r="38" customFormat="false" ht="13.4" hidden="false" customHeight="false" outlineLevel="0" collapsed="false">
      <c r="A38" s="14" t="s">
        <v>1</v>
      </c>
      <c r="B38" s="14" t="s">
        <v>14</v>
      </c>
      <c r="C38" s="14" t="s">
        <v>3</v>
      </c>
      <c r="D38" s="3" t="n">
        <f aca="false">IF(AND(ISNUMBER(D15),D15&gt;=0),D15,Globals!$D15)</f>
        <v>1.1</v>
      </c>
      <c r="E38" s="3" t="n">
        <f aca="false">IF(AND(ISNUMBER(E15),E15&gt;=0),E15,Globals!$D15)</f>
        <v>1.1</v>
      </c>
      <c r="F38" s="3" t="n">
        <f aca="false">IF(AND(ISNUMBER(F15),F15&gt;=0),F15,Globals!$D15)</f>
        <v>1.1</v>
      </c>
      <c r="G38" s="3" t="n">
        <f aca="false">IF(AND(ISNUMBER(G15),G15&gt;=0),G15,Globals!$D15)</f>
        <v>1.1</v>
      </c>
      <c r="H38" s="3" t="n">
        <f aca="false">IF(AND(ISNUMBER(H15),H15&gt;=0),H15,Globals!$D15)</f>
        <v>1.1</v>
      </c>
      <c r="I38" s="3" t="n">
        <f aca="false">IF(AND(ISNUMBER(I15),I15&gt;=0),I15,Globals!$D15)</f>
        <v>1.1</v>
      </c>
    </row>
    <row r="39" customFormat="false" ht="13.4" hidden="false" customHeight="false" outlineLevel="0" collapsed="false">
      <c r="A39" s="14" t="s">
        <v>1</v>
      </c>
      <c r="B39" s="14" t="s">
        <v>15</v>
      </c>
      <c r="C39" s="14" t="s">
        <v>3</v>
      </c>
      <c r="D39" s="3" t="n">
        <f aca="false">IF(AND(ISNUMBER(D16),D16&gt;=0),D16,Globals!$D16)</f>
        <v>1.2</v>
      </c>
      <c r="E39" s="3" t="n">
        <f aca="false">IF(AND(ISNUMBER(E16),E16&gt;=0),E16,Globals!$D16)</f>
        <v>1.2</v>
      </c>
      <c r="F39" s="3" t="n">
        <f aca="false">IF(AND(ISNUMBER(F16),F16&gt;=0),F16,Globals!$D16)</f>
        <v>1.2</v>
      </c>
      <c r="G39" s="3" t="n">
        <f aca="false">IF(AND(ISNUMBER(G16),G16&gt;=0),G16,Globals!$D16)</f>
        <v>1.2</v>
      </c>
      <c r="H39" s="3" t="n">
        <f aca="false">IF(AND(ISNUMBER(H16),H16&gt;=0),H16,Globals!$D16)</f>
        <v>1.2</v>
      </c>
      <c r="I39" s="3" t="n">
        <f aca="false">IF(AND(ISNUMBER(I16),I16&gt;=0),I16,Globals!$D16)</f>
        <v>1.2</v>
      </c>
    </row>
    <row r="40" customFormat="false" ht="13.4" hidden="false" customHeight="false" outlineLevel="0" collapsed="false">
      <c r="A40" s="14" t="s">
        <v>1</v>
      </c>
      <c r="B40" s="14" t="s">
        <v>16</v>
      </c>
      <c r="C40" s="14" t="s">
        <v>3</v>
      </c>
      <c r="D40" s="3" t="n">
        <f aca="false">IF(AND(ISNUMBER(D17),D17&gt;=0),D17,Globals!$D17)</f>
        <v>1.3</v>
      </c>
      <c r="E40" s="3" t="n">
        <f aca="false">IF(AND(ISNUMBER(E17),E17&gt;=0),E17,Globals!$D17)</f>
        <v>1.3</v>
      </c>
      <c r="F40" s="3" t="n">
        <f aca="false">IF(AND(ISNUMBER(F17),F17&gt;=0),F17,Globals!$D17)</f>
        <v>1.3</v>
      </c>
      <c r="G40" s="3" t="n">
        <f aca="false">IF(AND(ISNUMBER(G17),G17&gt;=0),G17,Globals!$D17)</f>
        <v>1.3</v>
      </c>
      <c r="H40" s="3" t="n">
        <f aca="false">IF(AND(ISNUMBER(H17),H17&gt;=0),H17,Globals!$D17)</f>
        <v>1.3</v>
      </c>
      <c r="I40" s="3" t="n">
        <f aca="false">IF(AND(ISNUMBER(I17),I17&gt;=0),I17,Globals!$D17)</f>
        <v>1.3</v>
      </c>
    </row>
    <row r="41" customFormat="false" ht="13.4" hidden="false" customHeight="false" outlineLevel="0" collapsed="false">
      <c r="A41" s="15" t="s">
        <v>1</v>
      </c>
      <c r="B41" s="15" t="s">
        <v>17</v>
      </c>
      <c r="C41" s="15" t="s">
        <v>3</v>
      </c>
      <c r="D41" s="3" t="n">
        <f aca="false">IF(AND(ISNUMBER(D18),D18&gt;=0),D18,Globals!$D18)</f>
        <v>0.9</v>
      </c>
      <c r="E41" s="3" t="n">
        <f aca="false">IF(AND(ISNUMBER(E18),E18&gt;=0),E18,Globals!$D18)</f>
        <v>1.1</v>
      </c>
      <c r="F41" s="3" t="n">
        <f aca="false">IF(AND(ISNUMBER(F18),F18&gt;=0),F18,Globals!$D18)</f>
        <v>1.25</v>
      </c>
      <c r="G41" s="3" t="n">
        <f aca="false">IF(AND(ISNUMBER(G18),G18&gt;=0),G18,Globals!$D18)</f>
        <v>1.1</v>
      </c>
      <c r="H41" s="3" t="n">
        <f aca="false">IF(AND(ISNUMBER(H18),H18&gt;=0),H18,Globals!$D18)</f>
        <v>1.375</v>
      </c>
      <c r="I41" s="3" t="n">
        <f aca="false">IF(AND(ISNUMBER(I18),I18&gt;=0),I18,Globals!$D18)</f>
        <v>1.1</v>
      </c>
    </row>
    <row r="42" customFormat="false" ht="13.4" hidden="false" customHeight="false" outlineLevel="0" collapsed="false">
      <c r="A42" s="15" t="s">
        <v>1</v>
      </c>
      <c r="B42" s="16" t="s">
        <v>18</v>
      </c>
      <c r="C42" s="16" t="s">
        <v>3</v>
      </c>
      <c r="D42" s="3" t="n">
        <f aca="false">IF(AND(ISNUMBER(D19),D19&gt;=0),D19,Globals!$D19)</f>
        <v>1</v>
      </c>
      <c r="E42" s="3" t="n">
        <f aca="false">IF(AND(ISNUMBER(E19),E19&gt;=0),E19,Globals!$D19)</f>
        <v>1.2</v>
      </c>
      <c r="F42" s="3" t="n">
        <f aca="false">IF(AND(ISNUMBER(F19),F19&gt;=0),F19,Globals!$D19)</f>
        <v>1.375</v>
      </c>
      <c r="G42" s="3" t="n">
        <f aca="false">IF(AND(ISNUMBER(G19),G19&gt;=0),G19,Globals!$D19)</f>
        <v>1.2</v>
      </c>
      <c r="H42" s="3" t="n">
        <f aca="false">IF(AND(ISNUMBER(H19),H19&gt;=0),H19,Globals!$D19)</f>
        <v>1.5</v>
      </c>
      <c r="I42" s="3" t="n">
        <f aca="false">IF(AND(ISNUMBER(I19),I19&gt;=0),I19,Globals!$D19)</f>
        <v>1.2</v>
      </c>
    </row>
    <row r="43" customFormat="false" ht="13.4" hidden="false" customHeight="false" outlineLevel="0" collapsed="false">
      <c r="A43" s="15" t="s">
        <v>1</v>
      </c>
      <c r="B43" s="15" t="s">
        <v>19</v>
      </c>
      <c r="C43" s="15" t="s">
        <v>3</v>
      </c>
      <c r="D43" s="3" t="n">
        <f aca="false">IF(AND(ISNUMBER(D20),D20&gt;=0),D20,Globals!$D20)</f>
        <v>1.1</v>
      </c>
      <c r="E43" s="3" t="n">
        <f aca="false">IF(AND(ISNUMBER(E20),E20&gt;=0),E20,Globals!$D20)</f>
        <v>1.3</v>
      </c>
      <c r="F43" s="3" t="n">
        <f aca="false">IF(AND(ISNUMBER(F20),F20&gt;=0),F20,Globals!$D20)</f>
        <v>1.5</v>
      </c>
      <c r="G43" s="3" t="n">
        <f aca="false">IF(AND(ISNUMBER(G20),G20&gt;=0),G20,Globals!$D20)</f>
        <v>1.3</v>
      </c>
      <c r="H43" s="3" t="n">
        <f aca="false">IF(AND(ISNUMBER(H20),H20&gt;=0),H20,Globals!$D20)</f>
        <v>1.625</v>
      </c>
      <c r="I43" s="3" t="n">
        <f aca="false">IF(AND(ISNUMBER(I20),I20&gt;=0),I20,Globals!$D20)</f>
        <v>1.3</v>
      </c>
    </row>
    <row r="44" customFormat="false" ht="13.4" hidden="false" customHeight="false" outlineLevel="0" collapsed="false">
      <c r="A44" s="14" t="s">
        <v>1</v>
      </c>
      <c r="B44" s="14" t="s">
        <v>20</v>
      </c>
      <c r="C44" s="14" t="s">
        <v>3</v>
      </c>
      <c r="D44" s="3" t="n">
        <f aca="false">IF(AND(ISNUMBER(D21),D21&gt;=0),D21,Globals!$D21)</f>
        <v>1.2</v>
      </c>
      <c r="E44" s="3" t="n">
        <f aca="false">IF(AND(ISNUMBER(E21),E21&gt;=0),E21,Globals!$D21)</f>
        <v>1.2</v>
      </c>
      <c r="F44" s="3" t="n">
        <f aca="false">IF(AND(ISNUMBER(F21),F21&gt;=0),F21,Globals!$D21)</f>
        <v>1.2</v>
      </c>
      <c r="G44" s="3" t="n">
        <f aca="false">IF(AND(ISNUMBER(G21),G21&gt;=0),G21,Globals!$D21)</f>
        <v>1.2</v>
      </c>
      <c r="H44" s="3" t="n">
        <f aca="false">IF(AND(ISNUMBER(H21),H21&gt;=0),H21,Globals!$D21)</f>
        <v>1.2</v>
      </c>
      <c r="I44" s="3" t="n">
        <f aca="false">IF(AND(ISNUMBER(I21),I21&gt;=0),I21,Globals!$D21)</f>
        <v>1.2</v>
      </c>
    </row>
    <row r="45" customFormat="false" ht="13.4" hidden="false" customHeight="false" outlineLevel="0" collapsed="false">
      <c r="A45" s="14" t="s">
        <v>1</v>
      </c>
      <c r="B45" s="14" t="s">
        <v>21</v>
      </c>
      <c r="C45" s="14" t="s">
        <v>3</v>
      </c>
      <c r="D45" s="3" t="n">
        <f aca="false">IF(AND(ISNUMBER(D22),D22&gt;=0),D22,Globals!$D22)</f>
        <v>1</v>
      </c>
      <c r="E45" s="3" t="n">
        <f aca="false">IF(AND(ISNUMBER(E22),E22&gt;=0),E22,Globals!$D22)</f>
        <v>1</v>
      </c>
      <c r="F45" s="3" t="n">
        <f aca="false">IF(AND(ISNUMBER(F22),F22&gt;=0),F22,Globals!$D22)</f>
        <v>1</v>
      </c>
      <c r="G45" s="3" t="n">
        <f aca="false">IF(AND(ISNUMBER(G22),G22&gt;=0),G22,Globals!$D22)</f>
        <v>1</v>
      </c>
      <c r="H45" s="3" t="n">
        <f aca="false">IF(AND(ISNUMBER(H22),H22&gt;=0),H22,Globals!$D22)</f>
        <v>1</v>
      </c>
      <c r="I45" s="3" t="n">
        <f aca="false">IF(AND(ISNUMBER(I22),I22&gt;=0),I22,Globals!$D22)</f>
        <v>1</v>
      </c>
    </row>
    <row r="46" customFormat="false" ht="13.4" hidden="false" customHeight="false" outlineLevel="0" collapsed="false">
      <c r="A46" s="14" t="s">
        <v>1</v>
      </c>
      <c r="B46" s="14" t="s">
        <v>22</v>
      </c>
      <c r="C46" s="14" t="s">
        <v>3</v>
      </c>
      <c r="D46" s="3" t="n">
        <f aca="false">IF(AND(ISNUMBER(D23),D23&gt;=0),D23,Globals!$D23)</f>
        <v>1</v>
      </c>
      <c r="E46" s="3" t="n">
        <f aca="false">IF(AND(ISNUMBER(E23),E23&gt;=0),E23,Globals!$D23)</f>
        <v>1</v>
      </c>
      <c r="F46" s="3" t="n">
        <f aca="false">IF(AND(ISNUMBER(F23),F23&gt;=0),F23,Globals!$D23)</f>
        <v>1</v>
      </c>
      <c r="G46" s="3" t="n">
        <f aca="false">IF(AND(ISNUMBER(G23),G23&gt;=0),G23,Globals!$D23)</f>
        <v>1</v>
      </c>
      <c r="H46" s="3" t="n">
        <f aca="false">IF(AND(ISNUMBER(H23),H23&gt;=0),H23,Globals!$D23)</f>
        <v>1</v>
      </c>
      <c r="I46" s="3" t="n">
        <f aca="false">IF(AND(ISNUMBER(I23),I23&gt;=0),I23,Globals!$D23)</f>
        <v>1</v>
      </c>
    </row>
    <row r="47" customFormat="false" ht="13.4" hidden="false" customHeight="false" outlineLevel="0" collapsed="false">
      <c r="A47" s="13" t="s">
        <v>1</v>
      </c>
      <c r="B47" s="13" t="s">
        <v>23</v>
      </c>
      <c r="C47" s="13" t="s">
        <v>3</v>
      </c>
      <c r="D47" s="3" t="n">
        <f aca="false">IF(AND(ISNUMBER(D24),D24&gt;=0),D24,Globals!$D24)</f>
        <v>1</v>
      </c>
      <c r="E47" s="3" t="n">
        <f aca="false">IF(AND(ISNUMBER(E24),E24&gt;=0),E24,Globals!$D24)</f>
        <v>1</v>
      </c>
      <c r="F47" s="3" t="n">
        <f aca="false">IF(AND(ISNUMBER(F24),F24&gt;=0),F24,Globals!$D24)</f>
        <v>1</v>
      </c>
      <c r="G47" s="3" t="n">
        <f aca="false">IF(AND(ISNUMBER(G24),G24&gt;=0),G24,Globals!$D24)</f>
        <v>1</v>
      </c>
      <c r="H47" s="3" t="n">
        <f aca="false">IF(AND(ISNUMBER(H24),H24&gt;=0),H24,Globals!$D24)</f>
        <v>1</v>
      </c>
      <c r="I47" s="3" t="n">
        <f aca="false">IF(AND(ISNUMBER(I24),I24&gt;=0),I24,Globals!$D24)</f>
        <v>1</v>
      </c>
    </row>
    <row r="48" customFormat="false" ht="13.4" hidden="false" customHeight="false" outlineLevel="0" collapsed="false">
      <c r="A48" s="13" t="s">
        <v>1</v>
      </c>
      <c r="B48" s="13" t="s">
        <v>24</v>
      </c>
      <c r="C48" s="13" t="s">
        <v>3</v>
      </c>
      <c r="D48" s="3" t="n">
        <f aca="false">IF(AND(ISNUMBER(D25),D25&gt;=0),D25,Globals!$D25)</f>
        <v>1</v>
      </c>
      <c r="E48" s="3" t="n">
        <f aca="false">IF(AND(ISNUMBER(E25),E25&gt;=0),E25,Globals!$D25)</f>
        <v>1</v>
      </c>
      <c r="F48" s="3" t="n">
        <f aca="false">IF(AND(ISNUMBER(F25),F25&gt;=0),F25,Globals!$D25)</f>
        <v>1</v>
      </c>
      <c r="G48" s="3" t="n">
        <f aca="false">IF(AND(ISNUMBER(G25),G25&gt;=0),G25,Globals!$D25)</f>
        <v>1</v>
      </c>
      <c r="H48" s="3" t="n">
        <f aca="false">IF(AND(ISNUMBER(H25),H25&gt;=0),H25,Globals!$D25)</f>
        <v>1</v>
      </c>
      <c r="I48" s="3" t="n">
        <f aca="false">IF(AND(ISNUMBER(I25),I25&gt;=0),I25,Globals!$D25)</f>
        <v>1</v>
      </c>
    </row>
    <row r="49" customFormat="false" ht="13.4" hidden="false" customHeight="false" outlineLevel="0" collapsed="false">
      <c r="A49" s="13" t="s">
        <v>1</v>
      </c>
      <c r="B49" s="13" t="s">
        <v>25</v>
      </c>
      <c r="C49" s="13" t="s">
        <v>3</v>
      </c>
      <c r="D49" s="3" t="n">
        <f aca="false">IF(AND(ISNUMBER(D26),D26&gt;=0),D26,Globals!$D26)</f>
        <v>1</v>
      </c>
      <c r="E49" s="3" t="n">
        <f aca="false">IF(AND(ISNUMBER(E26),E26&gt;=0),E26,Globals!$D26)</f>
        <v>1</v>
      </c>
      <c r="F49" s="3" t="n">
        <f aca="false">IF(AND(ISNUMBER(F26),F26&gt;=0),F26,Globals!$D26)</f>
        <v>1</v>
      </c>
      <c r="G49" s="3" t="n">
        <f aca="false">IF(AND(ISNUMBER(G26),G26&gt;=0),G26,Globals!$D26)</f>
        <v>1</v>
      </c>
      <c r="H49" s="3" t="n">
        <f aca="false">IF(AND(ISNUMBER(H26),H26&gt;=0),H26,Globals!$D26)</f>
        <v>1</v>
      </c>
      <c r="I49" s="3" t="n">
        <f aca="false">IF(AND(ISNUMBER(I26),I26&gt;=0),I26,Globals!$D26)</f>
        <v>1</v>
      </c>
    </row>
    <row r="50" customFormat="false" ht="12.85" hidden="false" customHeight="false" outlineLevel="0" collapsed="false"/>
    <row r="51" customFormat="false" ht="13.4" hidden="false" customHeight="false" outlineLevel="0" collapsed="false">
      <c r="A51" s="1" t="s">
        <v>1</v>
      </c>
      <c r="B51" s="1" t="s">
        <v>2</v>
      </c>
      <c r="C51" s="1" t="s">
        <v>26</v>
      </c>
      <c r="D51" s="11"/>
      <c r="E51" s="11"/>
      <c r="F51" s="11"/>
      <c r="G51" s="11"/>
      <c r="H51" s="11"/>
      <c r="I51" s="11"/>
    </row>
    <row r="52" customFormat="false" ht="13.4" hidden="false" customHeight="false" outlineLevel="0" collapsed="false">
      <c r="A52" s="1" t="s">
        <v>1</v>
      </c>
      <c r="B52" s="1" t="s">
        <v>4</v>
      </c>
      <c r="C52" s="1" t="s">
        <v>26</v>
      </c>
      <c r="D52" s="11"/>
      <c r="E52" s="11"/>
      <c r="F52" s="11"/>
      <c r="G52" s="11"/>
      <c r="H52" s="11"/>
      <c r="I52" s="11"/>
    </row>
    <row r="53" customFormat="false" ht="13.4" hidden="false" customHeight="false" outlineLevel="0" collapsed="false">
      <c r="A53" s="1" t="s">
        <v>1</v>
      </c>
      <c r="B53" s="1" t="s">
        <v>5</v>
      </c>
      <c r="C53" s="1" t="s">
        <v>26</v>
      </c>
      <c r="D53" s="11"/>
      <c r="E53" s="11"/>
      <c r="F53" s="11"/>
      <c r="G53" s="11"/>
      <c r="H53" s="11"/>
      <c r="I53" s="11"/>
    </row>
    <row r="54" customFormat="false" ht="13.4" hidden="false" customHeight="false" outlineLevel="0" collapsed="false">
      <c r="A54" s="1" t="s">
        <v>1</v>
      </c>
      <c r="B54" s="1" t="s">
        <v>6</v>
      </c>
      <c r="C54" s="1" t="s">
        <v>26</v>
      </c>
      <c r="D54" s="11"/>
      <c r="E54" s="11"/>
      <c r="F54" s="11"/>
      <c r="G54" s="11"/>
      <c r="H54" s="11"/>
      <c r="I54" s="11"/>
    </row>
    <row r="55" customFormat="false" ht="13.4" hidden="false" customHeight="false" outlineLevel="0" collapsed="false">
      <c r="A55" s="1" t="s">
        <v>1</v>
      </c>
      <c r="B55" s="1" t="s">
        <v>7</v>
      </c>
      <c r="C55" s="1" t="s">
        <v>26</v>
      </c>
      <c r="D55" s="11"/>
      <c r="E55" s="11"/>
      <c r="F55" s="11"/>
      <c r="G55" s="11"/>
      <c r="H55" s="11"/>
      <c r="I55" s="11"/>
    </row>
    <row r="56" customFormat="false" ht="13.4" hidden="false" customHeight="false" outlineLevel="0" collapsed="false">
      <c r="A56" s="1" t="s">
        <v>1</v>
      </c>
      <c r="B56" s="1" t="s">
        <v>8</v>
      </c>
      <c r="C56" s="1" t="s">
        <v>26</v>
      </c>
      <c r="D56" s="11"/>
      <c r="E56" s="11"/>
      <c r="F56" s="11"/>
      <c r="G56" s="11"/>
      <c r="H56" s="11"/>
      <c r="I56" s="11"/>
    </row>
    <row r="57" customFormat="false" ht="13.4" hidden="false" customHeight="false" outlineLevel="0" collapsed="false">
      <c r="A57" s="1" t="s">
        <v>1</v>
      </c>
      <c r="B57" s="1" t="s">
        <v>9</v>
      </c>
      <c r="C57" s="1" t="s">
        <v>26</v>
      </c>
      <c r="D57" s="11"/>
      <c r="E57" s="11"/>
      <c r="F57" s="11"/>
      <c r="G57" s="11"/>
      <c r="H57" s="11"/>
      <c r="I57" s="11"/>
    </row>
    <row r="58" customFormat="false" ht="13.4" hidden="false" customHeight="false" outlineLevel="0" collapsed="false">
      <c r="A58" s="1" t="s">
        <v>1</v>
      </c>
      <c r="B58" s="1" t="s">
        <v>10</v>
      </c>
      <c r="C58" s="1" t="s">
        <v>26</v>
      </c>
      <c r="D58" s="11"/>
      <c r="E58" s="11"/>
      <c r="F58" s="11"/>
      <c r="G58" s="11"/>
      <c r="H58" s="11"/>
      <c r="I58" s="11"/>
    </row>
    <row r="59" customFormat="false" ht="13.4" hidden="false" customHeight="false" outlineLevel="0" collapsed="false">
      <c r="A59" s="1" t="s">
        <v>1</v>
      </c>
      <c r="B59" s="1" t="s">
        <v>11</v>
      </c>
      <c r="C59" s="1" t="s">
        <v>26</v>
      </c>
      <c r="D59" s="11"/>
      <c r="E59" s="11"/>
      <c r="F59" s="11"/>
      <c r="G59" s="11"/>
      <c r="H59" s="11"/>
      <c r="I59" s="11"/>
    </row>
    <row r="60" customFormat="false" ht="13.4" hidden="false" customHeight="false" outlineLevel="0" collapsed="false">
      <c r="A60" s="1" t="s">
        <v>1</v>
      </c>
      <c r="B60" s="1" t="s">
        <v>12</v>
      </c>
      <c r="C60" s="1" t="s">
        <v>26</v>
      </c>
      <c r="D60" s="11"/>
      <c r="E60" s="11"/>
      <c r="F60" s="11"/>
      <c r="G60" s="11"/>
      <c r="H60" s="11"/>
      <c r="I60" s="11"/>
    </row>
    <row r="61" customFormat="false" ht="13.4" hidden="false" customHeight="false" outlineLevel="0" collapsed="false">
      <c r="A61" s="1" t="s">
        <v>1</v>
      </c>
      <c r="B61" s="1" t="s">
        <v>13</v>
      </c>
      <c r="C61" s="1" t="s">
        <v>26</v>
      </c>
      <c r="D61" s="11"/>
      <c r="E61" s="11"/>
      <c r="F61" s="11"/>
      <c r="G61" s="11"/>
      <c r="H61" s="11"/>
      <c r="I61" s="11"/>
    </row>
    <row r="62" customFormat="false" ht="13.4" hidden="false" customHeight="false" outlineLevel="0" collapsed="false">
      <c r="A62" s="1" t="s">
        <v>1</v>
      </c>
      <c r="B62" s="1" t="s">
        <v>14</v>
      </c>
      <c r="C62" s="1" t="s">
        <v>26</v>
      </c>
      <c r="D62" s="11"/>
      <c r="E62" s="11"/>
      <c r="F62" s="11"/>
      <c r="G62" s="11"/>
      <c r="H62" s="11"/>
      <c r="I62" s="11"/>
    </row>
    <row r="63" customFormat="false" ht="13.4" hidden="false" customHeight="false" outlineLevel="0" collapsed="false">
      <c r="A63" s="1" t="s">
        <v>1</v>
      </c>
      <c r="B63" s="1" t="s">
        <v>15</v>
      </c>
      <c r="C63" s="1" t="s">
        <v>26</v>
      </c>
      <c r="D63" s="11"/>
      <c r="E63" s="11"/>
      <c r="F63" s="11"/>
      <c r="G63" s="11"/>
      <c r="H63" s="11"/>
      <c r="I63" s="11"/>
    </row>
    <row r="64" customFormat="false" ht="13.4" hidden="false" customHeight="false" outlineLevel="0" collapsed="false">
      <c r="A64" s="1" t="s">
        <v>1</v>
      </c>
      <c r="B64" s="1" t="s">
        <v>16</v>
      </c>
      <c r="C64" s="1" t="s">
        <v>26</v>
      </c>
      <c r="D64" s="11"/>
      <c r="E64" s="11"/>
      <c r="F64" s="11"/>
      <c r="G64" s="11"/>
      <c r="H64" s="11"/>
      <c r="I64" s="11"/>
    </row>
    <row r="65" customFormat="false" ht="13.4" hidden="false" customHeight="false" outlineLevel="0" collapsed="false">
      <c r="A65" s="4" t="s">
        <v>1</v>
      </c>
      <c r="B65" s="4" t="s">
        <v>17</v>
      </c>
      <c r="C65" s="4" t="s">
        <v>26</v>
      </c>
      <c r="D65" s="11"/>
      <c r="E65" s="11"/>
      <c r="F65" s="11"/>
      <c r="G65" s="11"/>
      <c r="H65" s="11"/>
      <c r="I65" s="11"/>
    </row>
    <row r="66" customFormat="false" ht="13.4" hidden="false" customHeight="false" outlineLevel="0" collapsed="false">
      <c r="A66" s="4" t="s">
        <v>1</v>
      </c>
      <c r="B66" s="6" t="s">
        <v>18</v>
      </c>
      <c r="C66" s="6" t="s">
        <v>26</v>
      </c>
      <c r="D66" s="11"/>
      <c r="E66" s="11"/>
      <c r="F66" s="11"/>
      <c r="G66" s="11"/>
      <c r="H66" s="11"/>
      <c r="I66" s="11"/>
    </row>
    <row r="67" customFormat="false" ht="13.4" hidden="false" customHeight="false" outlineLevel="0" collapsed="false">
      <c r="A67" s="4" t="s">
        <v>1</v>
      </c>
      <c r="B67" s="4" t="s">
        <v>19</v>
      </c>
      <c r="C67" s="4" t="s">
        <v>26</v>
      </c>
      <c r="D67" s="11"/>
      <c r="E67" s="11"/>
      <c r="F67" s="11"/>
      <c r="G67" s="11"/>
      <c r="H67" s="11"/>
      <c r="I67" s="11"/>
    </row>
    <row r="68" customFormat="false" ht="13.4" hidden="false" customHeight="false" outlineLevel="0" collapsed="false">
      <c r="A68" s="1" t="s">
        <v>1</v>
      </c>
      <c r="B68" s="1" t="s">
        <v>20</v>
      </c>
      <c r="C68" s="1" t="s">
        <v>26</v>
      </c>
      <c r="D68" s="11"/>
      <c r="E68" s="11"/>
      <c r="F68" s="11"/>
      <c r="G68" s="11"/>
      <c r="H68" s="11"/>
      <c r="I68" s="11"/>
    </row>
    <row r="69" customFormat="false" ht="13.4" hidden="false" customHeight="false" outlineLevel="0" collapsed="false">
      <c r="A69" s="1" t="s">
        <v>1</v>
      </c>
      <c r="B69" s="1" t="s">
        <v>21</v>
      </c>
      <c r="C69" s="1" t="s">
        <v>26</v>
      </c>
      <c r="D69" s="11"/>
      <c r="E69" s="11"/>
      <c r="F69" s="11"/>
      <c r="G69" s="11"/>
      <c r="H69" s="11"/>
      <c r="I69" s="11"/>
    </row>
    <row r="70" customFormat="false" ht="13.4" hidden="false" customHeight="false" outlineLevel="0" collapsed="false">
      <c r="A70" s="1" t="s">
        <v>1</v>
      </c>
      <c r="B70" s="1" t="s">
        <v>22</v>
      </c>
      <c r="C70" s="1" t="s">
        <v>26</v>
      </c>
      <c r="D70" s="11"/>
      <c r="E70" s="11"/>
      <c r="F70" s="11"/>
      <c r="G70" s="11"/>
      <c r="H70" s="11"/>
      <c r="I70" s="11"/>
    </row>
    <row r="71" customFormat="false" ht="13.4" hidden="false" customHeight="false" outlineLevel="0" collapsed="false">
      <c r="A71" s="1" t="s">
        <v>1</v>
      </c>
      <c r="B71" s="1" t="s">
        <v>23</v>
      </c>
      <c r="C71" s="1" t="s">
        <v>26</v>
      </c>
      <c r="D71" s="11"/>
      <c r="E71" s="11"/>
      <c r="F71" s="11"/>
      <c r="G71" s="11"/>
      <c r="H71" s="11"/>
      <c r="I71" s="11"/>
    </row>
    <row r="72" customFormat="false" ht="13.4" hidden="false" customHeight="false" outlineLevel="0" collapsed="false">
      <c r="A72" s="1" t="s">
        <v>1</v>
      </c>
      <c r="B72" s="1" t="s">
        <v>24</v>
      </c>
      <c r="C72" s="1" t="s">
        <v>26</v>
      </c>
      <c r="D72" s="11"/>
      <c r="E72" s="11"/>
      <c r="F72" s="11"/>
      <c r="G72" s="11"/>
      <c r="H72" s="11"/>
      <c r="I72" s="11"/>
    </row>
    <row r="73" customFormat="false" ht="13.4" hidden="false" customHeight="false" outlineLevel="0" collapsed="false">
      <c r="A73" s="1" t="s">
        <v>1</v>
      </c>
      <c r="B73" s="1" t="s">
        <v>25</v>
      </c>
      <c r="C73" s="1" t="s">
        <v>26</v>
      </c>
      <c r="D73" s="11"/>
      <c r="E73" s="11"/>
      <c r="F73" s="11"/>
      <c r="G73" s="11"/>
      <c r="H73" s="11"/>
      <c r="I73" s="11"/>
    </row>
    <row r="74" customFormat="false" ht="13.4" hidden="false" customHeight="false" outlineLevel="0" collapsed="false">
      <c r="A74" s="12" t="s">
        <v>1</v>
      </c>
      <c r="B74" s="12" t="s">
        <v>2</v>
      </c>
      <c r="C74" s="12" t="s">
        <v>26</v>
      </c>
      <c r="D74" s="3" t="n">
        <f aca="false">IF(AND(ISNUMBER(D51),D51&gt;=0),D51,Globals!$D28)</f>
        <v>1</v>
      </c>
      <c r="E74" s="3" t="n">
        <f aca="false">IF(AND(ISNUMBER(E51),E51&gt;=0),E51,Globals!$D28)</f>
        <v>1</v>
      </c>
      <c r="F74" s="3" t="n">
        <f aca="false">IF(AND(ISNUMBER(F51),F51&gt;=0),F51,Globals!$D28)</f>
        <v>1</v>
      </c>
      <c r="G74" s="3" t="n">
        <f aca="false">IF(AND(ISNUMBER(G51),G51&gt;=0),G51,Globals!$D28)</f>
        <v>1</v>
      </c>
      <c r="H74" s="3" t="n">
        <f aca="false">IF(AND(ISNUMBER(H51),H51&gt;=0),H51,Globals!$D28)</f>
        <v>1</v>
      </c>
      <c r="I74" s="3" t="n">
        <f aca="false">IF(AND(ISNUMBER(I51),I51&gt;=0),I51,Globals!$D28)</f>
        <v>1</v>
      </c>
    </row>
    <row r="75" customFormat="false" ht="13.4" hidden="false" customHeight="false" outlineLevel="0" collapsed="false">
      <c r="A75" s="13" t="s">
        <v>1</v>
      </c>
      <c r="B75" s="13" t="s">
        <v>4</v>
      </c>
      <c r="C75" s="13" t="s">
        <v>26</v>
      </c>
      <c r="D75" s="3" t="n">
        <f aca="false">IF(AND(ISNUMBER(D52),D52&gt;=0),D52,Globals!$D29)</f>
        <v>1</v>
      </c>
      <c r="E75" s="3" t="n">
        <f aca="false">IF(AND(ISNUMBER(E52),E52&gt;=0),E52,Globals!$D29)</f>
        <v>1</v>
      </c>
      <c r="F75" s="3" t="n">
        <f aca="false">IF(AND(ISNUMBER(F52),F52&gt;=0),F52,Globals!$D29)</f>
        <v>1</v>
      </c>
      <c r="G75" s="3" t="n">
        <f aca="false">IF(AND(ISNUMBER(G52),G52&gt;=0),G52,Globals!$D29)</f>
        <v>1</v>
      </c>
      <c r="H75" s="3" t="n">
        <f aca="false">IF(AND(ISNUMBER(H52),H52&gt;=0),H52,Globals!$D29)</f>
        <v>1</v>
      </c>
      <c r="I75" s="3" t="n">
        <f aca="false">IF(AND(ISNUMBER(I52),I52&gt;=0),I52,Globals!$D29)</f>
        <v>1</v>
      </c>
    </row>
    <row r="76" customFormat="false" ht="13.4" hidden="false" customHeight="false" outlineLevel="0" collapsed="false">
      <c r="A76" s="13" t="s">
        <v>1</v>
      </c>
      <c r="B76" s="13" t="s">
        <v>5</v>
      </c>
      <c r="C76" s="13" t="s">
        <v>26</v>
      </c>
      <c r="D76" s="3" t="n">
        <f aca="false">IF(AND(ISNUMBER(D53),D53&gt;=0),D53,Globals!$D30)</f>
        <v>1</v>
      </c>
      <c r="E76" s="3" t="n">
        <f aca="false">IF(AND(ISNUMBER(E53),E53&gt;=0),E53,Globals!$D30)</f>
        <v>1</v>
      </c>
      <c r="F76" s="3" t="n">
        <f aca="false">IF(AND(ISNUMBER(F53),F53&gt;=0),F53,Globals!$D30)</f>
        <v>1</v>
      </c>
      <c r="G76" s="3" t="n">
        <f aca="false">IF(AND(ISNUMBER(G53),G53&gt;=0),G53,Globals!$D30)</f>
        <v>1</v>
      </c>
      <c r="H76" s="3" t="n">
        <f aca="false">IF(AND(ISNUMBER(H53),H53&gt;=0),H53,Globals!$D30)</f>
        <v>1</v>
      </c>
      <c r="I76" s="3" t="n">
        <f aca="false">IF(AND(ISNUMBER(I53),I53&gt;=0),I53,Globals!$D30)</f>
        <v>1</v>
      </c>
    </row>
    <row r="77" customFormat="false" ht="13.4" hidden="false" customHeight="false" outlineLevel="0" collapsed="false">
      <c r="A77" s="13" t="s">
        <v>1</v>
      </c>
      <c r="B77" s="13" t="s">
        <v>6</v>
      </c>
      <c r="C77" s="13" t="s">
        <v>26</v>
      </c>
      <c r="D77" s="3" t="n">
        <f aca="false">IF(AND(ISNUMBER(D54),D54&gt;=0),D54,Globals!$D31)</f>
        <v>1</v>
      </c>
      <c r="E77" s="3" t="n">
        <f aca="false">IF(AND(ISNUMBER(E54),E54&gt;=0),E54,Globals!$D31)</f>
        <v>1</v>
      </c>
      <c r="F77" s="3" t="n">
        <f aca="false">IF(AND(ISNUMBER(F54),F54&gt;=0),F54,Globals!$D31)</f>
        <v>1</v>
      </c>
      <c r="G77" s="3" t="n">
        <f aca="false">IF(AND(ISNUMBER(G54),G54&gt;=0),G54,Globals!$D31)</f>
        <v>1</v>
      </c>
      <c r="H77" s="3" t="n">
        <f aca="false">IF(AND(ISNUMBER(H54),H54&gt;=0),H54,Globals!$D31)</f>
        <v>1</v>
      </c>
      <c r="I77" s="3" t="n">
        <f aca="false">IF(AND(ISNUMBER(I54),I54&gt;=0),I54,Globals!$D31)</f>
        <v>1</v>
      </c>
    </row>
    <row r="78" customFormat="false" ht="13.4" hidden="false" customHeight="false" outlineLevel="0" collapsed="false">
      <c r="A78" s="14" t="s">
        <v>1</v>
      </c>
      <c r="B78" s="14" t="s">
        <v>7</v>
      </c>
      <c r="C78" s="14" t="s">
        <v>26</v>
      </c>
      <c r="D78" s="3" t="n">
        <f aca="false">IF(AND(ISNUMBER(D55),D55&gt;=0),D55,Globals!$D32)</f>
        <v>1.5</v>
      </c>
      <c r="E78" s="3" t="n">
        <f aca="false">IF(AND(ISNUMBER(E55),E55&gt;=0),E55,Globals!$D32)</f>
        <v>1.5</v>
      </c>
      <c r="F78" s="3" t="n">
        <f aca="false">IF(AND(ISNUMBER(F55),F55&gt;=0),F55,Globals!$D32)</f>
        <v>1.5</v>
      </c>
      <c r="G78" s="3" t="n">
        <f aca="false">IF(AND(ISNUMBER(G55),G55&gt;=0),G55,Globals!$D32)</f>
        <v>1.5</v>
      </c>
      <c r="H78" s="3" t="n">
        <f aca="false">IF(AND(ISNUMBER(H55),H55&gt;=0),H55,Globals!$D32)</f>
        <v>1.5</v>
      </c>
      <c r="I78" s="3" t="n">
        <f aca="false">IF(AND(ISNUMBER(I55),I55&gt;=0),I55,Globals!$D32)</f>
        <v>1.5</v>
      </c>
    </row>
    <row r="79" customFormat="false" ht="13.4" hidden="false" customHeight="false" outlineLevel="0" collapsed="false">
      <c r="A79" s="14" t="s">
        <v>1</v>
      </c>
      <c r="B79" s="14" t="s">
        <v>8</v>
      </c>
      <c r="C79" s="14" t="s">
        <v>26</v>
      </c>
      <c r="D79" s="3" t="n">
        <f aca="false">IF(AND(ISNUMBER(D56),D56&gt;=0),D56,Globals!$D33)</f>
        <v>1.25</v>
      </c>
      <c r="E79" s="3" t="n">
        <f aca="false">IF(AND(ISNUMBER(E56),E56&gt;=0),E56,Globals!$D33)</f>
        <v>1.25</v>
      </c>
      <c r="F79" s="3" t="n">
        <f aca="false">IF(AND(ISNUMBER(F56),F56&gt;=0),F56,Globals!$D33)</f>
        <v>1.25</v>
      </c>
      <c r="G79" s="3" t="n">
        <f aca="false">IF(AND(ISNUMBER(G56),G56&gt;=0),G56,Globals!$D33)</f>
        <v>1.25</v>
      </c>
      <c r="H79" s="3" t="n">
        <f aca="false">IF(AND(ISNUMBER(H56),H56&gt;=0),H56,Globals!$D33)</f>
        <v>1.25</v>
      </c>
      <c r="I79" s="3" t="n">
        <f aca="false">IF(AND(ISNUMBER(I56),I56&gt;=0),I56,Globals!$D33)</f>
        <v>1.25</v>
      </c>
    </row>
    <row r="80" customFormat="false" ht="13.4" hidden="false" customHeight="false" outlineLevel="0" collapsed="false">
      <c r="A80" s="14" t="s">
        <v>1</v>
      </c>
      <c r="B80" s="14" t="s">
        <v>9</v>
      </c>
      <c r="C80" s="14" t="s">
        <v>26</v>
      </c>
      <c r="D80" s="3" t="n">
        <f aca="false">IF(AND(ISNUMBER(D57),D57&gt;=0),D57,Globals!$D34)</f>
        <v>1.25</v>
      </c>
      <c r="E80" s="3" t="n">
        <f aca="false">IF(AND(ISNUMBER(E57),E57&gt;=0),E57,Globals!$D34)</f>
        <v>1.25</v>
      </c>
      <c r="F80" s="3" t="n">
        <f aca="false">IF(AND(ISNUMBER(F57),F57&gt;=0),F57,Globals!$D34)</f>
        <v>1.25</v>
      </c>
      <c r="G80" s="3" t="n">
        <f aca="false">IF(AND(ISNUMBER(G57),G57&gt;=0),G57,Globals!$D34)</f>
        <v>1.25</v>
      </c>
      <c r="H80" s="3" t="n">
        <f aca="false">IF(AND(ISNUMBER(H57),H57&gt;=0),H57,Globals!$D34)</f>
        <v>1.25</v>
      </c>
      <c r="I80" s="3" t="n">
        <f aca="false">IF(AND(ISNUMBER(I57),I57&gt;=0),I57,Globals!$D34)</f>
        <v>1.25</v>
      </c>
    </row>
    <row r="81" customFormat="false" ht="13.4" hidden="false" customHeight="false" outlineLevel="0" collapsed="false">
      <c r="A81" s="14" t="s">
        <v>1</v>
      </c>
      <c r="B81" s="14" t="s">
        <v>10</v>
      </c>
      <c r="C81" s="14" t="s">
        <v>26</v>
      </c>
      <c r="D81" s="3" t="n">
        <f aca="false">IF(AND(ISNUMBER(D58),D58&gt;=0),D58,Globals!$D35)</f>
        <v>1.25</v>
      </c>
      <c r="E81" s="3" t="n">
        <f aca="false">IF(AND(ISNUMBER(E58),E58&gt;=0),E58,Globals!$D35)</f>
        <v>1.25</v>
      </c>
      <c r="F81" s="3" t="n">
        <f aca="false">IF(AND(ISNUMBER(F58),F58&gt;=0),F58,Globals!$D35)</f>
        <v>1.25</v>
      </c>
      <c r="G81" s="3" t="n">
        <f aca="false">IF(AND(ISNUMBER(G58),G58&gt;=0),G58,Globals!$D35)</f>
        <v>1.25</v>
      </c>
      <c r="H81" s="3" t="n">
        <f aca="false">IF(AND(ISNUMBER(H58),H58&gt;=0),H58,Globals!$D35)</f>
        <v>1.25</v>
      </c>
      <c r="I81" s="3" t="n">
        <f aca="false">IF(AND(ISNUMBER(I58),I58&gt;=0),I58,Globals!$D35)</f>
        <v>1.25</v>
      </c>
    </row>
    <row r="82" customFormat="false" ht="13.4" hidden="false" customHeight="false" outlineLevel="0" collapsed="false">
      <c r="A82" s="14" t="s">
        <v>1</v>
      </c>
      <c r="B82" s="14" t="s">
        <v>11</v>
      </c>
      <c r="C82" s="14" t="s">
        <v>26</v>
      </c>
      <c r="D82" s="3" t="n">
        <f aca="false">IF(AND(ISNUMBER(D59),D59&gt;=0),D59,Globals!$D36)</f>
        <v>1.25</v>
      </c>
      <c r="E82" s="3" t="n">
        <f aca="false">IF(AND(ISNUMBER(E59),E59&gt;=0),E59,Globals!$D36)</f>
        <v>1.25</v>
      </c>
      <c r="F82" s="3" t="n">
        <f aca="false">IF(AND(ISNUMBER(F59),F59&gt;=0),F59,Globals!$D36)</f>
        <v>1.25</v>
      </c>
      <c r="G82" s="3" t="n">
        <f aca="false">IF(AND(ISNUMBER(G59),G59&gt;=0),G59,Globals!$D36)</f>
        <v>1.25</v>
      </c>
      <c r="H82" s="3" t="n">
        <f aca="false">IF(AND(ISNUMBER(H59),H59&gt;=0),H59,Globals!$D36)</f>
        <v>1.25</v>
      </c>
      <c r="I82" s="3" t="n">
        <f aca="false">IF(AND(ISNUMBER(I59),I59&gt;=0),I59,Globals!$D36)</f>
        <v>1.25</v>
      </c>
    </row>
    <row r="83" customFormat="false" ht="13.4" hidden="false" customHeight="false" outlineLevel="0" collapsed="false">
      <c r="A83" s="13" t="s">
        <v>1</v>
      </c>
      <c r="B83" s="13" t="s">
        <v>12</v>
      </c>
      <c r="C83" s="13" t="s">
        <v>26</v>
      </c>
      <c r="D83" s="3" t="n">
        <f aca="false">IF(AND(ISNUMBER(D60),D60&gt;=0),D60,Globals!$D37)</f>
        <v>1</v>
      </c>
      <c r="E83" s="3" t="n">
        <f aca="false">IF(AND(ISNUMBER(E60),E60&gt;=0),E60,Globals!$D37)</f>
        <v>1</v>
      </c>
      <c r="F83" s="3" t="n">
        <f aca="false">IF(AND(ISNUMBER(F60),F60&gt;=0),F60,Globals!$D37)</f>
        <v>1</v>
      </c>
      <c r="G83" s="3" t="n">
        <f aca="false">IF(AND(ISNUMBER(G60),G60&gt;=0),G60,Globals!$D37)</f>
        <v>1</v>
      </c>
      <c r="H83" s="3" t="n">
        <f aca="false">IF(AND(ISNUMBER(H60),H60&gt;=0),H60,Globals!$D37)</f>
        <v>1</v>
      </c>
      <c r="I83" s="3" t="n">
        <f aca="false">IF(AND(ISNUMBER(I60),I60&gt;=0),I60,Globals!$D37)</f>
        <v>1</v>
      </c>
    </row>
    <row r="84" customFormat="false" ht="13.4" hidden="false" customHeight="false" outlineLevel="0" collapsed="false">
      <c r="A84" s="13" t="s">
        <v>1</v>
      </c>
      <c r="B84" s="13" t="s">
        <v>13</v>
      </c>
      <c r="C84" s="13" t="s">
        <v>26</v>
      </c>
      <c r="D84" s="3" t="n">
        <f aca="false">IF(AND(ISNUMBER(D61),D61&gt;=0),D61,Globals!$D38)</f>
        <v>1.5</v>
      </c>
      <c r="E84" s="3" t="n">
        <f aca="false">IF(AND(ISNUMBER(E61),E61&gt;=0),E61,Globals!$D38)</f>
        <v>1.5</v>
      </c>
      <c r="F84" s="3" t="n">
        <f aca="false">IF(AND(ISNUMBER(F61),F61&gt;=0),F61,Globals!$D38)</f>
        <v>1.5</v>
      </c>
      <c r="G84" s="3" t="n">
        <f aca="false">IF(AND(ISNUMBER(G61),G61&gt;=0),G61,Globals!$D38)</f>
        <v>1.5</v>
      </c>
      <c r="H84" s="3" t="n">
        <f aca="false">IF(AND(ISNUMBER(H61),H61&gt;=0),H61,Globals!$D38)</f>
        <v>1.5</v>
      </c>
      <c r="I84" s="3" t="n">
        <f aca="false">IF(AND(ISNUMBER(I61),I61&gt;=0),I61,Globals!$D38)</f>
        <v>1.5</v>
      </c>
    </row>
    <row r="85" customFormat="false" ht="13.4" hidden="false" customHeight="false" outlineLevel="0" collapsed="false">
      <c r="A85" s="14" t="s">
        <v>1</v>
      </c>
      <c r="B85" s="14" t="s">
        <v>14</v>
      </c>
      <c r="C85" s="14" t="s">
        <v>26</v>
      </c>
      <c r="D85" s="3" t="n">
        <f aca="false">IF(AND(ISNUMBER(D62),D62&gt;=0),D62,Globals!$D39)</f>
        <v>1</v>
      </c>
      <c r="E85" s="3" t="n">
        <f aca="false">IF(AND(ISNUMBER(E62),E62&gt;=0),E62,Globals!$D39)</f>
        <v>1</v>
      </c>
      <c r="F85" s="3" t="n">
        <f aca="false">IF(AND(ISNUMBER(F62),F62&gt;=0),F62,Globals!$D39)</f>
        <v>1</v>
      </c>
      <c r="G85" s="3" t="n">
        <f aca="false">IF(AND(ISNUMBER(G62),G62&gt;=0),G62,Globals!$D39)</f>
        <v>1</v>
      </c>
      <c r="H85" s="3" t="n">
        <f aca="false">IF(AND(ISNUMBER(H62),H62&gt;=0),H62,Globals!$D39)</f>
        <v>1</v>
      </c>
      <c r="I85" s="3" t="n">
        <f aca="false">IF(AND(ISNUMBER(I62),I62&gt;=0),I62,Globals!$D39)</f>
        <v>1</v>
      </c>
    </row>
    <row r="86" customFormat="false" ht="13.4" hidden="false" customHeight="false" outlineLevel="0" collapsed="false">
      <c r="A86" s="14" t="s">
        <v>1</v>
      </c>
      <c r="B86" s="14" t="s">
        <v>15</v>
      </c>
      <c r="C86" s="14" t="s">
        <v>26</v>
      </c>
      <c r="D86" s="3" t="n">
        <f aca="false">IF(AND(ISNUMBER(D63),D63&gt;=0),D63,Globals!$D40)</f>
        <v>1</v>
      </c>
      <c r="E86" s="3" t="n">
        <f aca="false">IF(AND(ISNUMBER(E63),E63&gt;=0),E63,Globals!$D40)</f>
        <v>1</v>
      </c>
      <c r="F86" s="3" t="n">
        <f aca="false">IF(AND(ISNUMBER(F63),F63&gt;=0),F63,Globals!$D40)</f>
        <v>1</v>
      </c>
      <c r="G86" s="3" t="n">
        <f aca="false">IF(AND(ISNUMBER(G63),G63&gt;=0),G63,Globals!$D40)</f>
        <v>1</v>
      </c>
      <c r="H86" s="3" t="n">
        <f aca="false">IF(AND(ISNUMBER(H63),H63&gt;=0),H63,Globals!$D40)</f>
        <v>1</v>
      </c>
      <c r="I86" s="3" t="n">
        <f aca="false">IF(AND(ISNUMBER(I63),I63&gt;=0),I63,Globals!$D40)</f>
        <v>1</v>
      </c>
    </row>
    <row r="87" customFormat="false" ht="13.4" hidden="false" customHeight="false" outlineLevel="0" collapsed="false">
      <c r="A87" s="14" t="s">
        <v>1</v>
      </c>
      <c r="B87" s="14" t="s">
        <v>16</v>
      </c>
      <c r="C87" s="14" t="s">
        <v>26</v>
      </c>
      <c r="D87" s="3" t="n">
        <f aca="false">IF(AND(ISNUMBER(D64),D64&gt;=0),D64,Globals!$D41)</f>
        <v>1</v>
      </c>
      <c r="E87" s="3" t="n">
        <f aca="false">IF(AND(ISNUMBER(E64),E64&gt;=0),E64,Globals!$D41)</f>
        <v>1</v>
      </c>
      <c r="F87" s="3" t="n">
        <f aca="false">IF(AND(ISNUMBER(F64),F64&gt;=0),F64,Globals!$D41)</f>
        <v>1</v>
      </c>
      <c r="G87" s="3" t="n">
        <f aca="false">IF(AND(ISNUMBER(G64),G64&gt;=0),G64,Globals!$D41)</f>
        <v>1</v>
      </c>
      <c r="H87" s="3" t="n">
        <f aca="false">IF(AND(ISNUMBER(H64),H64&gt;=0),H64,Globals!$D41)</f>
        <v>1</v>
      </c>
      <c r="I87" s="3" t="n">
        <f aca="false">IF(AND(ISNUMBER(I64),I64&gt;=0),I64,Globals!$D41)</f>
        <v>1</v>
      </c>
    </row>
    <row r="88" customFormat="false" ht="13.4" hidden="false" customHeight="false" outlineLevel="0" collapsed="false">
      <c r="A88" s="15" t="s">
        <v>1</v>
      </c>
      <c r="B88" s="15" t="s">
        <v>17</v>
      </c>
      <c r="C88" s="15" t="s">
        <v>26</v>
      </c>
      <c r="D88" s="3" t="n">
        <f aca="false">IF(AND(ISNUMBER(D65),D65&gt;=0),D65,Globals!$D42)</f>
        <v>1.2</v>
      </c>
      <c r="E88" s="3" t="n">
        <f aca="false">IF(AND(ISNUMBER(E65),E65&gt;=0),E65,Globals!$D42)</f>
        <v>1.2</v>
      </c>
      <c r="F88" s="3" t="n">
        <f aca="false">IF(AND(ISNUMBER(F65),F65&gt;=0),F65,Globals!$D42)</f>
        <v>1.2</v>
      </c>
      <c r="G88" s="3" t="n">
        <f aca="false">IF(AND(ISNUMBER(G65),G65&gt;=0),G65,Globals!$D42)</f>
        <v>1.2</v>
      </c>
      <c r="H88" s="3" t="n">
        <f aca="false">IF(AND(ISNUMBER(H65),H65&gt;=0),H65,Globals!$D42)</f>
        <v>1.2</v>
      </c>
      <c r="I88" s="3" t="n">
        <f aca="false">IF(AND(ISNUMBER(I65),I65&gt;=0),I65,Globals!$D42)</f>
        <v>1.2</v>
      </c>
    </row>
    <row r="89" customFormat="false" ht="13.4" hidden="false" customHeight="false" outlineLevel="0" collapsed="false">
      <c r="A89" s="15" t="s">
        <v>1</v>
      </c>
      <c r="B89" s="16" t="s">
        <v>18</v>
      </c>
      <c r="C89" s="16" t="s">
        <v>26</v>
      </c>
      <c r="D89" s="3" t="n">
        <f aca="false">IF(AND(ISNUMBER(D66),D66&gt;=0),D66,Globals!$D43)</f>
        <v>1.4</v>
      </c>
      <c r="E89" s="3" t="n">
        <f aca="false">IF(AND(ISNUMBER(E66),E66&gt;=0),E66,Globals!$D43)</f>
        <v>1.4</v>
      </c>
      <c r="F89" s="3" t="n">
        <f aca="false">IF(AND(ISNUMBER(F66),F66&gt;=0),F66,Globals!$D43)</f>
        <v>1.4</v>
      </c>
      <c r="G89" s="3" t="n">
        <f aca="false">IF(AND(ISNUMBER(G66),G66&gt;=0),G66,Globals!$D43)</f>
        <v>1.4</v>
      </c>
      <c r="H89" s="3" t="n">
        <f aca="false">IF(AND(ISNUMBER(H66),H66&gt;=0),H66,Globals!$D43)</f>
        <v>1.4</v>
      </c>
      <c r="I89" s="3" t="n">
        <f aca="false">IF(AND(ISNUMBER(I66),I66&gt;=0),I66,Globals!$D43)</f>
        <v>1.4</v>
      </c>
    </row>
    <row r="90" customFormat="false" ht="13.4" hidden="false" customHeight="false" outlineLevel="0" collapsed="false">
      <c r="A90" s="15" t="s">
        <v>1</v>
      </c>
      <c r="B90" s="15" t="s">
        <v>19</v>
      </c>
      <c r="C90" s="15" t="s">
        <v>26</v>
      </c>
      <c r="D90" s="3" t="n">
        <f aca="false">IF(AND(ISNUMBER(D67),D67&gt;=0),D67,Globals!$D44)</f>
        <v>1.6</v>
      </c>
      <c r="E90" s="3" t="n">
        <f aca="false">IF(AND(ISNUMBER(E67),E67&gt;=0),E67,Globals!$D44)</f>
        <v>1.6</v>
      </c>
      <c r="F90" s="3" t="n">
        <f aca="false">IF(AND(ISNUMBER(F67),F67&gt;=0),F67,Globals!$D44)</f>
        <v>1.6</v>
      </c>
      <c r="G90" s="3" t="n">
        <f aca="false">IF(AND(ISNUMBER(G67),G67&gt;=0),G67,Globals!$D44)</f>
        <v>1.6</v>
      </c>
      <c r="H90" s="3" t="n">
        <f aca="false">IF(AND(ISNUMBER(H67),H67&gt;=0),H67,Globals!$D44)</f>
        <v>1.6</v>
      </c>
      <c r="I90" s="3" t="n">
        <f aca="false">IF(AND(ISNUMBER(I67),I67&gt;=0),I67,Globals!$D44)</f>
        <v>1.6</v>
      </c>
    </row>
    <row r="91" customFormat="false" ht="13.4" hidden="false" customHeight="false" outlineLevel="0" collapsed="false">
      <c r="A91" s="14" t="s">
        <v>1</v>
      </c>
      <c r="B91" s="14" t="s">
        <v>20</v>
      </c>
      <c r="C91" s="14" t="s">
        <v>26</v>
      </c>
      <c r="D91" s="3" t="n">
        <f aca="false">IF(AND(ISNUMBER(D68),D68&gt;=0),D68,Globals!$D45)</f>
        <v>1</v>
      </c>
      <c r="E91" s="3" t="n">
        <f aca="false">IF(AND(ISNUMBER(E68),E68&gt;=0),E68,Globals!$D45)</f>
        <v>1</v>
      </c>
      <c r="F91" s="3" t="n">
        <f aca="false">IF(AND(ISNUMBER(F68),F68&gt;=0),F68,Globals!$D45)</f>
        <v>1</v>
      </c>
      <c r="G91" s="3" t="n">
        <f aca="false">IF(AND(ISNUMBER(G68),G68&gt;=0),G68,Globals!$D45)</f>
        <v>1</v>
      </c>
      <c r="H91" s="3" t="n">
        <f aca="false">IF(AND(ISNUMBER(H68),H68&gt;=0),H68,Globals!$D45)</f>
        <v>1</v>
      </c>
      <c r="I91" s="3" t="n">
        <f aca="false">IF(AND(ISNUMBER(I68),I68&gt;=0),I68,Globals!$D45)</f>
        <v>1</v>
      </c>
    </row>
    <row r="92" customFormat="false" ht="13.4" hidden="false" customHeight="false" outlineLevel="0" collapsed="false">
      <c r="A92" s="14" t="s">
        <v>1</v>
      </c>
      <c r="B92" s="14" t="s">
        <v>21</v>
      </c>
      <c r="C92" s="14" t="s">
        <v>26</v>
      </c>
      <c r="D92" s="3" t="n">
        <f aca="false">IF(AND(ISNUMBER(D69),D69&gt;=0),D69,Globals!$D46)</f>
        <v>1</v>
      </c>
      <c r="E92" s="3" t="n">
        <f aca="false">IF(AND(ISNUMBER(E69),E69&gt;=0),E69,Globals!$D46)</f>
        <v>1</v>
      </c>
      <c r="F92" s="3" t="n">
        <f aca="false">IF(AND(ISNUMBER(F69),F69&gt;=0),F69,Globals!$D46)</f>
        <v>1</v>
      </c>
      <c r="G92" s="3" t="n">
        <f aca="false">IF(AND(ISNUMBER(G69),G69&gt;=0),G69,Globals!$D46)</f>
        <v>1</v>
      </c>
      <c r="H92" s="3" t="n">
        <f aca="false">IF(AND(ISNUMBER(H69),H69&gt;=0),H69,Globals!$D46)</f>
        <v>1</v>
      </c>
      <c r="I92" s="3" t="n">
        <f aca="false">IF(AND(ISNUMBER(I69),I69&gt;=0),I69,Globals!$D46)</f>
        <v>1</v>
      </c>
    </row>
    <row r="93" customFormat="false" ht="13.4" hidden="false" customHeight="false" outlineLevel="0" collapsed="false">
      <c r="A93" s="14" t="s">
        <v>1</v>
      </c>
      <c r="B93" s="14" t="s">
        <v>22</v>
      </c>
      <c r="C93" s="14" t="s">
        <v>26</v>
      </c>
      <c r="D93" s="3" t="n">
        <f aca="false">IF(AND(ISNUMBER(D70),D70&gt;=0),D70,Globals!$D47)</f>
        <v>1</v>
      </c>
      <c r="E93" s="3" t="n">
        <f aca="false">IF(AND(ISNUMBER(E70),E70&gt;=0),E70,Globals!$D47)</f>
        <v>1</v>
      </c>
      <c r="F93" s="3" t="n">
        <f aca="false">IF(AND(ISNUMBER(F70),F70&gt;=0),F70,Globals!$D47)</f>
        <v>1</v>
      </c>
      <c r="G93" s="3" t="n">
        <f aca="false">IF(AND(ISNUMBER(G70),G70&gt;=0),G70,Globals!$D47)</f>
        <v>1</v>
      </c>
      <c r="H93" s="3" t="n">
        <f aca="false">IF(AND(ISNUMBER(H70),H70&gt;=0),H70,Globals!$D47)</f>
        <v>1</v>
      </c>
      <c r="I93" s="3" t="n">
        <f aca="false">IF(AND(ISNUMBER(I70),I70&gt;=0),I70,Globals!$D47)</f>
        <v>1</v>
      </c>
    </row>
    <row r="94" customFormat="false" ht="13.4" hidden="false" customHeight="false" outlineLevel="0" collapsed="false">
      <c r="A94" s="13" t="s">
        <v>1</v>
      </c>
      <c r="B94" s="13" t="s">
        <v>23</v>
      </c>
      <c r="C94" s="13" t="s">
        <v>26</v>
      </c>
      <c r="D94" s="3" t="n">
        <f aca="false">IF(AND(ISNUMBER(D71),D71&gt;=0),D71,Globals!$D48)</f>
        <v>0.8</v>
      </c>
      <c r="E94" s="3" t="n">
        <f aca="false">IF(AND(ISNUMBER(E71),E71&gt;=0),E71,Globals!$D48)</f>
        <v>0.8</v>
      </c>
      <c r="F94" s="3" t="n">
        <f aca="false">IF(AND(ISNUMBER(F71),F71&gt;=0),F71,Globals!$D48)</f>
        <v>0.8</v>
      </c>
      <c r="G94" s="3" t="n">
        <f aca="false">IF(AND(ISNUMBER(G71),G71&gt;=0),G71,Globals!$D48)</f>
        <v>0.8</v>
      </c>
      <c r="H94" s="3" t="n">
        <f aca="false">IF(AND(ISNUMBER(H71),H71&gt;=0),H71,Globals!$D48)</f>
        <v>0.8</v>
      </c>
      <c r="I94" s="3" t="n">
        <f aca="false">IF(AND(ISNUMBER(I71),I71&gt;=0),I71,Globals!$D48)</f>
        <v>0.8</v>
      </c>
    </row>
    <row r="95" customFormat="false" ht="13.4" hidden="false" customHeight="false" outlineLevel="0" collapsed="false">
      <c r="A95" s="13" t="s">
        <v>1</v>
      </c>
      <c r="B95" s="13" t="s">
        <v>24</v>
      </c>
      <c r="C95" s="13" t="s">
        <v>26</v>
      </c>
      <c r="D95" s="3" t="n">
        <f aca="false">IF(AND(ISNUMBER(D72),D72&gt;=0),D72,Globals!$D49)</f>
        <v>1</v>
      </c>
      <c r="E95" s="3" t="n">
        <f aca="false">IF(AND(ISNUMBER(E72),E72&gt;=0),E72,Globals!$D49)</f>
        <v>1</v>
      </c>
      <c r="F95" s="3" t="n">
        <f aca="false">IF(AND(ISNUMBER(F72),F72&gt;=0),F72,Globals!$D49)</f>
        <v>1</v>
      </c>
      <c r="G95" s="3" t="n">
        <f aca="false">IF(AND(ISNUMBER(G72),G72&gt;=0),G72,Globals!$D49)</f>
        <v>1</v>
      </c>
      <c r="H95" s="3" t="n">
        <f aca="false">IF(AND(ISNUMBER(H72),H72&gt;=0),H72,Globals!$D49)</f>
        <v>1</v>
      </c>
      <c r="I95" s="3" t="n">
        <f aca="false">IF(AND(ISNUMBER(I72),I72&gt;=0),I72,Globals!$D49)</f>
        <v>1</v>
      </c>
    </row>
    <row r="96" customFormat="false" ht="13.4" hidden="false" customHeight="false" outlineLevel="0" collapsed="false">
      <c r="A96" s="13" t="s">
        <v>1</v>
      </c>
      <c r="B96" s="13" t="s">
        <v>25</v>
      </c>
      <c r="C96" s="13" t="s">
        <v>26</v>
      </c>
      <c r="D96" s="3" t="n">
        <f aca="false">IF(AND(ISNUMBER(D73),D73&gt;=0),D73,Globals!$D50)</f>
        <v>1.2</v>
      </c>
      <c r="E96" s="3" t="n">
        <f aca="false">IF(AND(ISNUMBER(E73),E73&gt;=0),E73,Globals!$D50)</f>
        <v>1.2</v>
      </c>
      <c r="F96" s="3" t="n">
        <f aca="false">IF(AND(ISNUMBER(F73),F73&gt;=0),F73,Globals!$D50)</f>
        <v>1.2</v>
      </c>
      <c r="G96" s="3" t="n">
        <f aca="false">IF(AND(ISNUMBER(G73),G73&gt;=0),G73,Globals!$D50)</f>
        <v>1.2</v>
      </c>
      <c r="H96" s="3" t="n">
        <f aca="false">IF(AND(ISNUMBER(H73),H73&gt;=0),H73,Globals!$D50)</f>
        <v>1.2</v>
      </c>
      <c r="I96" s="3" t="n">
        <f aca="false">IF(AND(ISNUMBER(I73),I73&gt;=0),I73,Globals!$D50)</f>
        <v>1.2</v>
      </c>
    </row>
    <row r="97" customFormat="false" ht="12.85" hidden="false" customHeight="false" outlineLevel="0" collapsed="false"/>
    <row r="98" customFormat="false" ht="13.4" hidden="false" customHeight="false" outlineLevel="0" collapsed="false">
      <c r="A98" s="1" t="s">
        <v>29</v>
      </c>
      <c r="B98" s="1"/>
      <c r="C98" s="1" t="s">
        <v>30</v>
      </c>
      <c r="D98" s="17" t="n">
        <v>10</v>
      </c>
      <c r="E98" s="17" t="n">
        <v>5</v>
      </c>
      <c r="F98" s="17" t="n">
        <v>8</v>
      </c>
      <c r="G98" s="17" t="n">
        <v>5</v>
      </c>
      <c r="H98" s="17" t="n">
        <v>8</v>
      </c>
      <c r="I98" s="17" t="n">
        <v>5</v>
      </c>
    </row>
    <row r="99" customFormat="false" ht="13.4" hidden="false" customHeight="false" outlineLevel="0" collapsed="false">
      <c r="A99" s="1" t="s">
        <v>29</v>
      </c>
      <c r="B99" s="1"/>
      <c r="C99" s="1" t="s">
        <v>31</v>
      </c>
      <c r="D99" s="17" t="n">
        <v>100</v>
      </c>
      <c r="E99" s="17" t="n">
        <v>100</v>
      </c>
      <c r="F99" s="17" t="n">
        <v>50</v>
      </c>
      <c r="G99" s="17" t="n">
        <v>50</v>
      </c>
      <c r="H99" s="17" t="n">
        <v>50</v>
      </c>
      <c r="I99" s="17" t="n">
        <v>50</v>
      </c>
    </row>
    <row r="100" customFormat="false" ht="13.4" hidden="false" customHeight="false" outlineLevel="0" collapsed="false">
      <c r="A100" s="1" t="s">
        <v>29</v>
      </c>
      <c r="B100" s="1"/>
      <c r="C100" s="1" t="s">
        <v>32</v>
      </c>
      <c r="D100" s="17" t="n">
        <v>0</v>
      </c>
      <c r="E100" s="17" t="n">
        <v>0</v>
      </c>
      <c r="F100" s="17" t="n">
        <v>0</v>
      </c>
      <c r="G100" s="17" t="n">
        <v>0</v>
      </c>
      <c r="H100" s="17" t="n">
        <v>0</v>
      </c>
      <c r="I100" s="17" t="n">
        <v>0</v>
      </c>
    </row>
    <row r="101" customFormat="false" ht="13.4" hidden="false" customHeight="false" outlineLevel="0" collapsed="false">
      <c r="A101" s="1" t="s">
        <v>29</v>
      </c>
      <c r="B101" s="1"/>
      <c r="C101" s="1" t="s">
        <v>33</v>
      </c>
      <c r="D101" s="17" t="n">
        <v>0</v>
      </c>
      <c r="E101" s="17" t="n">
        <v>0</v>
      </c>
      <c r="F101" s="17" t="n">
        <v>0</v>
      </c>
      <c r="G101" s="17" t="n">
        <v>0</v>
      </c>
      <c r="H101" s="17" t="n">
        <v>0</v>
      </c>
      <c r="I101" s="17" t="n">
        <v>0</v>
      </c>
    </row>
    <row r="102" customFormat="false" ht="12.85" hidden="false" customHeight="false" outlineLevel="0" collapsed="false"/>
    <row r="103" customFormat="false" ht="13.4" hidden="false" customHeight="false" outlineLevel="0" collapsed="false">
      <c r="A103" s="12" t="s">
        <v>34</v>
      </c>
      <c r="B103" s="12" t="s">
        <v>2</v>
      </c>
      <c r="C103" s="12" t="s">
        <v>30</v>
      </c>
      <c r="D103" s="18" t="n">
        <f aca="false">D$98*D27</f>
        <v>10</v>
      </c>
      <c r="E103" s="18" t="n">
        <f aca="false">E$98*E27</f>
        <v>5</v>
      </c>
      <c r="F103" s="18" t="n">
        <f aca="false">F$98*F27</f>
        <v>8</v>
      </c>
      <c r="G103" s="18" t="n">
        <f aca="false">G$98*G27</f>
        <v>5</v>
      </c>
      <c r="H103" s="18" t="n">
        <f aca="false">H$98*H27</f>
        <v>8</v>
      </c>
      <c r="I103" s="18" t="n">
        <f aca="false">I$98*I27</f>
        <v>5</v>
      </c>
    </row>
    <row r="104" customFormat="false" ht="13.4" hidden="false" customHeight="false" outlineLevel="0" collapsed="false">
      <c r="A104" s="13" t="s">
        <v>34</v>
      </c>
      <c r="B104" s="13" t="s">
        <v>4</v>
      </c>
      <c r="C104" s="13" t="s">
        <v>30</v>
      </c>
      <c r="D104" s="18" t="n">
        <f aca="false">D$98*D28</f>
        <v>12.5</v>
      </c>
      <c r="E104" s="18" t="n">
        <f aca="false">E$98*E28</f>
        <v>6.25</v>
      </c>
      <c r="F104" s="18" t="n">
        <f aca="false">F$98*F28</f>
        <v>10</v>
      </c>
      <c r="G104" s="18" t="n">
        <f aca="false">G$98*G28</f>
        <v>6.25</v>
      </c>
      <c r="H104" s="18" t="n">
        <f aca="false">H$98*H28</f>
        <v>10</v>
      </c>
      <c r="I104" s="18" t="n">
        <f aca="false">I$98*I28</f>
        <v>6.25</v>
      </c>
    </row>
    <row r="105" customFormat="false" ht="13.4" hidden="false" customHeight="false" outlineLevel="0" collapsed="false">
      <c r="A105" s="13" t="s">
        <v>34</v>
      </c>
      <c r="B105" s="13" t="s">
        <v>5</v>
      </c>
      <c r="C105" s="13" t="s">
        <v>30</v>
      </c>
      <c r="D105" s="18" t="n">
        <f aca="false">D$98*D29</f>
        <v>10</v>
      </c>
      <c r="E105" s="18" t="n">
        <f aca="false">E$98*E29</f>
        <v>5</v>
      </c>
      <c r="F105" s="18" t="n">
        <f aca="false">F$98*F29</f>
        <v>8</v>
      </c>
      <c r="G105" s="18" t="n">
        <f aca="false">G$98*G29</f>
        <v>5</v>
      </c>
      <c r="H105" s="18" t="n">
        <f aca="false">H$98*H29</f>
        <v>8</v>
      </c>
      <c r="I105" s="18" t="n">
        <f aca="false">I$98*I29</f>
        <v>5</v>
      </c>
    </row>
    <row r="106" customFormat="false" ht="13.4" hidden="false" customHeight="false" outlineLevel="0" collapsed="false">
      <c r="A106" s="13" t="s">
        <v>34</v>
      </c>
      <c r="B106" s="13" t="s">
        <v>6</v>
      </c>
      <c r="C106" s="13" t="s">
        <v>30</v>
      </c>
      <c r="D106" s="18" t="n">
        <f aca="false">D$98*D30</f>
        <v>10</v>
      </c>
      <c r="E106" s="18" t="n">
        <f aca="false">E$98*E30</f>
        <v>5</v>
      </c>
      <c r="F106" s="18" t="n">
        <f aca="false">F$98*F30</f>
        <v>8</v>
      </c>
      <c r="G106" s="18" t="n">
        <f aca="false">G$98*G30</f>
        <v>5</v>
      </c>
      <c r="H106" s="18" t="n">
        <f aca="false">H$98*H30</f>
        <v>8</v>
      </c>
      <c r="I106" s="18" t="n">
        <f aca="false">I$98*I30</f>
        <v>5</v>
      </c>
    </row>
    <row r="107" customFormat="false" ht="13.4" hidden="false" customHeight="false" outlineLevel="0" collapsed="false">
      <c r="A107" s="14" t="s">
        <v>34</v>
      </c>
      <c r="B107" s="14" t="s">
        <v>7</v>
      </c>
      <c r="C107" s="14" t="s">
        <v>30</v>
      </c>
      <c r="D107" s="18" t="n">
        <f aca="false">D$98*D31</f>
        <v>10</v>
      </c>
      <c r="E107" s="18" t="n">
        <f aca="false">E$98*E31</f>
        <v>5</v>
      </c>
      <c r="F107" s="18" t="n">
        <f aca="false">F$98*F31</f>
        <v>8</v>
      </c>
      <c r="G107" s="18" t="n">
        <f aca="false">G$98*G31</f>
        <v>5</v>
      </c>
      <c r="H107" s="18" t="n">
        <f aca="false">H$98*H31</f>
        <v>8</v>
      </c>
      <c r="I107" s="18" t="n">
        <f aca="false">I$98*I31</f>
        <v>5</v>
      </c>
    </row>
    <row r="108" customFormat="false" ht="13.4" hidden="false" customHeight="false" outlineLevel="0" collapsed="false">
      <c r="A108" s="14" t="s">
        <v>34</v>
      </c>
      <c r="B108" s="14" t="s">
        <v>8</v>
      </c>
      <c r="C108" s="14" t="s">
        <v>30</v>
      </c>
      <c r="D108" s="18" t="n">
        <f aca="false">D$98*D32</f>
        <v>10</v>
      </c>
      <c r="E108" s="18" t="n">
        <f aca="false">E$98*E32</f>
        <v>5</v>
      </c>
      <c r="F108" s="18" t="n">
        <f aca="false">F$98*F32</f>
        <v>8</v>
      </c>
      <c r="G108" s="18" t="n">
        <f aca="false">G$98*G32</f>
        <v>5</v>
      </c>
      <c r="H108" s="18" t="n">
        <f aca="false">H$98*H32</f>
        <v>8</v>
      </c>
      <c r="I108" s="18" t="n">
        <f aca="false">I$98*I32</f>
        <v>5</v>
      </c>
    </row>
    <row r="109" customFormat="false" ht="13.4" hidden="false" customHeight="false" outlineLevel="0" collapsed="false">
      <c r="A109" s="14" t="s">
        <v>34</v>
      </c>
      <c r="B109" s="14" t="s">
        <v>9</v>
      </c>
      <c r="C109" s="14" t="s">
        <v>30</v>
      </c>
      <c r="D109" s="18" t="n">
        <f aca="false">D$98*D33</f>
        <v>10</v>
      </c>
      <c r="E109" s="18" t="n">
        <f aca="false">E$98*E33</f>
        <v>5</v>
      </c>
      <c r="F109" s="18" t="n">
        <f aca="false">F$98*F33</f>
        <v>8</v>
      </c>
      <c r="G109" s="18" t="n">
        <f aca="false">G$98*G33</f>
        <v>5</v>
      </c>
      <c r="H109" s="18" t="n">
        <f aca="false">H$98*H33</f>
        <v>8</v>
      </c>
      <c r="I109" s="18" t="n">
        <f aca="false">I$98*I33</f>
        <v>5</v>
      </c>
    </row>
    <row r="110" customFormat="false" ht="13.4" hidden="false" customHeight="false" outlineLevel="0" collapsed="false">
      <c r="A110" s="14" t="s">
        <v>34</v>
      </c>
      <c r="B110" s="14" t="s">
        <v>10</v>
      </c>
      <c r="C110" s="14" t="s">
        <v>30</v>
      </c>
      <c r="D110" s="18" t="n">
        <f aca="false">D$98*D34</f>
        <v>10</v>
      </c>
      <c r="E110" s="18" t="n">
        <f aca="false">E$98*E34</f>
        <v>5</v>
      </c>
      <c r="F110" s="18" t="n">
        <f aca="false">F$98*F34</f>
        <v>8</v>
      </c>
      <c r="G110" s="18" t="n">
        <f aca="false">G$98*G34</f>
        <v>5</v>
      </c>
      <c r="H110" s="18" t="n">
        <f aca="false">H$98*H34</f>
        <v>8</v>
      </c>
      <c r="I110" s="18" t="n">
        <f aca="false">I$98*I34</f>
        <v>5</v>
      </c>
    </row>
    <row r="111" customFormat="false" ht="13.4" hidden="false" customHeight="false" outlineLevel="0" collapsed="false">
      <c r="A111" s="14" t="s">
        <v>34</v>
      </c>
      <c r="B111" s="14" t="s">
        <v>11</v>
      </c>
      <c r="C111" s="14" t="s">
        <v>30</v>
      </c>
      <c r="D111" s="18" t="n">
        <f aca="false">D$98*D35</f>
        <v>10</v>
      </c>
      <c r="E111" s="18" t="n">
        <f aca="false">E$98*E35</f>
        <v>5</v>
      </c>
      <c r="F111" s="18" t="n">
        <f aca="false">F$98*F35</f>
        <v>8</v>
      </c>
      <c r="G111" s="18" t="n">
        <f aca="false">G$98*G35</f>
        <v>5</v>
      </c>
      <c r="H111" s="18" t="n">
        <f aca="false">H$98*H35</f>
        <v>8</v>
      </c>
      <c r="I111" s="18" t="n">
        <f aca="false">I$98*I35</f>
        <v>5</v>
      </c>
    </row>
    <row r="112" customFormat="false" ht="13.4" hidden="false" customHeight="false" outlineLevel="0" collapsed="false">
      <c r="A112" s="13" t="s">
        <v>34</v>
      </c>
      <c r="B112" s="13" t="s">
        <v>12</v>
      </c>
      <c r="C112" s="13" t="s">
        <v>30</v>
      </c>
      <c r="D112" s="18" t="n">
        <f aca="false">D$98*D36</f>
        <v>12.5</v>
      </c>
      <c r="E112" s="18" t="n">
        <f aca="false">E$98*E36</f>
        <v>6.25</v>
      </c>
      <c r="F112" s="18" t="n">
        <f aca="false">F$98*F36</f>
        <v>10</v>
      </c>
      <c r="G112" s="18" t="n">
        <f aca="false">G$98*G36</f>
        <v>6.25</v>
      </c>
      <c r="H112" s="18" t="n">
        <f aca="false">H$98*H36</f>
        <v>10</v>
      </c>
      <c r="I112" s="18" t="n">
        <f aca="false">I$98*I36</f>
        <v>6.25</v>
      </c>
    </row>
    <row r="113" customFormat="false" ht="13.4" hidden="false" customHeight="false" outlineLevel="0" collapsed="false">
      <c r="A113" s="13" t="s">
        <v>34</v>
      </c>
      <c r="B113" s="13" t="s">
        <v>13</v>
      </c>
      <c r="C113" s="13" t="s">
        <v>30</v>
      </c>
      <c r="D113" s="18" t="n">
        <f aca="false">D$98*D37</f>
        <v>10</v>
      </c>
      <c r="E113" s="18" t="n">
        <f aca="false">E$98*E37</f>
        <v>5</v>
      </c>
      <c r="F113" s="18" t="n">
        <f aca="false">F$98*F37</f>
        <v>8</v>
      </c>
      <c r="G113" s="18" t="n">
        <f aca="false">G$98*G37</f>
        <v>5</v>
      </c>
      <c r="H113" s="18" t="n">
        <f aca="false">H$98*H37</f>
        <v>8</v>
      </c>
      <c r="I113" s="18" t="n">
        <f aca="false">I$98*I37</f>
        <v>5</v>
      </c>
    </row>
    <row r="114" customFormat="false" ht="13.4" hidden="false" customHeight="false" outlineLevel="0" collapsed="false">
      <c r="A114" s="14" t="s">
        <v>34</v>
      </c>
      <c r="B114" s="14" t="s">
        <v>14</v>
      </c>
      <c r="C114" s="14" t="s">
        <v>30</v>
      </c>
      <c r="D114" s="18" t="n">
        <f aca="false">D$98*D38</f>
        <v>11</v>
      </c>
      <c r="E114" s="18" t="n">
        <f aca="false">E$98*E38</f>
        <v>5.5</v>
      </c>
      <c r="F114" s="18" t="n">
        <f aca="false">F$98*F38</f>
        <v>8.8</v>
      </c>
      <c r="G114" s="18" t="n">
        <f aca="false">G$98*G38</f>
        <v>5.5</v>
      </c>
      <c r="H114" s="18" t="n">
        <f aca="false">H$98*H38</f>
        <v>8.8</v>
      </c>
      <c r="I114" s="18" t="n">
        <f aca="false">I$98*I38</f>
        <v>5.5</v>
      </c>
    </row>
    <row r="115" customFormat="false" ht="13.4" hidden="false" customHeight="false" outlineLevel="0" collapsed="false">
      <c r="A115" s="14" t="s">
        <v>34</v>
      </c>
      <c r="B115" s="14" t="s">
        <v>15</v>
      </c>
      <c r="C115" s="14" t="s">
        <v>30</v>
      </c>
      <c r="D115" s="18" t="n">
        <f aca="false">D$98*D39</f>
        <v>12</v>
      </c>
      <c r="E115" s="18" t="n">
        <f aca="false">E$98*E39</f>
        <v>6</v>
      </c>
      <c r="F115" s="18" t="n">
        <f aca="false">F$98*F39</f>
        <v>9.6</v>
      </c>
      <c r="G115" s="18" t="n">
        <f aca="false">G$98*G39</f>
        <v>6</v>
      </c>
      <c r="H115" s="18" t="n">
        <f aca="false">H$98*H39</f>
        <v>9.6</v>
      </c>
      <c r="I115" s="18" t="n">
        <f aca="false">I$98*I39</f>
        <v>6</v>
      </c>
    </row>
    <row r="116" customFormat="false" ht="13.4" hidden="false" customHeight="false" outlineLevel="0" collapsed="false">
      <c r="A116" s="14" t="s">
        <v>34</v>
      </c>
      <c r="B116" s="14" t="s">
        <v>16</v>
      </c>
      <c r="C116" s="14" t="s">
        <v>30</v>
      </c>
      <c r="D116" s="18" t="n">
        <f aca="false">D$98*D40</f>
        <v>13</v>
      </c>
      <c r="E116" s="18" t="n">
        <f aca="false">E$98*E40</f>
        <v>6.5</v>
      </c>
      <c r="F116" s="18" t="n">
        <f aca="false">F$98*F40</f>
        <v>10.4</v>
      </c>
      <c r="G116" s="18" t="n">
        <f aca="false">G$98*G40</f>
        <v>6.5</v>
      </c>
      <c r="H116" s="18" t="n">
        <f aca="false">H$98*H40</f>
        <v>10.4</v>
      </c>
      <c r="I116" s="18" t="n">
        <f aca="false">I$98*I40</f>
        <v>6.5</v>
      </c>
    </row>
    <row r="117" customFormat="false" ht="13.4" hidden="false" customHeight="false" outlineLevel="0" collapsed="false">
      <c r="A117" s="15" t="s">
        <v>34</v>
      </c>
      <c r="B117" s="15" t="s">
        <v>17</v>
      </c>
      <c r="C117" s="15" t="s">
        <v>30</v>
      </c>
      <c r="D117" s="19" t="n">
        <f aca="false">D$98*D41</f>
        <v>9</v>
      </c>
      <c r="E117" s="19" t="n">
        <f aca="false">E$98*E41</f>
        <v>5.5</v>
      </c>
      <c r="F117" s="19" t="n">
        <f aca="false">F$98*F41</f>
        <v>10</v>
      </c>
      <c r="G117" s="19" t="n">
        <f aca="false">G$98*G41</f>
        <v>5.5</v>
      </c>
      <c r="H117" s="19" t="n">
        <f aca="false">H$98*H41</f>
        <v>11</v>
      </c>
      <c r="I117" s="19" t="n">
        <f aca="false">I$98*I41</f>
        <v>5.5</v>
      </c>
    </row>
    <row r="118" customFormat="false" ht="13.4" hidden="false" customHeight="false" outlineLevel="0" collapsed="false">
      <c r="A118" s="15" t="s">
        <v>34</v>
      </c>
      <c r="B118" s="16" t="s">
        <v>18</v>
      </c>
      <c r="C118" s="16" t="s">
        <v>30</v>
      </c>
      <c r="D118" s="18" t="n">
        <f aca="false">D$98*D42</f>
        <v>10</v>
      </c>
      <c r="E118" s="18" t="n">
        <f aca="false">E$98*E42</f>
        <v>6</v>
      </c>
      <c r="F118" s="18" t="n">
        <f aca="false">F$98*F42</f>
        <v>11</v>
      </c>
      <c r="G118" s="18" t="n">
        <f aca="false">G$98*G42</f>
        <v>6</v>
      </c>
      <c r="H118" s="18" t="n">
        <f aca="false">H$98*H42</f>
        <v>12</v>
      </c>
      <c r="I118" s="19" t="n">
        <f aca="false">I$98*I42</f>
        <v>6</v>
      </c>
    </row>
    <row r="119" customFormat="false" ht="13.4" hidden="false" customHeight="false" outlineLevel="0" collapsed="false">
      <c r="A119" s="15" t="s">
        <v>34</v>
      </c>
      <c r="B119" s="15" t="s">
        <v>19</v>
      </c>
      <c r="C119" s="15" t="s">
        <v>30</v>
      </c>
      <c r="D119" s="19" t="n">
        <f aca="false">D$98*D43</f>
        <v>11</v>
      </c>
      <c r="E119" s="19" t="n">
        <f aca="false">E$98*E43</f>
        <v>6.5</v>
      </c>
      <c r="F119" s="19" t="n">
        <f aca="false">F$98*F43</f>
        <v>12</v>
      </c>
      <c r="G119" s="19" t="n">
        <f aca="false">G$98*G43</f>
        <v>6.5</v>
      </c>
      <c r="H119" s="19" t="n">
        <f aca="false">H$98*H43</f>
        <v>13</v>
      </c>
      <c r="I119" s="19" t="n">
        <f aca="false">I$98*I43</f>
        <v>6.5</v>
      </c>
    </row>
    <row r="120" customFormat="false" ht="13.4" hidden="false" customHeight="false" outlineLevel="0" collapsed="false">
      <c r="A120" s="14" t="s">
        <v>34</v>
      </c>
      <c r="B120" s="14" t="s">
        <v>20</v>
      </c>
      <c r="C120" s="14" t="s">
        <v>30</v>
      </c>
      <c r="D120" s="18" t="n">
        <f aca="false">D$98*D44</f>
        <v>12</v>
      </c>
      <c r="E120" s="18" t="n">
        <f aca="false">E$98*E44</f>
        <v>6</v>
      </c>
      <c r="F120" s="18" t="n">
        <f aca="false">F$98*F44</f>
        <v>9.6</v>
      </c>
      <c r="G120" s="18" t="n">
        <f aca="false">G$98*G44</f>
        <v>6</v>
      </c>
      <c r="H120" s="18" t="n">
        <f aca="false">H$98*H44</f>
        <v>9.6</v>
      </c>
      <c r="I120" s="18" t="n">
        <f aca="false">I$98*I44</f>
        <v>6</v>
      </c>
    </row>
    <row r="121" customFormat="false" ht="13.4" hidden="false" customHeight="false" outlineLevel="0" collapsed="false">
      <c r="A121" s="14" t="s">
        <v>34</v>
      </c>
      <c r="B121" s="14" t="s">
        <v>21</v>
      </c>
      <c r="C121" s="14" t="s">
        <v>30</v>
      </c>
      <c r="D121" s="18" t="n">
        <f aca="false">D$98*D45</f>
        <v>10</v>
      </c>
      <c r="E121" s="18" t="n">
        <f aca="false">E$98*E45</f>
        <v>5</v>
      </c>
      <c r="F121" s="18" t="n">
        <f aca="false">F$98*F45</f>
        <v>8</v>
      </c>
      <c r="G121" s="18" t="n">
        <f aca="false">G$98*G45</f>
        <v>5</v>
      </c>
      <c r="H121" s="18" t="n">
        <f aca="false">H$98*H45</f>
        <v>8</v>
      </c>
      <c r="I121" s="18" t="n">
        <f aca="false">I$98*I45</f>
        <v>5</v>
      </c>
    </row>
    <row r="122" customFormat="false" ht="13.4" hidden="false" customHeight="false" outlineLevel="0" collapsed="false">
      <c r="A122" s="14" t="s">
        <v>34</v>
      </c>
      <c r="B122" s="14" t="s">
        <v>22</v>
      </c>
      <c r="C122" s="14" t="s">
        <v>30</v>
      </c>
      <c r="D122" s="18" t="n">
        <f aca="false">D$98*D46</f>
        <v>10</v>
      </c>
      <c r="E122" s="18" t="n">
        <f aca="false">E$98*E46</f>
        <v>5</v>
      </c>
      <c r="F122" s="18" t="n">
        <f aca="false">F$98*F46</f>
        <v>8</v>
      </c>
      <c r="G122" s="18" t="n">
        <f aca="false">G$98*G46</f>
        <v>5</v>
      </c>
      <c r="H122" s="18" t="n">
        <f aca="false">H$98*H46</f>
        <v>8</v>
      </c>
      <c r="I122" s="18" t="n">
        <f aca="false">I$98*I46</f>
        <v>5</v>
      </c>
    </row>
    <row r="123" customFormat="false" ht="13.4" hidden="false" customHeight="false" outlineLevel="0" collapsed="false">
      <c r="A123" s="13" t="s">
        <v>34</v>
      </c>
      <c r="B123" s="13" t="s">
        <v>23</v>
      </c>
      <c r="C123" s="13" t="s">
        <v>30</v>
      </c>
      <c r="D123" s="18" t="n">
        <f aca="false">D$98*D47</f>
        <v>10</v>
      </c>
      <c r="E123" s="18" t="n">
        <f aca="false">E$98*E47</f>
        <v>5</v>
      </c>
      <c r="F123" s="18" t="n">
        <f aca="false">F$98*F47</f>
        <v>8</v>
      </c>
      <c r="G123" s="18" t="n">
        <f aca="false">G$98*G47</f>
        <v>5</v>
      </c>
      <c r="H123" s="18" t="n">
        <f aca="false">H$98*H47</f>
        <v>8</v>
      </c>
      <c r="I123" s="18" t="n">
        <f aca="false">I$98*I47</f>
        <v>5</v>
      </c>
    </row>
    <row r="124" customFormat="false" ht="13.4" hidden="false" customHeight="false" outlineLevel="0" collapsed="false">
      <c r="A124" s="13" t="s">
        <v>34</v>
      </c>
      <c r="B124" s="13" t="s">
        <v>24</v>
      </c>
      <c r="C124" s="13" t="s">
        <v>30</v>
      </c>
      <c r="D124" s="18" t="n">
        <f aca="false">D$98*D48</f>
        <v>10</v>
      </c>
      <c r="E124" s="18" t="n">
        <f aca="false">E$98*E48</f>
        <v>5</v>
      </c>
      <c r="F124" s="18" t="n">
        <f aca="false">F$98*F48</f>
        <v>8</v>
      </c>
      <c r="G124" s="18" t="n">
        <f aca="false">G$98*G48</f>
        <v>5</v>
      </c>
      <c r="H124" s="18" t="n">
        <f aca="false">H$98*H48</f>
        <v>8</v>
      </c>
      <c r="I124" s="18" t="n">
        <f aca="false">I$98*I48</f>
        <v>5</v>
      </c>
    </row>
    <row r="125" customFormat="false" ht="13.4" hidden="false" customHeight="false" outlineLevel="0" collapsed="false">
      <c r="A125" s="13" t="s">
        <v>34</v>
      </c>
      <c r="B125" s="13" t="s">
        <v>25</v>
      </c>
      <c r="C125" s="13" t="s">
        <v>30</v>
      </c>
      <c r="D125" s="18" t="n">
        <f aca="false">D$98*D49</f>
        <v>10</v>
      </c>
      <c r="E125" s="18" t="n">
        <f aca="false">E$98*E49</f>
        <v>5</v>
      </c>
      <c r="F125" s="18" t="n">
        <f aca="false">F$98*F49</f>
        <v>8</v>
      </c>
      <c r="G125" s="18" t="n">
        <f aca="false">G$98*G49</f>
        <v>5</v>
      </c>
      <c r="H125" s="18" t="n">
        <f aca="false">H$98*H49</f>
        <v>8</v>
      </c>
      <c r="I125" s="18" t="n">
        <f aca="false">I$98*I49</f>
        <v>5</v>
      </c>
    </row>
    <row r="126" customFormat="false" ht="13.4" hidden="false" customHeight="false" outlineLevel="0" collapsed="false">
      <c r="A126" s="14" t="s">
        <v>35</v>
      </c>
      <c r="B126" s="14" t="s">
        <v>36</v>
      </c>
      <c r="C126" s="14" t="s">
        <v>30</v>
      </c>
      <c r="D126" s="18" t="n">
        <f aca="false">D$98*(1+(D$41 - 1)+(D$35 - 1))</f>
        <v>9</v>
      </c>
      <c r="E126" s="18" t="n">
        <f aca="false">E$98*(1+(E$41 - 1)+(E$35 - 1))</f>
        <v>5.5</v>
      </c>
      <c r="F126" s="18" t="n">
        <f aca="false">F$98*(1+(F$41 - 1)+(F$35 - 1))</f>
        <v>10</v>
      </c>
      <c r="G126" s="18" t="n">
        <f aca="false">G$98*(1+(G$41 - 1)+(G$35 - 1))</f>
        <v>5.5</v>
      </c>
      <c r="H126" s="18" t="n">
        <f aca="false">H$98*(1+(H$41 - 1)+(H$35 - 1))</f>
        <v>11</v>
      </c>
      <c r="I126" s="18" t="n">
        <f aca="false">I$98*(1+(I$41 - 1)+(I$35 - 1))</f>
        <v>5.5</v>
      </c>
    </row>
    <row r="127" customFormat="false" ht="13.4" hidden="false" customHeight="false" outlineLevel="0" collapsed="false">
      <c r="A127" s="14" t="s">
        <v>35</v>
      </c>
      <c r="B127" s="14" t="s">
        <v>37</v>
      </c>
      <c r="C127" s="14" t="s">
        <v>30</v>
      </c>
      <c r="D127" s="18" t="n">
        <f aca="false">D$98*(1+(D$42 - 1)+(D$35 - 1))</f>
        <v>10</v>
      </c>
      <c r="E127" s="18" t="n">
        <f aca="false">E$98*(1+(E$42 - 1)+(E$35 - 1))</f>
        <v>6</v>
      </c>
      <c r="F127" s="18" t="n">
        <f aca="false">F$98*(1+(F$42 - 1)+(F$35 - 1))</f>
        <v>11</v>
      </c>
      <c r="G127" s="18" t="n">
        <f aca="false">G$98*(1+(G$42 - 1)+(G$35 - 1))</f>
        <v>6</v>
      </c>
      <c r="H127" s="18" t="n">
        <f aca="false">H$98*(1+(H$42 - 1)+(H$35 - 1))</f>
        <v>12</v>
      </c>
      <c r="I127" s="18" t="n">
        <f aca="false">I$98*(1+(I$42 - 1)+(I$35 - 1))</f>
        <v>6</v>
      </c>
    </row>
    <row r="128" customFormat="false" ht="13.4" hidden="false" customHeight="false" outlineLevel="0" collapsed="false">
      <c r="A128" s="14" t="s">
        <v>35</v>
      </c>
      <c r="B128" s="14" t="s">
        <v>38</v>
      </c>
      <c r="C128" s="14" t="s">
        <v>30</v>
      </c>
      <c r="D128" s="18" t="n">
        <f aca="false">D$98*(1+(D$43 - 1)+(D$35 - 1))</f>
        <v>11</v>
      </c>
      <c r="E128" s="18" t="n">
        <f aca="false">E$98*(1+(E$43 - 1)+(E$35 - 1))</f>
        <v>6.5</v>
      </c>
      <c r="F128" s="18" t="n">
        <f aca="false">F$98*(1+(F$43 - 1)+(F$35 - 1))</f>
        <v>12</v>
      </c>
      <c r="G128" s="18" t="n">
        <f aca="false">G$98*(1+(G$43 - 1)+(G$35 - 1))</f>
        <v>6.5</v>
      </c>
      <c r="H128" s="18" t="n">
        <f aca="false">H$98*(1+(H$43 - 1)+(H$35 - 1))</f>
        <v>13</v>
      </c>
      <c r="I128" s="18" t="n">
        <f aca="false">I$98*(1+(I$43 - 1)+(I$35 - 1))</f>
        <v>6.5</v>
      </c>
    </row>
    <row r="129" customFormat="false" ht="13.4" hidden="false" customHeight="false" outlineLevel="0" collapsed="false">
      <c r="A129" s="13" t="s">
        <v>35</v>
      </c>
      <c r="B129" s="13" t="s">
        <v>39</v>
      </c>
      <c r="C129" s="13" t="s">
        <v>30</v>
      </c>
      <c r="D129" s="18" t="n">
        <f aca="false">D$98*(1+(D$41 - 1)+(D$44 - 1))</f>
        <v>11</v>
      </c>
      <c r="E129" s="18" t="n">
        <f aca="false">E$98*(1+(E$41 - 1)+(E$44 - 1))</f>
        <v>6.5</v>
      </c>
      <c r="F129" s="18" t="n">
        <f aca="false">F$98*(1+(F$41 - 1)+(F$44 - 1))</f>
        <v>11.6</v>
      </c>
      <c r="G129" s="18" t="n">
        <f aca="false">G$98*(1+(G$41 - 1)+(G$44 - 1))</f>
        <v>6.5</v>
      </c>
      <c r="H129" s="18" t="n">
        <f aca="false">H$98*(1+(H$41 - 1)+(H$44 - 1))</f>
        <v>12.6</v>
      </c>
      <c r="I129" s="18" t="n">
        <f aca="false">I$98*(1+(I$41 - 1)+(I$44 - 1))</f>
        <v>6.5</v>
      </c>
    </row>
    <row r="130" customFormat="false" ht="13.4" hidden="false" customHeight="false" outlineLevel="0" collapsed="false">
      <c r="A130" s="13" t="s">
        <v>35</v>
      </c>
      <c r="B130" s="13" t="s">
        <v>40</v>
      </c>
      <c r="C130" s="13" t="s">
        <v>30</v>
      </c>
      <c r="D130" s="18" t="n">
        <f aca="false">D$98*(1+(D$42 - 1)+(D$44 - 1))</f>
        <v>12</v>
      </c>
      <c r="E130" s="18" t="n">
        <f aca="false">E$98*(1+(E$42 - 1)+(E$44 - 1))</f>
        <v>7</v>
      </c>
      <c r="F130" s="18" t="n">
        <f aca="false">F$98*(1+(F$42 - 1)+(F$44 - 1))</f>
        <v>12.6</v>
      </c>
      <c r="G130" s="18" t="n">
        <f aca="false">G$98*(1+(G$42 - 1)+(G$44 - 1))</f>
        <v>7</v>
      </c>
      <c r="H130" s="18" t="n">
        <f aca="false">H$98*(1+(H$42 - 1)+(H$44 - 1))</f>
        <v>13.6</v>
      </c>
      <c r="I130" s="18" t="n">
        <f aca="false">I$98*(1+(I$42 - 1)+(I$44 - 1))</f>
        <v>7</v>
      </c>
    </row>
    <row r="131" customFormat="false" ht="13.4" hidden="false" customHeight="false" outlineLevel="0" collapsed="false">
      <c r="A131" s="13" t="s">
        <v>35</v>
      </c>
      <c r="B131" s="13" t="s">
        <v>41</v>
      </c>
      <c r="C131" s="13" t="s">
        <v>30</v>
      </c>
      <c r="D131" s="18" t="n">
        <f aca="false">D$98*(1+(D$43 - 1)+(D$44 - 1))</f>
        <v>13</v>
      </c>
      <c r="E131" s="18" t="n">
        <f aca="false">E$98*(1+(E$43 - 1)+(E$44 - 1))</f>
        <v>7.5</v>
      </c>
      <c r="F131" s="18" t="n">
        <f aca="false">F$98*(1+(F$43 - 1)+(F$44 - 1))</f>
        <v>13.6</v>
      </c>
      <c r="G131" s="18" t="n">
        <f aca="false">G$98*(1+(G$43 - 1)+(G$44 - 1))</f>
        <v>7.5</v>
      </c>
      <c r="H131" s="18" t="n">
        <f aca="false">H$98*(1+(H$43 - 1)+(H$44 - 1))</f>
        <v>14.6</v>
      </c>
      <c r="I131" s="18" t="n">
        <f aca="false">I$98*(1+(I$43 - 1)+(I$44 - 1))</f>
        <v>7.5</v>
      </c>
    </row>
    <row r="132" customFormat="false" ht="13.4" hidden="false" customHeight="false" outlineLevel="0" collapsed="false">
      <c r="A132" s="14" t="s">
        <v>35</v>
      </c>
      <c r="B132" s="14" t="s">
        <v>42</v>
      </c>
      <c r="C132" s="14" t="s">
        <v>30</v>
      </c>
      <c r="D132" s="18" t="n">
        <f aca="false">D$98*(1+(D$41 - 1)+(D$37 - 1))</f>
        <v>9</v>
      </c>
      <c r="E132" s="18" t="n">
        <f aca="false">E$98*(1+(E$41 - 1)+(E$37 - 1))</f>
        <v>5.5</v>
      </c>
      <c r="F132" s="18" t="n">
        <f aca="false">F$98*(1+(F$41 - 1)+(F$37 - 1))</f>
        <v>10</v>
      </c>
      <c r="G132" s="18" t="n">
        <f aca="false">G$98*(1+(G$41 - 1)+(G$37 - 1))</f>
        <v>5.5</v>
      </c>
      <c r="H132" s="18" t="n">
        <f aca="false">H$98*(1+(H$41 - 1)+(H$37 - 1))</f>
        <v>11</v>
      </c>
      <c r="I132" s="18" t="n">
        <f aca="false">I$98*(1+(I$41 - 1)+(I$37 - 1))</f>
        <v>5.5</v>
      </c>
    </row>
    <row r="133" customFormat="false" ht="13.4" hidden="false" customHeight="false" outlineLevel="0" collapsed="false">
      <c r="A133" s="14" t="s">
        <v>35</v>
      </c>
      <c r="B133" s="14" t="s">
        <v>43</v>
      </c>
      <c r="C133" s="14" t="s">
        <v>30</v>
      </c>
      <c r="D133" s="18" t="n">
        <f aca="false">D$98*(1+(D$42 - 1)+(D$37 - 1))</f>
        <v>10</v>
      </c>
      <c r="E133" s="18" t="n">
        <f aca="false">E$98*(1+(E$42 - 1)+(E$37 - 1))</f>
        <v>6</v>
      </c>
      <c r="F133" s="18" t="n">
        <f aca="false">F$98*(1+(F$42 - 1)+(F$37 - 1))</f>
        <v>11</v>
      </c>
      <c r="G133" s="18" t="n">
        <f aca="false">G$98*(1+(G$42 - 1)+(G$37 - 1))</f>
        <v>6</v>
      </c>
      <c r="H133" s="18" t="n">
        <f aca="false">H$98*(1+(H$42 - 1)+(H$37 - 1))</f>
        <v>12</v>
      </c>
      <c r="I133" s="18" t="n">
        <f aca="false">I$98*(1+(I$42 - 1)+(I$37 - 1))</f>
        <v>6</v>
      </c>
    </row>
    <row r="134" customFormat="false" ht="13.4" hidden="false" customHeight="false" outlineLevel="0" collapsed="false">
      <c r="A134" s="14" t="s">
        <v>35</v>
      </c>
      <c r="B134" s="14" t="s">
        <v>44</v>
      </c>
      <c r="C134" s="14" t="s">
        <v>30</v>
      </c>
      <c r="D134" s="18" t="n">
        <f aca="false">D$98*(1+(D$43 - 1)+(D$37 - 1))</f>
        <v>11</v>
      </c>
      <c r="E134" s="18" t="n">
        <f aca="false">E$98*(1+(E$43 - 1)+(E$37 - 1))</f>
        <v>6.5</v>
      </c>
      <c r="F134" s="18" t="n">
        <f aca="false">F$98*(1+(F$43 - 1)+(F$37 - 1))</f>
        <v>12</v>
      </c>
      <c r="G134" s="18" t="n">
        <f aca="false">G$98*(1+(G$43 - 1)+(G$37 - 1))</f>
        <v>6.5</v>
      </c>
      <c r="H134" s="18" t="n">
        <f aca="false">H$98*(1+(H$43 - 1)+(H$37 - 1))</f>
        <v>13</v>
      </c>
      <c r="I134" s="18" t="n">
        <f aca="false">I$98*(1+(I$43 - 1)+(I$37 - 1))</f>
        <v>6.5</v>
      </c>
    </row>
    <row r="135" customFormat="false" ht="13.4" hidden="false" customHeight="false" outlineLevel="0" collapsed="false">
      <c r="A135" s="13" t="s">
        <v>35</v>
      </c>
      <c r="B135" s="13" t="s">
        <v>45</v>
      </c>
      <c r="C135" s="13" t="s">
        <v>30</v>
      </c>
      <c r="D135" s="18" t="n">
        <f aca="false">D$98*(1+(D$41 - 1)+(D$36 - 1))</f>
        <v>11.5</v>
      </c>
      <c r="E135" s="18" t="n">
        <f aca="false">E$98*(1+(E$41 - 1)+(E$36 - 1))</f>
        <v>6.75</v>
      </c>
      <c r="F135" s="18" t="n">
        <f aca="false">F$98*(1+(F$41 - 1)+(F$36 - 1))</f>
        <v>12</v>
      </c>
      <c r="G135" s="18" t="n">
        <f aca="false">G$98*(1+(G$41 - 1)+(G$36 - 1))</f>
        <v>6.75</v>
      </c>
      <c r="H135" s="18" t="n">
        <f aca="false">H$98*(1+(H$41 - 1)+(H$36 - 1))</f>
        <v>13</v>
      </c>
      <c r="I135" s="18" t="n">
        <f aca="false">I$98*(1+(I$41 - 1)+(I$36 - 1))</f>
        <v>6.75</v>
      </c>
    </row>
    <row r="136" customFormat="false" ht="13.4" hidden="false" customHeight="false" outlineLevel="0" collapsed="false">
      <c r="A136" s="13" t="s">
        <v>35</v>
      </c>
      <c r="B136" s="13" t="s">
        <v>46</v>
      </c>
      <c r="C136" s="13" t="s">
        <v>30</v>
      </c>
      <c r="D136" s="18" t="n">
        <f aca="false">D$98*(1+(D$42 - 1)+(D$36 - 1))</f>
        <v>12.5</v>
      </c>
      <c r="E136" s="18" t="n">
        <f aca="false">E$98*(1+(E$42 - 1)+(E$36 - 1))</f>
        <v>7.25</v>
      </c>
      <c r="F136" s="18" t="n">
        <f aca="false">F$98*(1+(F$42 - 1)+(F$36 - 1))</f>
        <v>13</v>
      </c>
      <c r="G136" s="18" t="n">
        <f aca="false">G$98*(1+(G$42 - 1)+(G$36 - 1))</f>
        <v>7.25</v>
      </c>
      <c r="H136" s="18" t="n">
        <f aca="false">H$98*(1+(H$42 - 1)+(H$36 - 1))</f>
        <v>14</v>
      </c>
      <c r="I136" s="18" t="n">
        <f aca="false">I$98*(1+(I$42 - 1)+(I$36 - 1))</f>
        <v>7.25</v>
      </c>
    </row>
    <row r="137" customFormat="false" ht="13.4" hidden="false" customHeight="false" outlineLevel="0" collapsed="false">
      <c r="A137" s="13" t="s">
        <v>35</v>
      </c>
      <c r="B137" s="13" t="s">
        <v>47</v>
      </c>
      <c r="C137" s="13" t="s">
        <v>30</v>
      </c>
      <c r="D137" s="18" t="n">
        <f aca="false">D$98*(1+(D$43 - 1)+(D$36 - 1))</f>
        <v>13.5</v>
      </c>
      <c r="E137" s="18" t="n">
        <f aca="false">E$98*(1+(E$43 - 1)+(E$36 - 1))</f>
        <v>7.75</v>
      </c>
      <c r="F137" s="18" t="n">
        <f aca="false">F$98*(1+(F$43 - 1)+(F$36 - 1))</f>
        <v>14</v>
      </c>
      <c r="G137" s="18" t="n">
        <f aca="false">G$98*(1+(G$43 - 1)+(G$36 - 1))</f>
        <v>7.75</v>
      </c>
      <c r="H137" s="18" t="n">
        <f aca="false">H$98*(1+(H$43 - 1)+(H$36 - 1))</f>
        <v>15</v>
      </c>
      <c r="I137" s="18" t="n">
        <f aca="false">I$98*(1+(I$43 - 1)+(I$36 - 1))</f>
        <v>7.75</v>
      </c>
    </row>
    <row r="138" customFormat="false" ht="13.4" hidden="false" customHeight="false" outlineLevel="0" collapsed="false">
      <c r="A138" s="14" t="s">
        <v>35</v>
      </c>
      <c r="B138" s="14" t="s">
        <v>48</v>
      </c>
      <c r="C138" s="14" t="s">
        <v>30</v>
      </c>
      <c r="D138" s="18" t="n">
        <f aca="false">D$98*(1+(D$41 - 1)+(D$40 - 1)+(D$30 - 1))</f>
        <v>12</v>
      </c>
      <c r="E138" s="18" t="n">
        <f aca="false">E$98*(1+(E$41 - 1)+(E$40 - 1)+(E$30 - 1))</f>
        <v>7</v>
      </c>
      <c r="F138" s="18" t="n">
        <f aca="false">F$98*(1+(F$41 - 1)+(F$40 - 1)+(F$30 - 1))</f>
        <v>12.4</v>
      </c>
      <c r="G138" s="18" t="n">
        <f aca="false">G$98*(1+(G$41 - 1)+(G$40 - 1)+(G$30 - 1))</f>
        <v>7</v>
      </c>
      <c r="H138" s="18" t="n">
        <f aca="false">H$98*(1+(H$41 - 1)+(H$40 - 1)+(H$30 - 1))</f>
        <v>13.4</v>
      </c>
      <c r="I138" s="18" t="n">
        <f aca="false">I$98*(1+(I$41 - 1)+(I$40 - 1)+(I$30 - 1))</f>
        <v>7</v>
      </c>
    </row>
    <row r="139" customFormat="false" ht="13.4" hidden="false" customHeight="false" outlineLevel="0" collapsed="false">
      <c r="A139" s="14" t="s">
        <v>35</v>
      </c>
      <c r="B139" s="14" t="s">
        <v>49</v>
      </c>
      <c r="C139" s="14" t="s">
        <v>30</v>
      </c>
      <c r="D139" s="18" t="n">
        <f aca="false">D$98*(1+(D$42 - 1)+(D$40 - 1)+(D$30 - 1))</f>
        <v>13</v>
      </c>
      <c r="E139" s="18" t="n">
        <f aca="false">E$98*(1+(E$42 - 1)+(E$40 - 1)+(E$30 - 1))</f>
        <v>7.5</v>
      </c>
      <c r="F139" s="18" t="n">
        <f aca="false">F$98*(1+(F$42 - 1)+(F$40 - 1)+(F$30 - 1))</f>
        <v>13.4</v>
      </c>
      <c r="G139" s="18" t="n">
        <f aca="false">G$98*(1+(G$42 - 1)+(G$40 - 1)+(G$30 - 1))</f>
        <v>7.5</v>
      </c>
      <c r="H139" s="18" t="n">
        <f aca="false">H$98*(1+(H$42 - 1)+(H$40 - 1)+(H$30 - 1))</f>
        <v>14.4</v>
      </c>
      <c r="I139" s="18" t="n">
        <f aca="false">I$98*(1+(I$42 - 1)+(I$40 - 1)+(I$30 - 1))</f>
        <v>7.5</v>
      </c>
    </row>
    <row r="140" customFormat="false" ht="13.4" hidden="false" customHeight="false" outlineLevel="0" collapsed="false">
      <c r="A140" s="14" t="s">
        <v>35</v>
      </c>
      <c r="B140" s="14" t="s">
        <v>50</v>
      </c>
      <c r="C140" s="14" t="s">
        <v>30</v>
      </c>
      <c r="D140" s="18" t="n">
        <f aca="false">D$98*(1+(D$43 - 1)+(D$40 - 1)+(D$30 - 1))</f>
        <v>14</v>
      </c>
      <c r="E140" s="18" t="n">
        <f aca="false">E$98*(1+(E$43 - 1)+(E$40 - 1)+(E$30 - 1))</f>
        <v>8</v>
      </c>
      <c r="F140" s="18" t="n">
        <f aca="false">F$98*(1+(F$43 - 1)+(F$40 - 1)+(F$30 - 1))</f>
        <v>14.4</v>
      </c>
      <c r="G140" s="18" t="n">
        <f aca="false">G$98*(1+(G$43 - 1)+(G$40 - 1)+(G$30 - 1))</f>
        <v>8</v>
      </c>
      <c r="H140" s="18" t="n">
        <f aca="false">H$98*(1+(H$43 - 1)+(H$40 - 1)+(H$30 - 1))</f>
        <v>15.4</v>
      </c>
      <c r="I140" s="18" t="n">
        <f aca="false">I$98*(1+(I$43 - 1)+(I$40 - 1)+(I$30 - 1))</f>
        <v>8</v>
      </c>
    </row>
    <row r="141" customFormat="false" ht="13.4" hidden="false" customHeight="false" outlineLevel="0" collapsed="false">
      <c r="A141" s="13" t="s">
        <v>35</v>
      </c>
      <c r="B141" s="13" t="s">
        <v>51</v>
      </c>
      <c r="C141" s="13" t="s">
        <v>30</v>
      </c>
      <c r="D141" s="18" t="n">
        <f aca="false">D$98*(1+(D$41 - 1)+(D$31 - 1)+(D$32 - 1)+(D$33 -1)+(D$30 - 1))</f>
        <v>9</v>
      </c>
      <c r="E141" s="18" t="n">
        <f aca="false">E$98*(1+(E$41 - 1)+(E$31 - 1)+(E$32 - 1)+(E$33 -1)+(E$30 - 1))</f>
        <v>5.5</v>
      </c>
      <c r="F141" s="18" t="n">
        <f aca="false">F$98*(1+(F$41 - 1)+(F$31 - 1)+(F$32 - 1)+(F$33 -1)+(F$30 - 1))</f>
        <v>10</v>
      </c>
      <c r="G141" s="18" t="n">
        <f aca="false">G$98*(1+(G$41 - 1)+(G$31 - 1)+(G$32 - 1)+(G$33 -1)+(G$30 - 1))</f>
        <v>5.5</v>
      </c>
      <c r="H141" s="18" t="n">
        <f aca="false">H$98*(1+(H$41 - 1)+(H$31 - 1)+(H$32 - 1)+(H$33 -1)+(H$30 - 1))</f>
        <v>11</v>
      </c>
      <c r="I141" s="18" t="n">
        <f aca="false">I$98*(1+(I$41 - 1)+(I$31 - 1)+(I$32 - 1)+(I$33 -1)+(I$30 - 1))</f>
        <v>5.5</v>
      </c>
    </row>
    <row r="142" customFormat="false" ht="13.4" hidden="false" customHeight="false" outlineLevel="0" collapsed="false">
      <c r="A142" s="13" t="s">
        <v>35</v>
      </c>
      <c r="B142" s="13" t="s">
        <v>52</v>
      </c>
      <c r="C142" s="13" t="s">
        <v>30</v>
      </c>
      <c r="D142" s="18" t="n">
        <f aca="false">D$98*(1+(D$42 - 1)+(D$31 - 1)+(D$32 - 1)+(D$33 -1)+(D$30 - 1))</f>
        <v>10</v>
      </c>
      <c r="E142" s="18" t="n">
        <f aca="false">E$98*(1+(E$42 - 1)+(E$31 - 1)+(E$32 - 1)+(E$33 -1)+(E$30 - 1))</f>
        <v>6</v>
      </c>
      <c r="F142" s="18" t="n">
        <f aca="false">F$98*(1+(F$42 - 1)+(F$31 - 1)+(F$32 - 1)+(F$33 -1)+(F$30 - 1))</f>
        <v>11</v>
      </c>
      <c r="G142" s="18" t="n">
        <f aca="false">G$98*(1+(G$42 - 1)+(G$31 - 1)+(G$32 - 1)+(G$33 -1)+(G$30 - 1))</f>
        <v>6</v>
      </c>
      <c r="H142" s="18" t="n">
        <f aca="false">H$98*(1+(H$42 - 1)+(H$31 - 1)+(H$32 - 1)+(H$33 -1)+(H$30 - 1))</f>
        <v>12</v>
      </c>
      <c r="I142" s="18" t="n">
        <f aca="false">I$98*(1+(I$42 - 1)+(I$31 - 1)+(I$32 - 1)+(I$33 -1)+(I$30 - 1))</f>
        <v>6</v>
      </c>
    </row>
    <row r="143" customFormat="false" ht="13.4" hidden="false" customHeight="false" outlineLevel="0" collapsed="false">
      <c r="A143" s="13" t="s">
        <v>35</v>
      </c>
      <c r="B143" s="13" t="s">
        <v>53</v>
      </c>
      <c r="C143" s="13" t="s">
        <v>30</v>
      </c>
      <c r="D143" s="18" t="n">
        <f aca="false">D$98*(1+(D$43 - 1)+(D$31 - 1)+(D$32 - 1)+(D$33 -1)+(D$30 - 1))</f>
        <v>11</v>
      </c>
      <c r="E143" s="18" t="n">
        <f aca="false">E$98*(1+(E$43 - 1)+(E$31 - 1)+(E$32 - 1)+(E$33 -1)+(E$30 - 1))</f>
        <v>6.5</v>
      </c>
      <c r="F143" s="18" t="n">
        <f aca="false">F$98*(1+(F$43 - 1)+(F$31 - 1)+(F$32 - 1)+(F$33 -1)+(F$30 - 1))</f>
        <v>12</v>
      </c>
      <c r="G143" s="18" t="n">
        <f aca="false">G$98*(1+(G$43 - 1)+(G$31 - 1)+(G$32 - 1)+(G$33 -1)+(G$30 - 1))</f>
        <v>6.5</v>
      </c>
      <c r="H143" s="18" t="n">
        <f aca="false">H$98*(1+(H$43 - 1)+(H$31 - 1)+(H$32 - 1)+(H$33 -1)+(H$30 - 1))</f>
        <v>13</v>
      </c>
      <c r="I143" s="18" t="n">
        <f aca="false">I$98*(1+(I$43 - 1)+(I$31 - 1)+(I$32 - 1)+(I$33 -1)+(I$30 - 1))</f>
        <v>6.5</v>
      </c>
    </row>
    <row r="144" customFormat="false" ht="13.4" hidden="false" customHeight="false" outlineLevel="0" collapsed="false">
      <c r="A144" s="14" t="s">
        <v>35</v>
      </c>
      <c r="B144" s="14" t="s">
        <v>54</v>
      </c>
      <c r="C144" s="14" t="s">
        <v>30</v>
      </c>
      <c r="D144" s="18" t="n">
        <f aca="false">D$98*(1+(D$41 - 1)+(D$30 - 1))</f>
        <v>9</v>
      </c>
      <c r="E144" s="18" t="n">
        <f aca="false">E$98*(1+(E$41 - 1)+(E$30 - 1))</f>
        <v>5.5</v>
      </c>
      <c r="F144" s="18" t="n">
        <f aca="false">F$98*(1+(F$41 - 1)+(F$30 - 1))</f>
        <v>10</v>
      </c>
      <c r="G144" s="18" t="n">
        <f aca="false">G$98*(1+(G$41 - 1)+(G$30 - 1))</f>
        <v>5.5</v>
      </c>
      <c r="H144" s="18" t="n">
        <f aca="false">H$98*(1+(H$41 - 1)+(H$30 - 1))</f>
        <v>11</v>
      </c>
      <c r="I144" s="18" t="n">
        <f aca="false">I$98*(1+(I$41 - 1)+(I$30 - 1))</f>
        <v>5.5</v>
      </c>
    </row>
    <row r="145" customFormat="false" ht="13.4" hidden="false" customHeight="false" outlineLevel="0" collapsed="false">
      <c r="A145" s="14" t="s">
        <v>35</v>
      </c>
      <c r="B145" s="14" t="s">
        <v>55</v>
      </c>
      <c r="C145" s="14" t="s">
        <v>30</v>
      </c>
      <c r="D145" s="18" t="n">
        <f aca="false">D$98*(1+(D$42 - 1)+(D$30 - 1))</f>
        <v>10</v>
      </c>
      <c r="E145" s="18" t="n">
        <f aca="false">E$98*(1+(E$42 - 1)+(E$30 - 1))</f>
        <v>6</v>
      </c>
      <c r="F145" s="18" t="n">
        <f aca="false">F$98*(1+(F$42 - 1)+(F$30 - 1))</f>
        <v>11</v>
      </c>
      <c r="G145" s="18" t="n">
        <f aca="false">G$98*(1+(G$42 - 1)+(G$30 - 1))</f>
        <v>6</v>
      </c>
      <c r="H145" s="18" t="n">
        <f aca="false">H$98*(1+(H$42 - 1)+(H$30 - 1))</f>
        <v>12</v>
      </c>
      <c r="I145" s="18" t="n">
        <f aca="false">I$98*(1+(I$42 - 1)+(I$30 - 1))</f>
        <v>6</v>
      </c>
    </row>
    <row r="146" customFormat="false" ht="13.4" hidden="false" customHeight="false" outlineLevel="0" collapsed="false">
      <c r="A146" s="14" t="s">
        <v>35</v>
      </c>
      <c r="B146" s="14" t="s">
        <v>56</v>
      </c>
      <c r="C146" s="14" t="s">
        <v>30</v>
      </c>
      <c r="D146" s="18" t="n">
        <f aca="false">D$98*(1+(D$43 - 1)+(D$30 - 1))</f>
        <v>11</v>
      </c>
      <c r="E146" s="18" t="n">
        <f aca="false">E$98*(1+(E$43 - 1)+(E$30 - 1))</f>
        <v>6.5</v>
      </c>
      <c r="F146" s="18" t="n">
        <f aca="false">F$98*(1+(F$43 - 1)+(F$30 - 1))</f>
        <v>12</v>
      </c>
      <c r="G146" s="18" t="n">
        <f aca="false">G$98*(1+(G$43 - 1)+(G$30 - 1))</f>
        <v>6.5</v>
      </c>
      <c r="H146" s="18" t="n">
        <f aca="false">H$98*(1+(H$43 - 1)+(H$30 - 1))</f>
        <v>13</v>
      </c>
      <c r="I146" s="18" t="n">
        <f aca="false">I$98*(1+(I$43 - 1)+(I$30 - 1))</f>
        <v>6.5</v>
      </c>
    </row>
    <row r="147" customFormat="false" ht="12.85" hidden="false" customHeight="false" outlineLevel="0" collapsed="false">
      <c r="A147" s="0"/>
      <c r="B147" s="0"/>
      <c r="C147" s="0"/>
      <c r="D147" s="0"/>
      <c r="E147" s="0"/>
      <c r="F147" s="0"/>
      <c r="G147" s="0"/>
      <c r="H147" s="0"/>
      <c r="I147" s="0"/>
    </row>
    <row r="148" customFormat="false" ht="13.4" hidden="false" customHeight="false" outlineLevel="0" collapsed="false">
      <c r="A148" s="12" t="s">
        <v>34</v>
      </c>
      <c r="B148" s="12" t="s">
        <v>2</v>
      </c>
      <c r="C148" s="12" t="s">
        <v>31</v>
      </c>
      <c r="D148" s="18" t="n">
        <f aca="false">MAX(IF(D74 = 1, _xlfn.CEILING.MATH(D$99/D74, Globals!$D$2*1000), MROUND(D$99/D74, Globals!$D$2*1000)), Globals!$D$2*1000)</f>
        <v>133.333333333333</v>
      </c>
      <c r="E148" s="18" t="n">
        <f aca="false">MAX(IF(E74 = 1, _xlfn.CEILING.MATH(E$99/E74, Globals!$D$2*1000), MROUND(E$99/E74, Globals!$D$2*1000)), Globals!$D$2*1000)</f>
        <v>133.333333333333</v>
      </c>
      <c r="F148" s="18" t="n">
        <f aca="false">MAX(IF(F74 = 1, _xlfn.CEILING.MATH(F$99/F74, Globals!$D$2*1000), MROUND(F$99/F74, Globals!$D$2*1000)), Globals!$D$2*1000)</f>
        <v>66.6666666666667</v>
      </c>
      <c r="G148" s="18" t="n">
        <f aca="false">MAX(IF(G74 = 1, _xlfn.CEILING.MATH(G$99/G74, Globals!$D$2*1000), MROUND(G$99/G74, Globals!$D$2*1000)), Globals!$D$2*1000)</f>
        <v>66.6666666666667</v>
      </c>
      <c r="H148" s="18" t="n">
        <f aca="false">MAX(IF(H74 = 1, _xlfn.CEILING.MATH(H$99/H74, Globals!$D$2*1000), MROUND(H$99/H74, Globals!$D$2*1000)), Globals!$D$2*1000)</f>
        <v>66.6666666666667</v>
      </c>
      <c r="I148" s="18" t="n">
        <f aca="false">MAX(IF(I74 = 1, _xlfn.CEILING.MATH(I$99/I74, Globals!$D$2*1000), MROUND(I$99/I74, Globals!$D$2*1000)), Globals!$D$2*1000)</f>
        <v>66.6666666666667</v>
      </c>
    </row>
    <row r="149" customFormat="false" ht="13.4" hidden="false" customHeight="false" outlineLevel="0" collapsed="false">
      <c r="A149" s="13" t="s">
        <v>34</v>
      </c>
      <c r="B149" s="13" t="s">
        <v>4</v>
      </c>
      <c r="C149" s="13" t="s">
        <v>31</v>
      </c>
      <c r="D149" s="18" t="n">
        <f aca="false">MAX(IF(D75 = 1, _xlfn.CEILING.MATH(D$99/D75, Globals!$D$2*1000), MROUND(D$99/D75, Globals!$D$2*1000)), Globals!$D$2*1000)</f>
        <v>133.333333333333</v>
      </c>
      <c r="E149" s="18" t="n">
        <f aca="false">MAX(IF(E75 = 1, _xlfn.CEILING.MATH(E$99/E75, Globals!$D$2*1000), MROUND(E$99/E75, Globals!$D$2*1000)), Globals!$D$2*1000)</f>
        <v>133.333333333333</v>
      </c>
      <c r="F149" s="18" t="n">
        <f aca="false">MAX(IF(F75 = 1, _xlfn.CEILING.MATH(F$99/F75, Globals!$D$2*1000), MROUND(F$99/F75, Globals!$D$2*1000)), Globals!$D$2*1000)</f>
        <v>66.6666666666667</v>
      </c>
      <c r="G149" s="18" t="n">
        <f aca="false">MAX(IF(G75 = 1, _xlfn.CEILING.MATH(G$99/G75, Globals!$D$2*1000), MROUND(G$99/G75, Globals!$D$2*1000)), Globals!$D$2*1000)</f>
        <v>66.6666666666667</v>
      </c>
      <c r="H149" s="18" t="n">
        <f aca="false">MAX(IF(H75 = 1, _xlfn.CEILING.MATH(H$99/H75, Globals!$D$2*1000), MROUND(H$99/H75, Globals!$D$2*1000)), Globals!$D$2*1000)</f>
        <v>66.6666666666667</v>
      </c>
      <c r="I149" s="18" t="n">
        <f aca="false">MAX(IF(I75 = 1, _xlfn.CEILING.MATH(I$99/I75, Globals!$D$2*1000), MROUND(I$99/I75, Globals!$D$2*1000)), Globals!$D$2*1000)</f>
        <v>66.6666666666667</v>
      </c>
    </row>
    <row r="150" customFormat="false" ht="13.4" hidden="false" customHeight="false" outlineLevel="0" collapsed="false">
      <c r="A150" s="13" t="s">
        <v>34</v>
      </c>
      <c r="B150" s="13" t="s">
        <v>5</v>
      </c>
      <c r="C150" s="13" t="s">
        <v>31</v>
      </c>
      <c r="D150" s="18" t="n">
        <f aca="false">MAX(IF(D76 = 1, _xlfn.CEILING.MATH(D$99/D76, Globals!$D$2*1000), MROUND(D$99/D76, Globals!$D$2*1000)), Globals!$D$2*1000)</f>
        <v>133.333333333333</v>
      </c>
      <c r="E150" s="18" t="n">
        <f aca="false">MAX(IF(E76 = 1, _xlfn.CEILING.MATH(E$99/E76, Globals!$D$2*1000), MROUND(E$99/E76, Globals!$D$2*1000)), Globals!$D$2*1000)</f>
        <v>133.333333333333</v>
      </c>
      <c r="F150" s="18" t="n">
        <f aca="false">MAX(IF(F76 = 1, _xlfn.CEILING.MATH(F$99/F76, Globals!$D$2*1000), MROUND(F$99/F76, Globals!$D$2*1000)), Globals!$D$2*1000)</f>
        <v>66.6666666666667</v>
      </c>
      <c r="G150" s="18" t="n">
        <f aca="false">MAX(IF(G76 = 1, _xlfn.CEILING.MATH(G$99/G76, Globals!$D$2*1000), MROUND(G$99/G76, Globals!$D$2*1000)), Globals!$D$2*1000)</f>
        <v>66.6666666666667</v>
      </c>
      <c r="H150" s="18" t="n">
        <f aca="false">MAX(IF(H76 = 1, _xlfn.CEILING.MATH(H$99/H76, Globals!$D$2*1000), MROUND(H$99/H76, Globals!$D$2*1000)), Globals!$D$2*1000)</f>
        <v>66.6666666666667</v>
      </c>
      <c r="I150" s="18" t="n">
        <f aca="false">MAX(IF(I76 = 1, _xlfn.CEILING.MATH(I$99/I76, Globals!$D$2*1000), MROUND(I$99/I76, Globals!$D$2*1000)), Globals!$D$2*1000)</f>
        <v>66.6666666666667</v>
      </c>
    </row>
    <row r="151" customFormat="false" ht="13.4" hidden="false" customHeight="false" outlineLevel="0" collapsed="false">
      <c r="A151" s="13" t="s">
        <v>34</v>
      </c>
      <c r="B151" s="13" t="s">
        <v>6</v>
      </c>
      <c r="C151" s="13" t="s">
        <v>31</v>
      </c>
      <c r="D151" s="18" t="n">
        <f aca="false">MAX(IF(D77 = 1, _xlfn.CEILING.MATH(D$99/D77, Globals!$D$2*1000), MROUND(D$99/D77, Globals!$D$2*1000)), Globals!$D$2*1000)</f>
        <v>133.333333333333</v>
      </c>
      <c r="E151" s="18" t="n">
        <f aca="false">MAX(IF(E77 = 1, _xlfn.CEILING.MATH(E$99/E77, Globals!$D$2*1000), MROUND(E$99/E77, Globals!$D$2*1000)), Globals!$D$2*1000)</f>
        <v>133.333333333333</v>
      </c>
      <c r="F151" s="18" t="n">
        <f aca="false">MAX(IF(F77 = 1, _xlfn.CEILING.MATH(F$99/F77, Globals!$D$2*1000), MROUND(F$99/F77, Globals!$D$2*1000)), Globals!$D$2*1000)</f>
        <v>66.6666666666667</v>
      </c>
      <c r="G151" s="18" t="n">
        <f aca="false">MAX(IF(G77 = 1, _xlfn.CEILING.MATH(G$99/G77, Globals!$D$2*1000), MROUND(G$99/G77, Globals!$D$2*1000)), Globals!$D$2*1000)</f>
        <v>66.6666666666667</v>
      </c>
      <c r="H151" s="18" t="n">
        <f aca="false">MAX(IF(H77 = 1, _xlfn.CEILING.MATH(H$99/H77, Globals!$D$2*1000), MROUND(H$99/H77, Globals!$D$2*1000)), Globals!$D$2*1000)</f>
        <v>66.6666666666667</v>
      </c>
      <c r="I151" s="18" t="n">
        <f aca="false">MAX(IF(I77 = 1, _xlfn.CEILING.MATH(I$99/I77, Globals!$D$2*1000), MROUND(I$99/I77, Globals!$D$2*1000)), Globals!$D$2*1000)</f>
        <v>66.6666666666667</v>
      </c>
    </row>
    <row r="152" customFormat="false" ht="13.4" hidden="false" customHeight="false" outlineLevel="0" collapsed="false">
      <c r="A152" s="14" t="s">
        <v>34</v>
      </c>
      <c r="B152" s="14" t="s">
        <v>7</v>
      </c>
      <c r="C152" s="14" t="s">
        <v>31</v>
      </c>
      <c r="D152" s="18" t="n">
        <f aca="false">MAX(IF(D78 = 1, _xlfn.CEILING.MATH(D$99/D78, Globals!$D$2*1000), MROUND(D$99/D78, Globals!$D$2*1000)), Globals!$D$2*1000)</f>
        <v>66.6666666666667</v>
      </c>
      <c r="E152" s="18" t="n">
        <f aca="false">MAX(IF(E78 = 1, _xlfn.CEILING.MATH(E$99/E78, Globals!$D$2*1000), MROUND(E$99/E78, Globals!$D$2*1000)), Globals!$D$2*1000)</f>
        <v>66.6666666666667</v>
      </c>
      <c r="F152" s="18" t="n">
        <f aca="false">MAX(IF(F78 = 1, _xlfn.CEILING.MATH(F$99/F78, Globals!$D$2*1000), MROUND(F$99/F78, Globals!$D$2*1000)), Globals!$D$2*1000)</f>
        <v>66.6666666666667</v>
      </c>
      <c r="G152" s="18" t="n">
        <f aca="false">MAX(IF(G78 = 1, _xlfn.CEILING.MATH(G$99/G78, Globals!$D$2*1000), MROUND(G$99/G78, Globals!$D$2*1000)), Globals!$D$2*1000)</f>
        <v>66.6666666666667</v>
      </c>
      <c r="H152" s="18" t="n">
        <f aca="false">MAX(IF(H78 = 1, _xlfn.CEILING.MATH(H$99/H78, Globals!$D$2*1000), MROUND(H$99/H78, Globals!$D$2*1000)), Globals!$D$2*1000)</f>
        <v>66.6666666666667</v>
      </c>
      <c r="I152" s="18" t="n">
        <f aca="false">MAX(IF(I78 = 1, _xlfn.CEILING.MATH(I$99/I78, Globals!$D$2*1000), MROUND(I$99/I78, Globals!$D$2*1000)), Globals!$D$2*1000)</f>
        <v>66.6666666666667</v>
      </c>
    </row>
    <row r="153" customFormat="false" ht="13.4" hidden="false" customHeight="false" outlineLevel="0" collapsed="false">
      <c r="A153" s="14" t="s">
        <v>34</v>
      </c>
      <c r="B153" s="14" t="s">
        <v>8</v>
      </c>
      <c r="C153" s="14" t="s">
        <v>31</v>
      </c>
      <c r="D153" s="18" t="n">
        <f aca="false">MAX(IF(D79 = 1, _xlfn.CEILING.MATH(D$99/D79, Globals!$D$2*1000), MROUND(D$99/D79, Globals!$D$2*1000)), Globals!$D$2*1000)</f>
        <v>66.6666666666667</v>
      </c>
      <c r="E153" s="18" t="n">
        <f aca="false">MAX(IF(E79 = 1, _xlfn.CEILING.MATH(E$99/E79, Globals!$D$2*1000), MROUND(E$99/E79, Globals!$D$2*1000)), Globals!$D$2*1000)</f>
        <v>66.6666666666667</v>
      </c>
      <c r="F153" s="18" t="n">
        <f aca="false">MAX(IF(F79 = 1, _xlfn.CEILING.MATH(F$99/F79, Globals!$D$2*1000), MROUND(F$99/F79, Globals!$D$2*1000)), Globals!$D$2*1000)</f>
        <v>66.6666666666667</v>
      </c>
      <c r="G153" s="18" t="n">
        <f aca="false">MAX(IF(G79 = 1, _xlfn.CEILING.MATH(G$99/G79, Globals!$D$2*1000), MROUND(G$99/G79, Globals!$D$2*1000)), Globals!$D$2*1000)</f>
        <v>66.6666666666667</v>
      </c>
      <c r="H153" s="18" t="n">
        <f aca="false">MAX(IF(H79 = 1, _xlfn.CEILING.MATH(H$99/H79, Globals!$D$2*1000), MROUND(H$99/H79, Globals!$D$2*1000)), Globals!$D$2*1000)</f>
        <v>66.6666666666667</v>
      </c>
      <c r="I153" s="18" t="n">
        <f aca="false">MAX(IF(I79 = 1, _xlfn.CEILING.MATH(I$99/I79, Globals!$D$2*1000), MROUND(I$99/I79, Globals!$D$2*1000)), Globals!$D$2*1000)</f>
        <v>66.6666666666667</v>
      </c>
    </row>
    <row r="154" customFormat="false" ht="13.4" hidden="false" customHeight="false" outlineLevel="0" collapsed="false">
      <c r="A154" s="14" t="s">
        <v>34</v>
      </c>
      <c r="B154" s="14" t="s">
        <v>9</v>
      </c>
      <c r="C154" s="14" t="s">
        <v>31</v>
      </c>
      <c r="D154" s="18" t="n">
        <f aca="false">MAX(IF(D80 = 1, _xlfn.CEILING.MATH(D$99/D80, Globals!$D$2*1000), MROUND(D$99/D80, Globals!$D$2*1000)), Globals!$D$2*1000)</f>
        <v>66.6666666666667</v>
      </c>
      <c r="E154" s="18" t="n">
        <f aca="false">MAX(IF(E80 = 1, _xlfn.CEILING.MATH(E$99/E80, Globals!$D$2*1000), MROUND(E$99/E80, Globals!$D$2*1000)), Globals!$D$2*1000)</f>
        <v>66.6666666666667</v>
      </c>
      <c r="F154" s="18" t="n">
        <f aca="false">MAX(IF(F80 = 1, _xlfn.CEILING.MATH(F$99/F80, Globals!$D$2*1000), MROUND(F$99/F80, Globals!$D$2*1000)), Globals!$D$2*1000)</f>
        <v>66.6666666666667</v>
      </c>
      <c r="G154" s="18" t="n">
        <f aca="false">MAX(IF(G80 = 1, _xlfn.CEILING.MATH(G$99/G80, Globals!$D$2*1000), MROUND(G$99/G80, Globals!$D$2*1000)), Globals!$D$2*1000)</f>
        <v>66.6666666666667</v>
      </c>
      <c r="H154" s="18" t="n">
        <f aca="false">MAX(IF(H80 = 1, _xlfn.CEILING.MATH(H$99/H80, Globals!$D$2*1000), MROUND(H$99/H80, Globals!$D$2*1000)), Globals!$D$2*1000)</f>
        <v>66.6666666666667</v>
      </c>
      <c r="I154" s="18" t="n">
        <f aca="false">MAX(IF(I80 = 1, _xlfn.CEILING.MATH(I$99/I80, Globals!$D$2*1000), MROUND(I$99/I80, Globals!$D$2*1000)), Globals!$D$2*1000)</f>
        <v>66.6666666666667</v>
      </c>
    </row>
    <row r="155" customFormat="false" ht="13.4" hidden="false" customHeight="false" outlineLevel="0" collapsed="false">
      <c r="A155" s="14" t="s">
        <v>34</v>
      </c>
      <c r="B155" s="14" t="s">
        <v>10</v>
      </c>
      <c r="C155" s="14" t="s">
        <v>31</v>
      </c>
      <c r="D155" s="18" t="n">
        <f aca="false">MAX(IF(D81 = 1, _xlfn.CEILING.MATH(D$99/D81, Globals!$D$2*1000), MROUND(D$99/D81, Globals!$D$2*1000)), Globals!$D$2*1000)</f>
        <v>66.6666666666667</v>
      </c>
      <c r="E155" s="18" t="n">
        <f aca="false">MAX(IF(E81 = 1, _xlfn.CEILING.MATH(E$99/E81, Globals!$D$2*1000), MROUND(E$99/E81, Globals!$D$2*1000)), Globals!$D$2*1000)</f>
        <v>66.6666666666667</v>
      </c>
      <c r="F155" s="18" t="n">
        <f aca="false">MAX(IF(F81 = 1, _xlfn.CEILING.MATH(F$99/F81, Globals!$D$2*1000), MROUND(F$99/F81, Globals!$D$2*1000)), Globals!$D$2*1000)</f>
        <v>66.6666666666667</v>
      </c>
      <c r="G155" s="18" t="n">
        <f aca="false">MAX(IF(G81 = 1, _xlfn.CEILING.MATH(G$99/G81, Globals!$D$2*1000), MROUND(G$99/G81, Globals!$D$2*1000)), Globals!$D$2*1000)</f>
        <v>66.6666666666667</v>
      </c>
      <c r="H155" s="18" t="n">
        <f aca="false">MAX(IF(H81 = 1, _xlfn.CEILING.MATH(H$99/H81, Globals!$D$2*1000), MROUND(H$99/H81, Globals!$D$2*1000)), Globals!$D$2*1000)</f>
        <v>66.6666666666667</v>
      </c>
      <c r="I155" s="18" t="n">
        <f aca="false">MAX(IF(I81 = 1, _xlfn.CEILING.MATH(I$99/I81, Globals!$D$2*1000), MROUND(I$99/I81, Globals!$D$2*1000)), Globals!$D$2*1000)</f>
        <v>66.6666666666667</v>
      </c>
    </row>
    <row r="156" customFormat="false" ht="13.4" hidden="false" customHeight="false" outlineLevel="0" collapsed="false">
      <c r="A156" s="14" t="s">
        <v>34</v>
      </c>
      <c r="B156" s="14" t="s">
        <v>11</v>
      </c>
      <c r="C156" s="14" t="s">
        <v>31</v>
      </c>
      <c r="D156" s="18" t="n">
        <f aca="false">MAX(IF(D82 = 1, _xlfn.CEILING.MATH(D$99/D82, Globals!$D$2*1000), MROUND(D$99/D82, Globals!$D$2*1000)), Globals!$D$2*1000)</f>
        <v>66.6666666666667</v>
      </c>
      <c r="E156" s="18" t="n">
        <f aca="false">MAX(IF(E82 = 1, _xlfn.CEILING.MATH(E$99/E82, Globals!$D$2*1000), MROUND(E$99/E82, Globals!$D$2*1000)), Globals!$D$2*1000)</f>
        <v>66.6666666666667</v>
      </c>
      <c r="F156" s="18" t="n">
        <f aca="false">MAX(IF(F82 = 1, _xlfn.CEILING.MATH(F$99/F82, Globals!$D$2*1000), MROUND(F$99/F82, Globals!$D$2*1000)), Globals!$D$2*1000)</f>
        <v>66.6666666666667</v>
      </c>
      <c r="G156" s="18" t="n">
        <f aca="false">MAX(IF(G82 = 1, _xlfn.CEILING.MATH(G$99/G82, Globals!$D$2*1000), MROUND(G$99/G82, Globals!$D$2*1000)), Globals!$D$2*1000)</f>
        <v>66.6666666666667</v>
      </c>
      <c r="H156" s="18" t="n">
        <f aca="false">MAX(IF(H82 = 1, _xlfn.CEILING.MATH(H$99/H82, Globals!$D$2*1000), MROUND(H$99/H82, Globals!$D$2*1000)), Globals!$D$2*1000)</f>
        <v>66.6666666666667</v>
      </c>
      <c r="I156" s="18" t="n">
        <f aca="false">MAX(IF(I82 = 1, _xlfn.CEILING.MATH(I$99/I82, Globals!$D$2*1000), MROUND(I$99/I82, Globals!$D$2*1000)), Globals!$D$2*1000)</f>
        <v>66.6666666666667</v>
      </c>
    </row>
    <row r="157" customFormat="false" ht="13.4" hidden="false" customHeight="false" outlineLevel="0" collapsed="false">
      <c r="A157" s="13" t="s">
        <v>34</v>
      </c>
      <c r="B157" s="13" t="s">
        <v>12</v>
      </c>
      <c r="C157" s="13" t="s">
        <v>31</v>
      </c>
      <c r="D157" s="18" t="n">
        <f aca="false">MAX(IF(D83 = 1, _xlfn.CEILING.MATH(D$99/D83, Globals!$D$2*1000), MROUND(D$99/D83, Globals!$D$2*1000)), Globals!$D$2*1000)</f>
        <v>133.333333333333</v>
      </c>
      <c r="E157" s="18" t="n">
        <f aca="false">MAX(IF(E83 = 1, _xlfn.CEILING.MATH(E$99/E83, Globals!$D$2*1000), MROUND(E$99/E83, Globals!$D$2*1000)), Globals!$D$2*1000)</f>
        <v>133.333333333333</v>
      </c>
      <c r="F157" s="18" t="n">
        <f aca="false">MAX(IF(F83 = 1, _xlfn.CEILING.MATH(F$99/F83, Globals!$D$2*1000), MROUND(F$99/F83, Globals!$D$2*1000)), Globals!$D$2*1000)</f>
        <v>66.6666666666667</v>
      </c>
      <c r="G157" s="18" t="n">
        <f aca="false">MAX(IF(G83 = 1, _xlfn.CEILING.MATH(G$99/G83, Globals!$D$2*1000), MROUND(G$99/G83, Globals!$D$2*1000)), Globals!$D$2*1000)</f>
        <v>66.6666666666667</v>
      </c>
      <c r="H157" s="18" t="n">
        <f aca="false">MAX(IF(H83 = 1, _xlfn.CEILING.MATH(H$99/H83, Globals!$D$2*1000), MROUND(H$99/H83, Globals!$D$2*1000)), Globals!$D$2*1000)</f>
        <v>66.6666666666667</v>
      </c>
      <c r="I157" s="18" t="n">
        <f aca="false">MAX(IF(I83 = 1, _xlfn.CEILING.MATH(I$99/I83, Globals!$D$2*1000), MROUND(I$99/I83, Globals!$D$2*1000)), Globals!$D$2*1000)</f>
        <v>66.6666666666667</v>
      </c>
    </row>
    <row r="158" customFormat="false" ht="13.4" hidden="false" customHeight="false" outlineLevel="0" collapsed="false">
      <c r="A158" s="13" t="s">
        <v>34</v>
      </c>
      <c r="B158" s="13" t="s">
        <v>13</v>
      </c>
      <c r="C158" s="13" t="s">
        <v>31</v>
      </c>
      <c r="D158" s="18" t="n">
        <f aca="false">MAX(IF(D84 = 1, _xlfn.CEILING.MATH(D$99/D84, Globals!$D$2*1000), MROUND(D$99/D84, Globals!$D$2*1000)), Globals!$D$2*1000)</f>
        <v>66.6666666666667</v>
      </c>
      <c r="E158" s="18" t="n">
        <f aca="false">MAX(IF(E84 = 1, _xlfn.CEILING.MATH(E$99/E84, Globals!$D$2*1000), MROUND(E$99/E84, Globals!$D$2*1000)), Globals!$D$2*1000)</f>
        <v>66.6666666666667</v>
      </c>
      <c r="F158" s="18" t="n">
        <f aca="false">MAX(IF(F84 = 1, _xlfn.CEILING.MATH(F$99/F84, Globals!$D$2*1000), MROUND(F$99/F84, Globals!$D$2*1000)), Globals!$D$2*1000)</f>
        <v>66.6666666666667</v>
      </c>
      <c r="G158" s="18" t="n">
        <f aca="false">MAX(IF(G84 = 1, _xlfn.CEILING.MATH(G$99/G84, Globals!$D$2*1000), MROUND(G$99/G84, Globals!$D$2*1000)), Globals!$D$2*1000)</f>
        <v>66.6666666666667</v>
      </c>
      <c r="H158" s="18" t="n">
        <f aca="false">MAX(IF(H84 = 1, _xlfn.CEILING.MATH(H$99/H84, Globals!$D$2*1000), MROUND(H$99/H84, Globals!$D$2*1000)), Globals!$D$2*1000)</f>
        <v>66.6666666666667</v>
      </c>
      <c r="I158" s="18" t="n">
        <f aca="false">MAX(IF(I84 = 1, _xlfn.CEILING.MATH(I$99/I84, Globals!$D$2*1000), MROUND(I$99/I84, Globals!$D$2*1000)), Globals!$D$2*1000)</f>
        <v>66.6666666666667</v>
      </c>
    </row>
    <row r="159" customFormat="false" ht="13.4" hidden="false" customHeight="false" outlineLevel="0" collapsed="false">
      <c r="A159" s="14" t="s">
        <v>34</v>
      </c>
      <c r="B159" s="14" t="s">
        <v>14</v>
      </c>
      <c r="C159" s="14" t="s">
        <v>31</v>
      </c>
      <c r="D159" s="18" t="n">
        <f aca="false">MAX(IF(D85 = 1, _xlfn.CEILING.MATH(D$99/D85, Globals!$D$2*1000), MROUND(D$99/D85, Globals!$D$2*1000)), Globals!$D$2*1000)</f>
        <v>133.333333333333</v>
      </c>
      <c r="E159" s="18" t="n">
        <f aca="false">MAX(IF(E85 = 1, _xlfn.CEILING.MATH(E$99/E85, Globals!$D$2*1000), MROUND(E$99/E85, Globals!$D$2*1000)), Globals!$D$2*1000)</f>
        <v>133.333333333333</v>
      </c>
      <c r="F159" s="18" t="n">
        <f aca="false">MAX(IF(F85 = 1, _xlfn.CEILING.MATH(F$99/F85, Globals!$D$2*1000), MROUND(F$99/F85, Globals!$D$2*1000)), Globals!$D$2*1000)</f>
        <v>66.6666666666667</v>
      </c>
      <c r="G159" s="18" t="n">
        <f aca="false">MAX(IF(G85 = 1, _xlfn.CEILING.MATH(G$99/G85, Globals!$D$2*1000), MROUND(G$99/G85, Globals!$D$2*1000)), Globals!$D$2*1000)</f>
        <v>66.6666666666667</v>
      </c>
      <c r="H159" s="18" t="n">
        <f aca="false">MAX(IF(H85 = 1, _xlfn.CEILING.MATH(H$99/H85, Globals!$D$2*1000), MROUND(H$99/H85, Globals!$D$2*1000)), Globals!$D$2*1000)</f>
        <v>66.6666666666667</v>
      </c>
      <c r="I159" s="18" t="n">
        <f aca="false">MAX(IF(I85 = 1, _xlfn.CEILING.MATH(I$99/I85, Globals!$D$2*1000), MROUND(I$99/I85, Globals!$D$2*1000)), Globals!$D$2*1000)</f>
        <v>66.6666666666667</v>
      </c>
    </row>
    <row r="160" customFormat="false" ht="13.4" hidden="false" customHeight="false" outlineLevel="0" collapsed="false">
      <c r="A160" s="14" t="s">
        <v>34</v>
      </c>
      <c r="B160" s="14" t="s">
        <v>15</v>
      </c>
      <c r="C160" s="14" t="s">
        <v>31</v>
      </c>
      <c r="D160" s="18" t="n">
        <f aca="false">MAX(IF(D86 = 1, _xlfn.CEILING.MATH(D$99/D86, Globals!$D$2*1000), MROUND(D$99/D86, Globals!$D$2*1000)), Globals!$D$2*1000)</f>
        <v>133.333333333333</v>
      </c>
      <c r="E160" s="18" t="n">
        <f aca="false">MAX(IF(E86 = 1, _xlfn.CEILING.MATH(E$99/E86, Globals!$D$2*1000), MROUND(E$99/E86, Globals!$D$2*1000)), Globals!$D$2*1000)</f>
        <v>133.333333333333</v>
      </c>
      <c r="F160" s="18" t="n">
        <f aca="false">MAX(IF(F86 = 1, _xlfn.CEILING.MATH(F$99/F86, Globals!$D$2*1000), MROUND(F$99/F86, Globals!$D$2*1000)), Globals!$D$2*1000)</f>
        <v>66.6666666666667</v>
      </c>
      <c r="G160" s="18" t="n">
        <f aca="false">MAX(IF(G86 = 1, _xlfn.CEILING.MATH(G$99/G86, Globals!$D$2*1000), MROUND(G$99/G86, Globals!$D$2*1000)), Globals!$D$2*1000)</f>
        <v>66.6666666666667</v>
      </c>
      <c r="H160" s="18" t="n">
        <f aca="false">MAX(IF(H86 = 1, _xlfn.CEILING.MATH(H$99/H86, Globals!$D$2*1000), MROUND(H$99/H86, Globals!$D$2*1000)), Globals!$D$2*1000)</f>
        <v>66.6666666666667</v>
      </c>
      <c r="I160" s="18" t="n">
        <f aca="false">MAX(IF(I86 = 1, _xlfn.CEILING.MATH(I$99/I86, Globals!$D$2*1000), MROUND(I$99/I86, Globals!$D$2*1000)), Globals!$D$2*1000)</f>
        <v>66.6666666666667</v>
      </c>
    </row>
    <row r="161" customFormat="false" ht="13.4" hidden="false" customHeight="false" outlineLevel="0" collapsed="false">
      <c r="A161" s="14" t="s">
        <v>34</v>
      </c>
      <c r="B161" s="14" t="s">
        <v>16</v>
      </c>
      <c r="C161" s="14" t="s">
        <v>31</v>
      </c>
      <c r="D161" s="18" t="n">
        <f aca="false">MAX(IF(D87 = 1, _xlfn.CEILING.MATH(D$99/D87, Globals!$D$2*1000), MROUND(D$99/D87, Globals!$D$2*1000)), Globals!$D$2*1000)</f>
        <v>133.333333333333</v>
      </c>
      <c r="E161" s="18" t="n">
        <f aca="false">MAX(IF(E87 = 1, _xlfn.CEILING.MATH(E$99/E87, Globals!$D$2*1000), MROUND(E$99/E87, Globals!$D$2*1000)), Globals!$D$2*1000)</f>
        <v>133.333333333333</v>
      </c>
      <c r="F161" s="18" t="n">
        <f aca="false">MAX(IF(F87 = 1, _xlfn.CEILING.MATH(F$99/F87, Globals!$D$2*1000), MROUND(F$99/F87, Globals!$D$2*1000)), Globals!$D$2*1000)</f>
        <v>66.6666666666667</v>
      </c>
      <c r="G161" s="18" t="n">
        <f aca="false">MAX(IF(G87 = 1, _xlfn.CEILING.MATH(G$99/G87, Globals!$D$2*1000), MROUND(G$99/G87, Globals!$D$2*1000)), Globals!$D$2*1000)</f>
        <v>66.6666666666667</v>
      </c>
      <c r="H161" s="18" t="n">
        <f aca="false">MAX(IF(H87 = 1, _xlfn.CEILING.MATH(H$99/H87, Globals!$D$2*1000), MROUND(H$99/H87, Globals!$D$2*1000)), Globals!$D$2*1000)</f>
        <v>66.6666666666667</v>
      </c>
      <c r="I161" s="18" t="n">
        <f aca="false">MAX(IF(I87 = 1, _xlfn.CEILING.MATH(I$99/I87, Globals!$D$2*1000), MROUND(I$99/I87, Globals!$D$2*1000)), Globals!$D$2*1000)</f>
        <v>66.6666666666667</v>
      </c>
    </row>
    <row r="162" customFormat="false" ht="13.4" hidden="false" customHeight="false" outlineLevel="0" collapsed="false">
      <c r="A162" s="15" t="s">
        <v>34</v>
      </c>
      <c r="B162" s="15" t="s">
        <v>17</v>
      </c>
      <c r="C162" s="15" t="s">
        <v>31</v>
      </c>
      <c r="D162" s="18" t="n">
        <f aca="false">MAX(IF(D88 = 1, _xlfn.CEILING.MATH(D$99/D88, Globals!$D$2*1000), MROUND(D$99/D88, Globals!$D$2*1000)), Globals!$D$2*1000)</f>
        <v>66.6666666666667</v>
      </c>
      <c r="E162" s="18" t="n">
        <f aca="false">MAX(IF(E88 = 1, _xlfn.CEILING.MATH(E$99/E88, Globals!$D$2*1000), MROUND(E$99/E88, Globals!$D$2*1000)), Globals!$D$2*1000)</f>
        <v>66.6666666666667</v>
      </c>
      <c r="F162" s="18" t="n">
        <f aca="false">MAX(IF(F88 = 1, _xlfn.CEILING.MATH(F$99/F88, Globals!$D$2*1000), MROUND(F$99/F88, Globals!$D$2*1000)), Globals!$D$2*1000)</f>
        <v>66.6666666666667</v>
      </c>
      <c r="G162" s="18" t="n">
        <f aca="false">MAX(IF(G88 = 1, _xlfn.CEILING.MATH(G$99/G88, Globals!$D$2*1000), MROUND(G$99/G88, Globals!$D$2*1000)), Globals!$D$2*1000)</f>
        <v>66.6666666666667</v>
      </c>
      <c r="H162" s="18" t="n">
        <f aca="false">MAX(IF(H88 = 1, _xlfn.CEILING.MATH(H$99/H88, Globals!$D$2*1000), MROUND(H$99/H88, Globals!$D$2*1000)), Globals!$D$2*1000)</f>
        <v>66.6666666666667</v>
      </c>
      <c r="I162" s="18" t="n">
        <f aca="false">MAX(IF(I88 = 1, _xlfn.CEILING.MATH(I$99/I88, Globals!$D$2*1000), MROUND(I$99/I88, Globals!$D$2*1000)), Globals!$D$2*1000)</f>
        <v>66.6666666666667</v>
      </c>
    </row>
    <row r="163" customFormat="false" ht="13.4" hidden="false" customHeight="false" outlineLevel="0" collapsed="false">
      <c r="A163" s="15" t="s">
        <v>34</v>
      </c>
      <c r="B163" s="16" t="s">
        <v>18</v>
      </c>
      <c r="C163" s="16" t="s">
        <v>31</v>
      </c>
      <c r="D163" s="18" t="n">
        <f aca="false">MAX(IF(D89 = 1, _xlfn.CEILING.MATH(D$99/D89, Globals!$D$2*1000), MROUND(D$99/D89, Globals!$D$2*1000)), Globals!$D$2*1000)</f>
        <v>66.6666666666667</v>
      </c>
      <c r="E163" s="18" t="n">
        <f aca="false">MAX(IF(E89 = 1, _xlfn.CEILING.MATH(E$99/E89, Globals!$D$2*1000), MROUND(E$99/E89, Globals!$D$2*1000)), Globals!$D$2*1000)</f>
        <v>66.6666666666667</v>
      </c>
      <c r="F163" s="18" t="n">
        <f aca="false">MAX(IF(F89 = 1, _xlfn.CEILING.MATH(F$99/F89, Globals!$D$2*1000), MROUND(F$99/F89, Globals!$D$2*1000)), Globals!$D$2*1000)</f>
        <v>66.6666666666667</v>
      </c>
      <c r="G163" s="18" t="n">
        <f aca="false">MAX(IF(G89 = 1, _xlfn.CEILING.MATH(G$99/G89, Globals!$D$2*1000), MROUND(G$99/G89, Globals!$D$2*1000)), Globals!$D$2*1000)</f>
        <v>66.6666666666667</v>
      </c>
      <c r="H163" s="18" t="n">
        <f aca="false">MAX(IF(H89 = 1, _xlfn.CEILING.MATH(H$99/H89, Globals!$D$2*1000), MROUND(H$99/H89, Globals!$D$2*1000)), Globals!$D$2*1000)</f>
        <v>66.6666666666667</v>
      </c>
      <c r="I163" s="18" t="n">
        <f aca="false">MAX(IF(I89 = 1, _xlfn.CEILING.MATH(I$99/I89, Globals!$D$2*1000), MROUND(I$99/I89, Globals!$D$2*1000)), Globals!$D$2*1000)</f>
        <v>66.6666666666667</v>
      </c>
    </row>
    <row r="164" customFormat="false" ht="13.4" hidden="false" customHeight="false" outlineLevel="0" collapsed="false">
      <c r="A164" s="15" t="s">
        <v>34</v>
      </c>
      <c r="B164" s="15" t="s">
        <v>19</v>
      </c>
      <c r="C164" s="15" t="s">
        <v>31</v>
      </c>
      <c r="D164" s="18" t="n">
        <f aca="false">MAX(IF(D90 = 1, _xlfn.CEILING.MATH(D$99/D90, Globals!$D$2*1000), MROUND(D$99/D90, Globals!$D$2*1000)), Globals!$D$2*1000)</f>
        <v>66.6666666666667</v>
      </c>
      <c r="E164" s="18" t="n">
        <f aca="false">MAX(IF(E90 = 1, _xlfn.CEILING.MATH(E$99/E90, Globals!$D$2*1000), MROUND(E$99/E90, Globals!$D$2*1000)), Globals!$D$2*1000)</f>
        <v>66.6666666666667</v>
      </c>
      <c r="F164" s="18" t="n">
        <f aca="false">MAX(IF(F90 = 1, _xlfn.CEILING.MATH(F$99/F90, Globals!$D$2*1000), MROUND(F$99/F90, Globals!$D$2*1000)), Globals!$D$2*1000)</f>
        <v>66.6666666666667</v>
      </c>
      <c r="G164" s="18" t="n">
        <f aca="false">MAX(IF(G90 = 1, _xlfn.CEILING.MATH(G$99/G90, Globals!$D$2*1000), MROUND(G$99/G90, Globals!$D$2*1000)), Globals!$D$2*1000)</f>
        <v>66.6666666666667</v>
      </c>
      <c r="H164" s="18" t="n">
        <f aca="false">MAX(IF(H90 = 1, _xlfn.CEILING.MATH(H$99/H90, Globals!$D$2*1000), MROUND(H$99/H90, Globals!$D$2*1000)), Globals!$D$2*1000)</f>
        <v>66.6666666666667</v>
      </c>
      <c r="I164" s="18" t="n">
        <f aca="false">MAX(IF(I90 = 1, _xlfn.CEILING.MATH(I$99/I90, Globals!$D$2*1000), MROUND(I$99/I90, Globals!$D$2*1000)), Globals!$D$2*1000)</f>
        <v>66.6666666666667</v>
      </c>
    </row>
    <row r="165" customFormat="false" ht="13.4" hidden="false" customHeight="false" outlineLevel="0" collapsed="false">
      <c r="A165" s="14" t="s">
        <v>34</v>
      </c>
      <c r="B165" s="14" t="s">
        <v>20</v>
      </c>
      <c r="C165" s="14" t="s">
        <v>31</v>
      </c>
      <c r="D165" s="18" t="n">
        <f aca="false">MAX(IF(D91 = 1, _xlfn.CEILING.MATH(D$99/D91, Globals!$D$2*1000), MROUND(D$99/D91, Globals!$D$2*1000)), Globals!$D$2*1000)</f>
        <v>133.333333333333</v>
      </c>
      <c r="E165" s="18" t="n">
        <f aca="false">MAX(IF(E91 = 1, _xlfn.CEILING.MATH(E$99/E91, Globals!$D$2*1000), MROUND(E$99/E91, Globals!$D$2*1000)), Globals!$D$2*1000)</f>
        <v>133.333333333333</v>
      </c>
      <c r="F165" s="18" t="n">
        <f aca="false">MAX(IF(F91 = 1, _xlfn.CEILING.MATH(F$99/F91, Globals!$D$2*1000), MROUND(F$99/F91, Globals!$D$2*1000)), Globals!$D$2*1000)</f>
        <v>66.6666666666667</v>
      </c>
      <c r="G165" s="18" t="n">
        <f aca="false">MAX(IF(G91 = 1, _xlfn.CEILING.MATH(G$99/G91, Globals!$D$2*1000), MROUND(G$99/G91, Globals!$D$2*1000)), Globals!$D$2*1000)</f>
        <v>66.6666666666667</v>
      </c>
      <c r="H165" s="18" t="n">
        <f aca="false">MAX(IF(H91 = 1, _xlfn.CEILING.MATH(H$99/H91, Globals!$D$2*1000), MROUND(H$99/H91, Globals!$D$2*1000)), Globals!$D$2*1000)</f>
        <v>66.6666666666667</v>
      </c>
      <c r="I165" s="18" t="n">
        <f aca="false">MAX(IF(I91 = 1, _xlfn.CEILING.MATH(I$99/I91, Globals!$D$2*1000), MROUND(I$99/I91, Globals!$D$2*1000)), Globals!$D$2*1000)</f>
        <v>66.6666666666667</v>
      </c>
    </row>
    <row r="166" customFormat="false" ht="13.4" hidden="false" customHeight="false" outlineLevel="0" collapsed="false">
      <c r="A166" s="14" t="s">
        <v>34</v>
      </c>
      <c r="B166" s="14" t="s">
        <v>21</v>
      </c>
      <c r="C166" s="14" t="s">
        <v>31</v>
      </c>
      <c r="D166" s="18" t="n">
        <f aca="false">MAX(IF(D92 = 1, _xlfn.CEILING.MATH(D$99/D92, Globals!$D$2*1000), MROUND(D$99/D92, Globals!$D$2*1000)), Globals!$D$2*1000)</f>
        <v>133.333333333333</v>
      </c>
      <c r="E166" s="18" t="n">
        <f aca="false">MAX(IF(E92 = 1, _xlfn.CEILING.MATH(E$99/E92, Globals!$D$2*1000), MROUND(E$99/E92, Globals!$D$2*1000)), Globals!$D$2*1000)</f>
        <v>133.333333333333</v>
      </c>
      <c r="F166" s="18" t="n">
        <f aca="false">MAX(IF(F92 = 1, _xlfn.CEILING.MATH(F$99/F92, Globals!$D$2*1000), MROUND(F$99/F92, Globals!$D$2*1000)), Globals!$D$2*1000)</f>
        <v>66.6666666666667</v>
      </c>
      <c r="G166" s="18" t="n">
        <f aca="false">MAX(IF(G92 = 1, _xlfn.CEILING.MATH(G$99/G92, Globals!$D$2*1000), MROUND(G$99/G92, Globals!$D$2*1000)), Globals!$D$2*1000)</f>
        <v>66.6666666666667</v>
      </c>
      <c r="H166" s="18" t="n">
        <f aca="false">MAX(IF(H92 = 1, _xlfn.CEILING.MATH(H$99/H92, Globals!$D$2*1000), MROUND(H$99/H92, Globals!$D$2*1000)), Globals!$D$2*1000)</f>
        <v>66.6666666666667</v>
      </c>
      <c r="I166" s="18" t="n">
        <f aca="false">MAX(IF(I92 = 1, _xlfn.CEILING.MATH(I$99/I92, Globals!$D$2*1000), MROUND(I$99/I92, Globals!$D$2*1000)), Globals!$D$2*1000)</f>
        <v>66.6666666666667</v>
      </c>
    </row>
    <row r="167" customFormat="false" ht="13.4" hidden="false" customHeight="false" outlineLevel="0" collapsed="false">
      <c r="A167" s="14" t="s">
        <v>34</v>
      </c>
      <c r="B167" s="14" t="s">
        <v>22</v>
      </c>
      <c r="C167" s="14" t="s">
        <v>31</v>
      </c>
      <c r="D167" s="18" t="n">
        <f aca="false">MAX(IF(D93 = 1, _xlfn.CEILING.MATH(D$99/D93, Globals!$D$2*1000), MROUND(D$99/D93, Globals!$D$2*1000)), Globals!$D$2*1000)</f>
        <v>133.333333333333</v>
      </c>
      <c r="E167" s="18" t="n">
        <f aca="false">MAX(IF(E93 = 1, _xlfn.CEILING.MATH(E$99/E93, Globals!$D$2*1000), MROUND(E$99/E93, Globals!$D$2*1000)), Globals!$D$2*1000)</f>
        <v>133.333333333333</v>
      </c>
      <c r="F167" s="18" t="n">
        <f aca="false">MAX(IF(F93 = 1, _xlfn.CEILING.MATH(F$99/F93, Globals!$D$2*1000), MROUND(F$99/F93, Globals!$D$2*1000)), Globals!$D$2*1000)</f>
        <v>66.6666666666667</v>
      </c>
      <c r="G167" s="18" t="n">
        <f aca="false">MAX(IF(G93 = 1, _xlfn.CEILING.MATH(G$99/G93, Globals!$D$2*1000), MROUND(G$99/G93, Globals!$D$2*1000)), Globals!$D$2*1000)</f>
        <v>66.6666666666667</v>
      </c>
      <c r="H167" s="18" t="n">
        <f aca="false">MAX(IF(H93 = 1, _xlfn.CEILING.MATH(H$99/H93, Globals!$D$2*1000), MROUND(H$99/H93, Globals!$D$2*1000)), Globals!$D$2*1000)</f>
        <v>66.6666666666667</v>
      </c>
      <c r="I167" s="18" t="n">
        <f aca="false">MAX(IF(I93 = 1, _xlfn.CEILING.MATH(I$99/I93, Globals!$D$2*1000), MROUND(I$99/I93, Globals!$D$2*1000)), Globals!$D$2*1000)</f>
        <v>66.6666666666667</v>
      </c>
    </row>
    <row r="168" customFormat="false" ht="13.4" hidden="false" customHeight="false" outlineLevel="0" collapsed="false">
      <c r="A168" s="13" t="s">
        <v>34</v>
      </c>
      <c r="B168" s="13" t="s">
        <v>23</v>
      </c>
      <c r="C168" s="13" t="s">
        <v>31</v>
      </c>
      <c r="D168" s="18" t="n">
        <f aca="false">MAX(IF(D94 = 1, _xlfn.CEILING.MATH(D$99/D94, Globals!$D$2*1000), MROUND(D$99/D94, Globals!$D$2*1000)), Globals!$D$2*1000)</f>
        <v>133.333333333333</v>
      </c>
      <c r="E168" s="18" t="n">
        <f aca="false">MAX(IF(E94 = 1, _xlfn.CEILING.MATH(E$99/E94, Globals!$D$2*1000), MROUND(E$99/E94, Globals!$D$2*1000)), Globals!$D$2*1000)</f>
        <v>133.333333333333</v>
      </c>
      <c r="F168" s="18" t="n">
        <f aca="false">MAX(IF(F94 = 1, _xlfn.CEILING.MATH(F$99/F94, Globals!$D$2*1000), MROUND(F$99/F94, Globals!$D$2*1000)), Globals!$D$2*1000)</f>
        <v>66.6666666666667</v>
      </c>
      <c r="G168" s="18" t="n">
        <f aca="false">MAX(IF(G94 = 1, _xlfn.CEILING.MATH(G$99/G94, Globals!$D$2*1000), MROUND(G$99/G94, Globals!$D$2*1000)), Globals!$D$2*1000)</f>
        <v>66.6666666666667</v>
      </c>
      <c r="H168" s="18" t="n">
        <f aca="false">MAX(IF(H94 = 1, _xlfn.CEILING.MATH(H$99/H94, Globals!$D$2*1000), MROUND(H$99/H94, Globals!$D$2*1000)), Globals!$D$2*1000)</f>
        <v>66.6666666666667</v>
      </c>
      <c r="I168" s="18" t="n">
        <f aca="false">MAX(IF(I94 = 1, _xlfn.CEILING.MATH(I$99/I94, Globals!$D$2*1000), MROUND(I$99/I94, Globals!$D$2*1000)), Globals!$D$2*1000)</f>
        <v>66.6666666666667</v>
      </c>
    </row>
    <row r="169" customFormat="false" ht="13.4" hidden="false" customHeight="false" outlineLevel="0" collapsed="false">
      <c r="A169" s="13" t="s">
        <v>34</v>
      </c>
      <c r="B169" s="13" t="s">
        <v>24</v>
      </c>
      <c r="C169" s="13" t="s">
        <v>31</v>
      </c>
      <c r="D169" s="18" t="n">
        <f aca="false">MAX(IF(D95 = 1, _xlfn.CEILING.MATH(D$99/D95, Globals!$D$2*1000), MROUND(D$99/D95, Globals!$D$2*1000)), Globals!$D$2*1000)</f>
        <v>133.333333333333</v>
      </c>
      <c r="E169" s="18" t="n">
        <f aca="false">MAX(IF(E95 = 1, _xlfn.CEILING.MATH(E$99/E95, Globals!$D$2*1000), MROUND(E$99/E95, Globals!$D$2*1000)), Globals!$D$2*1000)</f>
        <v>133.333333333333</v>
      </c>
      <c r="F169" s="18" t="n">
        <f aca="false">MAX(IF(F95 = 1, _xlfn.CEILING.MATH(F$99/F95, Globals!$D$2*1000), MROUND(F$99/F95, Globals!$D$2*1000)), Globals!$D$2*1000)</f>
        <v>66.6666666666667</v>
      </c>
      <c r="G169" s="18" t="n">
        <f aca="false">MAX(IF(G95 = 1, _xlfn.CEILING.MATH(G$99/G95, Globals!$D$2*1000), MROUND(G$99/G95, Globals!$D$2*1000)), Globals!$D$2*1000)</f>
        <v>66.6666666666667</v>
      </c>
      <c r="H169" s="18" t="n">
        <f aca="false">MAX(IF(H95 = 1, _xlfn.CEILING.MATH(H$99/H95, Globals!$D$2*1000), MROUND(H$99/H95, Globals!$D$2*1000)), Globals!$D$2*1000)</f>
        <v>66.6666666666667</v>
      </c>
      <c r="I169" s="18" t="n">
        <f aca="false">MAX(IF(I95 = 1, _xlfn.CEILING.MATH(I$99/I95, Globals!$D$2*1000), MROUND(I$99/I95, Globals!$D$2*1000)), Globals!$D$2*1000)</f>
        <v>66.6666666666667</v>
      </c>
    </row>
    <row r="170" customFormat="false" ht="13.4" hidden="false" customHeight="false" outlineLevel="0" collapsed="false">
      <c r="A170" s="13" t="s">
        <v>34</v>
      </c>
      <c r="B170" s="13" t="s">
        <v>25</v>
      </c>
      <c r="C170" s="13" t="s">
        <v>31</v>
      </c>
      <c r="D170" s="18" t="n">
        <f aca="false">MAX(IF(D96 = 1, _xlfn.CEILING.MATH(D$99/D96, Globals!$D$2*1000), MROUND(D$99/D96, Globals!$D$2*1000)), Globals!$D$2*1000)</f>
        <v>66.6666666666667</v>
      </c>
      <c r="E170" s="18" t="n">
        <f aca="false">MAX(IF(E96 = 1, _xlfn.CEILING.MATH(E$99/E96, Globals!$D$2*1000), MROUND(E$99/E96, Globals!$D$2*1000)), Globals!$D$2*1000)</f>
        <v>66.6666666666667</v>
      </c>
      <c r="F170" s="18" t="n">
        <f aca="false">MAX(IF(F96 = 1, _xlfn.CEILING.MATH(F$99/F96, Globals!$D$2*1000), MROUND(F$99/F96, Globals!$D$2*1000)), Globals!$D$2*1000)</f>
        <v>66.6666666666667</v>
      </c>
      <c r="G170" s="18" t="n">
        <f aca="false">MAX(IF(G96 = 1, _xlfn.CEILING.MATH(G$99/G96, Globals!$D$2*1000), MROUND(G$99/G96, Globals!$D$2*1000)), Globals!$D$2*1000)</f>
        <v>66.6666666666667</v>
      </c>
      <c r="H170" s="18" t="n">
        <f aca="false">MAX(IF(H96 = 1, _xlfn.CEILING.MATH(H$99/H96, Globals!$D$2*1000), MROUND(H$99/H96, Globals!$D$2*1000)), Globals!$D$2*1000)</f>
        <v>66.6666666666667</v>
      </c>
      <c r="I170" s="18" t="n">
        <f aca="false">MAX(IF(I96 = 1, _xlfn.CEILING.MATH(I$99/I96, Globals!$D$2*1000), MROUND(I$99/I96, Globals!$D$2*1000)), Globals!$D$2*1000)</f>
        <v>66.6666666666667</v>
      </c>
    </row>
    <row r="171" customFormat="false" ht="13.4" hidden="false" customHeight="false" outlineLevel="0" collapsed="false">
      <c r="A171" s="14" t="s">
        <v>35</v>
      </c>
      <c r="B171" s="14" t="s">
        <v>36</v>
      </c>
      <c r="C171" s="14" t="s">
        <v>31</v>
      </c>
      <c r="D171" s="18" t="n">
        <f aca="false">MAX(IF(D103 = 1, _xlfn.CEILING.MATH(D$99/(1+(D$88 - 1)+(D$82 - 1)), Globals!$D$2*1000), MROUND(D$99/(1+(D$88 - 1)+(D$82 - 1)), Globals!$D$2*1000)), Globals!$D$2*1000)</f>
        <v>66.6666666666667</v>
      </c>
      <c r="E171" s="18" t="n">
        <f aca="false">MAX(IF(E103 = 1, _xlfn.CEILING.MATH(E$99/(1+(E$88 - 1)+(E$82 - 1)), Globals!$D$2*1000), MROUND(E$99/(1+(E$88 - 1)+(E$82 - 1)), Globals!$D$2*1000)), Globals!$D$2*1000)</f>
        <v>66.6666666666667</v>
      </c>
      <c r="F171" s="18" t="n">
        <f aca="false">MAX(IF(F103 = 1, _xlfn.CEILING.MATH(F$99/(1+(F$88 - 1)+(F$82 - 1)), Globals!$D$2*1000), MROUND(F$99/(1+(F$88 - 1)+(F$82 - 1)), Globals!$D$2*1000)), Globals!$D$2*1000)</f>
        <v>66.6666666666667</v>
      </c>
      <c r="G171" s="18" t="n">
        <f aca="false">MAX(IF(G103 = 1, _xlfn.CEILING.MATH(G$99/(1+(G$88 - 1)+(G$82 - 1)), Globals!$D$2*1000), MROUND(G$99/(1+(G$88 - 1)+(G$82 - 1)), Globals!$D$2*1000)), Globals!$D$2*1000)</f>
        <v>66.6666666666667</v>
      </c>
      <c r="H171" s="18" t="n">
        <f aca="false">MAX(IF(H103 = 1, _xlfn.CEILING.MATH(H$99/(1+(H$88 - 1)+(H$82 - 1)), Globals!$D$2*1000), MROUND(H$99/(1+(H$88 - 1)+(H$82 - 1)), Globals!$D$2*1000)), Globals!$D$2*1000)</f>
        <v>66.6666666666667</v>
      </c>
      <c r="I171" s="18" t="n">
        <f aca="false">MAX(IF(I103 = 1, _xlfn.CEILING.MATH(I$99/(1+(I$88 - 1)+(I$82 - 1)), Globals!$D$2*1000), MROUND(I$99/(1+(I$88 - 1)+(I$82 - 1)), Globals!$D$2*1000)), Globals!$D$2*1000)</f>
        <v>66.6666666666667</v>
      </c>
    </row>
    <row r="172" customFormat="false" ht="13.4" hidden="false" customHeight="false" outlineLevel="0" collapsed="false">
      <c r="A172" s="14" t="s">
        <v>35</v>
      </c>
      <c r="B172" s="14" t="s">
        <v>37</v>
      </c>
      <c r="C172" s="14" t="s">
        <v>31</v>
      </c>
      <c r="D172" s="18" t="n">
        <f aca="false">MAX(IF(D104 = 1, _xlfn.CEILING.MATH(D$99/(1+(D$89 - 1)+(D$82 - 1)), Globals!$D$2*1000), MROUND(D$99/(1+(D$89 - 1)+(D$82 - 1)), Globals!$D$2*1000)), Globals!$D$2*1000)</f>
        <v>66.6666666666667</v>
      </c>
      <c r="E172" s="18" t="n">
        <f aca="false">MAX(IF(E104 = 1, _xlfn.CEILING.MATH(E$99/(1+(E$89 - 1)+(E$82 - 1)), Globals!$D$2*1000), MROUND(E$99/(1+(E$89 - 1)+(E$82 - 1)), Globals!$D$2*1000)), Globals!$D$2*1000)</f>
        <v>66.6666666666667</v>
      </c>
      <c r="F172" s="18" t="n">
        <f aca="false">MAX(IF(F104 = 1, _xlfn.CEILING.MATH(F$99/(1+(F$89 - 1)+(F$82 - 1)), Globals!$D$2*1000), MROUND(F$99/(1+(F$89 - 1)+(F$82 - 1)), Globals!$D$2*1000)), Globals!$D$2*1000)</f>
        <v>66.6666666666667</v>
      </c>
      <c r="G172" s="18" t="n">
        <f aca="false">MAX(IF(G104 = 1, _xlfn.CEILING.MATH(G$99/(1+(G$89 - 1)+(G$82 - 1)), Globals!$D$2*1000), MROUND(G$99/(1+(G$89 - 1)+(G$82 - 1)), Globals!$D$2*1000)), Globals!$D$2*1000)</f>
        <v>66.6666666666667</v>
      </c>
      <c r="H172" s="18" t="n">
        <f aca="false">MAX(IF(H104 = 1, _xlfn.CEILING.MATH(H$99/(1+(H$89 - 1)+(H$82 - 1)), Globals!$D$2*1000), MROUND(H$99/(1+(H$89 - 1)+(H$82 - 1)), Globals!$D$2*1000)), Globals!$D$2*1000)</f>
        <v>66.6666666666667</v>
      </c>
      <c r="I172" s="18" t="n">
        <f aca="false">MAX(IF(I104 = 1, _xlfn.CEILING.MATH(I$99/(1+(I$89 - 1)+(I$82 - 1)), Globals!$D$2*1000), MROUND(I$99/(1+(I$89 - 1)+(I$82 - 1)), Globals!$D$2*1000)), Globals!$D$2*1000)</f>
        <v>66.6666666666667</v>
      </c>
    </row>
    <row r="173" customFormat="false" ht="13.4" hidden="false" customHeight="false" outlineLevel="0" collapsed="false">
      <c r="A173" s="14" t="s">
        <v>35</v>
      </c>
      <c r="B173" s="14" t="s">
        <v>38</v>
      </c>
      <c r="C173" s="14" t="s">
        <v>31</v>
      </c>
      <c r="D173" s="18" t="n">
        <f aca="false">MAX(IF(D105 = 1, _xlfn.CEILING.MATH(D$99/(1+(D$90 - 1)+(D$82 - 1)), Globals!$D$2*1000), MROUND(D$99/(1+(D$90 - 1)+(D$82 - 1)), Globals!$D$2*1000)), Globals!$D$2*1000)</f>
        <v>66.6666666666667</v>
      </c>
      <c r="E173" s="18" t="n">
        <f aca="false">MAX(IF(E105 = 1, _xlfn.CEILING.MATH(E$99/(1+(E$90 - 1)+(E$82 - 1)), Globals!$D$2*1000), MROUND(E$99/(1+(E$90 - 1)+(E$82 - 1)), Globals!$D$2*1000)), Globals!$D$2*1000)</f>
        <v>66.6666666666667</v>
      </c>
      <c r="F173" s="18" t="n">
        <f aca="false">MAX(IF(F105 = 1, _xlfn.CEILING.MATH(F$99/(1+(F$90 - 1)+(F$82 - 1)), Globals!$D$2*1000), MROUND(F$99/(1+(F$90 - 1)+(F$82 - 1)), Globals!$D$2*1000)), Globals!$D$2*1000)</f>
        <v>66.6666666666667</v>
      </c>
      <c r="G173" s="18" t="n">
        <f aca="false">MAX(IF(G105 = 1, _xlfn.CEILING.MATH(G$99/(1+(G$90 - 1)+(G$82 - 1)), Globals!$D$2*1000), MROUND(G$99/(1+(G$90 - 1)+(G$82 - 1)), Globals!$D$2*1000)), Globals!$D$2*1000)</f>
        <v>66.6666666666667</v>
      </c>
      <c r="H173" s="18" t="n">
        <f aca="false">MAX(IF(H105 = 1, _xlfn.CEILING.MATH(H$99/(1+(H$90 - 1)+(H$82 - 1)), Globals!$D$2*1000), MROUND(H$99/(1+(H$90 - 1)+(H$82 - 1)), Globals!$D$2*1000)), Globals!$D$2*1000)</f>
        <v>66.6666666666667</v>
      </c>
      <c r="I173" s="18" t="n">
        <f aca="false">MAX(IF(I105 = 1, _xlfn.CEILING.MATH(I$99/(1+(I$90 - 1)+(I$82 - 1)), Globals!$D$2*1000), MROUND(I$99/(1+(I$90 - 1)+(I$82 - 1)), Globals!$D$2*1000)), Globals!$D$2*1000)</f>
        <v>66.6666666666667</v>
      </c>
    </row>
    <row r="174" customFormat="false" ht="13.4" hidden="false" customHeight="false" outlineLevel="0" collapsed="false">
      <c r="A174" s="13" t="s">
        <v>35</v>
      </c>
      <c r="B174" s="13" t="s">
        <v>39</v>
      </c>
      <c r="C174" s="13" t="s">
        <v>31</v>
      </c>
      <c r="D174" s="18" t="n">
        <f aca="false">MAX(IF(D106 = 1, _xlfn.CEILING.MATH(D$99/(1+(D$88 - 1)+(D$91 - 1)), Globals!$D$2*1000), MROUND(D$99/(1+(D$88 - 1)+(D$91 - 1)), Globals!$D$2*1000)), Globals!$D$2*1000)</f>
        <v>66.6666666666667</v>
      </c>
      <c r="E174" s="18" t="n">
        <f aca="false">MAX(IF(E106 = 1, _xlfn.CEILING.MATH(E$99/(1+(E$88 - 1)+(E$91 - 1)), Globals!$D$2*1000), MROUND(E$99/(1+(E$88 - 1)+(E$91 - 1)), Globals!$D$2*1000)), Globals!$D$2*1000)</f>
        <v>66.6666666666667</v>
      </c>
      <c r="F174" s="18" t="n">
        <f aca="false">MAX(IF(F106 = 1, _xlfn.CEILING.MATH(F$99/(1+(F$88 - 1)+(F$91 - 1)), Globals!$D$2*1000), MROUND(F$99/(1+(F$88 - 1)+(F$91 - 1)), Globals!$D$2*1000)), Globals!$D$2*1000)</f>
        <v>66.6666666666667</v>
      </c>
      <c r="G174" s="18" t="n">
        <f aca="false">MAX(IF(G106 = 1, _xlfn.CEILING.MATH(G$99/(1+(G$88 - 1)+(G$91 - 1)), Globals!$D$2*1000), MROUND(G$99/(1+(G$88 - 1)+(G$91 - 1)), Globals!$D$2*1000)), Globals!$D$2*1000)</f>
        <v>66.6666666666667</v>
      </c>
      <c r="H174" s="18" t="n">
        <f aca="false">MAX(IF(H106 = 1, _xlfn.CEILING.MATH(H$99/(1+(H$88 - 1)+(H$91 - 1)), Globals!$D$2*1000), MROUND(H$99/(1+(H$88 - 1)+(H$91 - 1)), Globals!$D$2*1000)), Globals!$D$2*1000)</f>
        <v>66.6666666666667</v>
      </c>
      <c r="I174" s="18" t="n">
        <f aca="false">MAX(IF(I106 = 1, _xlfn.CEILING.MATH(I$99/(1+(I$88 - 1)+(I$91 - 1)), Globals!$D$2*1000), MROUND(I$99/(1+(I$88 - 1)+(I$91 - 1)), Globals!$D$2*1000)), Globals!$D$2*1000)</f>
        <v>66.6666666666667</v>
      </c>
    </row>
    <row r="175" customFormat="false" ht="13.4" hidden="false" customHeight="false" outlineLevel="0" collapsed="false">
      <c r="A175" s="13" t="s">
        <v>35</v>
      </c>
      <c r="B175" s="13" t="s">
        <v>40</v>
      </c>
      <c r="C175" s="13" t="s">
        <v>31</v>
      </c>
      <c r="D175" s="18" t="n">
        <f aca="false">MAX(IF(D107 = 1, _xlfn.CEILING.MATH(D$99/(1+(D$89 - 1)+(D$91 - 1)), Globals!$D$2*1000), MROUND(D$99/(1+(D$89 - 1)+(D$91 - 1)), Globals!$D$2*1000)), Globals!$D$2*1000)</f>
        <v>66.6666666666667</v>
      </c>
      <c r="E175" s="18" t="n">
        <f aca="false">MAX(IF(E107 = 1, _xlfn.CEILING.MATH(E$99/(1+(E$89 - 1)+(E$91 - 1)), Globals!$D$2*1000), MROUND(E$99/(1+(E$89 - 1)+(E$91 - 1)), Globals!$D$2*1000)), Globals!$D$2*1000)</f>
        <v>66.6666666666667</v>
      </c>
      <c r="F175" s="18" t="n">
        <f aca="false">MAX(IF(F107 = 1, _xlfn.CEILING.MATH(F$99/(1+(F$89 - 1)+(F$91 - 1)), Globals!$D$2*1000), MROUND(F$99/(1+(F$89 - 1)+(F$91 - 1)), Globals!$D$2*1000)), Globals!$D$2*1000)</f>
        <v>66.6666666666667</v>
      </c>
      <c r="G175" s="18" t="n">
        <f aca="false">MAX(IF(G107 = 1, _xlfn.CEILING.MATH(G$99/(1+(G$89 - 1)+(G$91 - 1)), Globals!$D$2*1000), MROUND(G$99/(1+(G$89 - 1)+(G$91 - 1)), Globals!$D$2*1000)), Globals!$D$2*1000)</f>
        <v>66.6666666666667</v>
      </c>
      <c r="H175" s="18" t="n">
        <f aca="false">MAX(IF(H107 = 1, _xlfn.CEILING.MATH(H$99/(1+(H$89 - 1)+(H$91 - 1)), Globals!$D$2*1000), MROUND(H$99/(1+(H$89 - 1)+(H$91 - 1)), Globals!$D$2*1000)), Globals!$D$2*1000)</f>
        <v>66.6666666666667</v>
      </c>
      <c r="I175" s="18" t="n">
        <f aca="false">MAX(IF(I107 = 1, _xlfn.CEILING.MATH(I$99/(1+(I$89 - 1)+(I$91 - 1)), Globals!$D$2*1000), MROUND(I$99/(1+(I$89 - 1)+(I$91 - 1)), Globals!$D$2*1000)), Globals!$D$2*1000)</f>
        <v>66.6666666666667</v>
      </c>
    </row>
    <row r="176" customFormat="false" ht="13.4" hidden="false" customHeight="false" outlineLevel="0" collapsed="false">
      <c r="A176" s="13" t="s">
        <v>35</v>
      </c>
      <c r="B176" s="13" t="s">
        <v>41</v>
      </c>
      <c r="C176" s="13" t="s">
        <v>31</v>
      </c>
      <c r="D176" s="18" t="n">
        <f aca="false">MAX(IF(D108 = 1, _xlfn.CEILING.MATH(D$99/(1+(D$90 - 1)+(D$91 - 1)), Globals!$D$2*1000), MROUND(D$99/(1+(D$90 - 1)+(D$91 - 1)), Globals!$D$2*1000)), Globals!$D$2*1000)</f>
        <v>66.6666666666667</v>
      </c>
      <c r="E176" s="18" t="n">
        <f aca="false">MAX(IF(E108 = 1, _xlfn.CEILING.MATH(E$99/(1+(E$90 - 1)+(E$91 - 1)), Globals!$D$2*1000), MROUND(E$99/(1+(E$90 - 1)+(E$91 - 1)), Globals!$D$2*1000)), Globals!$D$2*1000)</f>
        <v>66.6666666666667</v>
      </c>
      <c r="F176" s="18" t="n">
        <f aca="false">MAX(IF(F108 = 1, _xlfn.CEILING.MATH(F$99/(1+(F$90 - 1)+(F$91 - 1)), Globals!$D$2*1000), MROUND(F$99/(1+(F$90 - 1)+(F$91 - 1)), Globals!$D$2*1000)), Globals!$D$2*1000)</f>
        <v>66.6666666666667</v>
      </c>
      <c r="G176" s="18" t="n">
        <f aca="false">MAX(IF(G108 = 1, _xlfn.CEILING.MATH(G$99/(1+(G$90 - 1)+(G$91 - 1)), Globals!$D$2*1000), MROUND(G$99/(1+(G$90 - 1)+(G$91 - 1)), Globals!$D$2*1000)), Globals!$D$2*1000)</f>
        <v>66.6666666666667</v>
      </c>
      <c r="H176" s="18" t="n">
        <f aca="false">MAX(IF(H108 = 1, _xlfn.CEILING.MATH(H$99/(1+(H$90 - 1)+(H$91 - 1)), Globals!$D$2*1000), MROUND(H$99/(1+(H$90 - 1)+(H$91 - 1)), Globals!$D$2*1000)), Globals!$D$2*1000)</f>
        <v>66.6666666666667</v>
      </c>
      <c r="I176" s="18" t="n">
        <f aca="false">MAX(IF(I108 = 1, _xlfn.CEILING.MATH(I$99/(1+(I$90 - 1)+(I$91 - 1)), Globals!$D$2*1000), MROUND(I$99/(1+(I$90 - 1)+(I$91 - 1)), Globals!$D$2*1000)), Globals!$D$2*1000)</f>
        <v>66.6666666666667</v>
      </c>
    </row>
    <row r="177" customFormat="false" ht="13.4" hidden="false" customHeight="false" outlineLevel="0" collapsed="false">
      <c r="A177" s="14" t="s">
        <v>35</v>
      </c>
      <c r="B177" s="14" t="s">
        <v>42</v>
      </c>
      <c r="C177" s="14" t="s">
        <v>31</v>
      </c>
      <c r="D177" s="18" t="n">
        <f aca="false">MAX(IF(D109 = 1, _xlfn.CEILING.MATH(D$99/(1+(D$88 - 1)+(D$84 - 1)), Globals!$D$2*1000), MROUND(D$99/(1+(D$88 - 1)+(D$84 - 1)), Globals!$D$2*1000)), Globals!$D$2*1000)</f>
        <v>66.6666666666667</v>
      </c>
      <c r="E177" s="18" t="n">
        <f aca="false">MAX(IF(E109 = 1, _xlfn.CEILING.MATH(E$99/(1+(E$88 - 1)+(E$84 - 1)), Globals!$D$2*1000), MROUND(E$99/(1+(E$88 - 1)+(E$84 - 1)), Globals!$D$2*1000)), Globals!$D$2*1000)</f>
        <v>66.6666666666667</v>
      </c>
      <c r="F177" s="18" t="n">
        <f aca="false">MAX(IF(F109 = 1, _xlfn.CEILING.MATH(F$99/(1+(F$88 - 1)+(F$84 - 1)), Globals!$D$2*1000), MROUND(F$99/(1+(F$88 - 1)+(F$84 - 1)), Globals!$D$2*1000)), Globals!$D$2*1000)</f>
        <v>66.6666666666667</v>
      </c>
      <c r="G177" s="18" t="n">
        <f aca="false">MAX(IF(G109 = 1, _xlfn.CEILING.MATH(G$99/(1+(G$88 - 1)+(G$84 - 1)), Globals!$D$2*1000), MROUND(G$99/(1+(G$88 - 1)+(G$84 - 1)), Globals!$D$2*1000)), Globals!$D$2*1000)</f>
        <v>66.6666666666667</v>
      </c>
      <c r="H177" s="18" t="n">
        <f aca="false">MAX(IF(H109 = 1, _xlfn.CEILING.MATH(H$99/(1+(H$88 - 1)+(H$84 - 1)), Globals!$D$2*1000), MROUND(H$99/(1+(H$88 - 1)+(H$84 - 1)), Globals!$D$2*1000)), Globals!$D$2*1000)</f>
        <v>66.6666666666667</v>
      </c>
      <c r="I177" s="18" t="n">
        <f aca="false">MAX(IF(I109 = 1, _xlfn.CEILING.MATH(I$99/(1+(I$88 - 1)+(I$84 - 1)), Globals!$D$2*1000), MROUND(I$99/(1+(I$88 - 1)+(I$84 - 1)), Globals!$D$2*1000)), Globals!$D$2*1000)</f>
        <v>66.6666666666667</v>
      </c>
    </row>
    <row r="178" customFormat="false" ht="13.4" hidden="false" customHeight="false" outlineLevel="0" collapsed="false">
      <c r="A178" s="14" t="s">
        <v>35</v>
      </c>
      <c r="B178" s="14" t="s">
        <v>43</v>
      </c>
      <c r="C178" s="14" t="s">
        <v>31</v>
      </c>
      <c r="D178" s="18" t="n">
        <f aca="false">MAX(IF(D110 = 1, _xlfn.CEILING.MATH(D$99/(1+(D$89 - 1)+(D$84 - 1)), Globals!$D$2*1000), MROUND(D$99/(1+(D$89 - 1)+(D$84 - 1)), Globals!$D$2*1000)), Globals!$D$2*1000)</f>
        <v>66.6666666666667</v>
      </c>
      <c r="E178" s="18" t="n">
        <f aca="false">MAX(IF(E110 = 1, _xlfn.CEILING.MATH(E$99/(1+(E$89 - 1)+(E$84 - 1)), Globals!$D$2*1000), MROUND(E$99/(1+(E$89 - 1)+(E$84 - 1)), Globals!$D$2*1000)), Globals!$D$2*1000)</f>
        <v>66.6666666666667</v>
      </c>
      <c r="F178" s="18" t="n">
        <f aca="false">MAX(IF(F110 = 1, _xlfn.CEILING.MATH(F$99/(1+(F$89 - 1)+(F$84 - 1)), Globals!$D$2*1000), MROUND(F$99/(1+(F$89 - 1)+(F$84 - 1)), Globals!$D$2*1000)), Globals!$D$2*1000)</f>
        <v>66.6666666666667</v>
      </c>
      <c r="G178" s="18" t="n">
        <f aca="false">MAX(IF(G110 = 1, _xlfn.CEILING.MATH(G$99/(1+(G$89 - 1)+(G$84 - 1)), Globals!$D$2*1000), MROUND(G$99/(1+(G$89 - 1)+(G$84 - 1)), Globals!$D$2*1000)), Globals!$D$2*1000)</f>
        <v>66.6666666666667</v>
      </c>
      <c r="H178" s="18" t="n">
        <f aca="false">MAX(IF(H110 = 1, _xlfn.CEILING.MATH(H$99/(1+(H$89 - 1)+(H$84 - 1)), Globals!$D$2*1000), MROUND(H$99/(1+(H$89 - 1)+(H$84 - 1)), Globals!$D$2*1000)), Globals!$D$2*1000)</f>
        <v>66.6666666666667</v>
      </c>
      <c r="I178" s="18" t="n">
        <f aca="false">MAX(IF(I110 = 1, _xlfn.CEILING.MATH(I$99/(1+(I$89 - 1)+(I$84 - 1)), Globals!$D$2*1000), MROUND(I$99/(1+(I$89 - 1)+(I$84 - 1)), Globals!$D$2*1000)), Globals!$D$2*1000)</f>
        <v>66.6666666666667</v>
      </c>
    </row>
    <row r="179" customFormat="false" ht="13.4" hidden="false" customHeight="false" outlineLevel="0" collapsed="false">
      <c r="A179" s="14" t="s">
        <v>35</v>
      </c>
      <c r="B179" s="14" t="s">
        <v>44</v>
      </c>
      <c r="C179" s="14" t="s">
        <v>31</v>
      </c>
      <c r="D179" s="18" t="n">
        <f aca="false">MAX(IF(D111 = 1, _xlfn.CEILING.MATH(D$99/(1+(D$90 - 1)+(D$84 - 1)), Globals!$D$2*1000), MROUND(D$99/(1+(D$90 - 1)+(D$84 - 1)), Globals!$D$2*1000)), Globals!$D$2*1000)</f>
        <v>66.6666666666667</v>
      </c>
      <c r="E179" s="18" t="n">
        <f aca="false">MAX(IF(E111 = 1, _xlfn.CEILING.MATH(E$99/(1+(E$90 - 1)+(E$84 - 1)), Globals!$D$2*1000), MROUND(E$99/(1+(E$90 - 1)+(E$84 - 1)), Globals!$D$2*1000)), Globals!$D$2*1000)</f>
        <v>66.6666666666667</v>
      </c>
      <c r="F179" s="18" t="n">
        <f aca="false">MAX(IF(F111 = 1, _xlfn.CEILING.MATH(F$99/(1+(F$90 - 1)+(F$84 - 1)), Globals!$D$2*1000), MROUND(F$99/(1+(F$90 - 1)+(F$84 - 1)), Globals!$D$2*1000)), Globals!$D$2*1000)</f>
        <v>66.6666666666667</v>
      </c>
      <c r="G179" s="18" t="n">
        <f aca="false">MAX(IF(G111 = 1, _xlfn.CEILING.MATH(G$99/(1+(G$90 - 1)+(G$84 - 1)), Globals!$D$2*1000), MROUND(G$99/(1+(G$90 - 1)+(G$84 - 1)), Globals!$D$2*1000)), Globals!$D$2*1000)</f>
        <v>66.6666666666667</v>
      </c>
      <c r="H179" s="18" t="n">
        <f aca="false">MAX(IF(H111 = 1, _xlfn.CEILING.MATH(H$99/(1+(H$90 - 1)+(H$84 - 1)), Globals!$D$2*1000), MROUND(H$99/(1+(H$90 - 1)+(H$84 - 1)), Globals!$D$2*1000)), Globals!$D$2*1000)</f>
        <v>66.6666666666667</v>
      </c>
      <c r="I179" s="18" t="n">
        <f aca="false">MAX(IF(I111 = 1, _xlfn.CEILING.MATH(I$99/(1+(I$90 - 1)+(I$84 - 1)), Globals!$D$2*1000), MROUND(I$99/(1+(I$90 - 1)+(I$84 - 1)), Globals!$D$2*1000)), Globals!$D$2*1000)</f>
        <v>66.6666666666667</v>
      </c>
    </row>
    <row r="180" customFormat="false" ht="13.4" hidden="false" customHeight="false" outlineLevel="0" collapsed="false">
      <c r="A180" s="13" t="s">
        <v>35</v>
      </c>
      <c r="B180" s="13" t="s">
        <v>45</v>
      </c>
      <c r="C180" s="13" t="s">
        <v>31</v>
      </c>
      <c r="D180" s="18" t="n">
        <f aca="false">MAX(IF(D112 = 1, _xlfn.CEILING.MATH(D$99/(1+(D$88 - 1)+(D$83 - 1)), Globals!$D$2*1000), MROUND(D$99/(1+(D$88 - 1)+(D$83 - 1)), Globals!$D$2*1000)), Globals!$D$2*1000)</f>
        <v>66.6666666666667</v>
      </c>
      <c r="E180" s="18" t="n">
        <f aca="false">MAX(IF(E112 = 1, _xlfn.CEILING.MATH(E$99/(1+(E$88 - 1)+(E$83 - 1)), Globals!$D$2*1000), MROUND(E$99/(1+(E$88 - 1)+(E$83 - 1)), Globals!$D$2*1000)), Globals!$D$2*1000)</f>
        <v>66.6666666666667</v>
      </c>
      <c r="F180" s="18" t="n">
        <f aca="false">MAX(IF(F112 = 1, _xlfn.CEILING.MATH(F$99/(1+(F$88 - 1)+(F$83 - 1)), Globals!$D$2*1000), MROUND(F$99/(1+(F$88 - 1)+(F$83 - 1)), Globals!$D$2*1000)), Globals!$D$2*1000)</f>
        <v>66.6666666666667</v>
      </c>
      <c r="G180" s="18" t="n">
        <f aca="false">MAX(IF(G112 = 1, _xlfn.CEILING.MATH(G$99/(1+(G$88 - 1)+(G$83 - 1)), Globals!$D$2*1000), MROUND(G$99/(1+(G$88 - 1)+(G$83 - 1)), Globals!$D$2*1000)), Globals!$D$2*1000)</f>
        <v>66.6666666666667</v>
      </c>
      <c r="H180" s="18" t="n">
        <f aca="false">MAX(IF(H112 = 1, _xlfn.CEILING.MATH(H$99/(1+(H$88 - 1)+(H$83 - 1)), Globals!$D$2*1000), MROUND(H$99/(1+(H$88 - 1)+(H$83 - 1)), Globals!$D$2*1000)), Globals!$D$2*1000)</f>
        <v>66.6666666666667</v>
      </c>
      <c r="I180" s="18" t="n">
        <f aca="false">MAX(IF(I112 = 1, _xlfn.CEILING.MATH(I$99/(1+(I$88 - 1)+(I$83 - 1)), Globals!$D$2*1000), MROUND(I$99/(1+(I$88 - 1)+(I$83 - 1)), Globals!$D$2*1000)), Globals!$D$2*1000)</f>
        <v>66.6666666666667</v>
      </c>
    </row>
    <row r="181" customFormat="false" ht="13.4" hidden="false" customHeight="false" outlineLevel="0" collapsed="false">
      <c r="A181" s="13" t="s">
        <v>35</v>
      </c>
      <c r="B181" s="13" t="s">
        <v>46</v>
      </c>
      <c r="C181" s="13" t="s">
        <v>31</v>
      </c>
      <c r="D181" s="18" t="n">
        <f aca="false">MAX(IF(D113 = 1, _xlfn.CEILING.MATH(D$99/(1+(D$89 - 1)+(D$83 - 1)), Globals!$D$2*1000), MROUND(D$99/(1+(D$89 - 1)+(D$83 - 1)), Globals!$D$2*1000)), Globals!$D$2*1000)</f>
        <v>66.6666666666667</v>
      </c>
      <c r="E181" s="18" t="n">
        <f aca="false">MAX(IF(E113 = 1, _xlfn.CEILING.MATH(E$99/(1+(E$89 - 1)+(E$83 - 1)), Globals!$D$2*1000), MROUND(E$99/(1+(E$89 - 1)+(E$83 - 1)), Globals!$D$2*1000)), Globals!$D$2*1000)</f>
        <v>66.6666666666667</v>
      </c>
      <c r="F181" s="18" t="n">
        <f aca="false">MAX(IF(F113 = 1, _xlfn.CEILING.MATH(F$99/(1+(F$89 - 1)+(F$83 - 1)), Globals!$D$2*1000), MROUND(F$99/(1+(F$89 - 1)+(F$83 - 1)), Globals!$D$2*1000)), Globals!$D$2*1000)</f>
        <v>66.6666666666667</v>
      </c>
      <c r="G181" s="18" t="n">
        <f aca="false">MAX(IF(G113 = 1, _xlfn.CEILING.MATH(G$99/(1+(G$89 - 1)+(G$83 - 1)), Globals!$D$2*1000), MROUND(G$99/(1+(G$89 - 1)+(G$83 - 1)), Globals!$D$2*1000)), Globals!$D$2*1000)</f>
        <v>66.6666666666667</v>
      </c>
      <c r="H181" s="18" t="n">
        <f aca="false">MAX(IF(H113 = 1, _xlfn.CEILING.MATH(H$99/(1+(H$89 - 1)+(H$83 - 1)), Globals!$D$2*1000), MROUND(H$99/(1+(H$89 - 1)+(H$83 - 1)), Globals!$D$2*1000)), Globals!$D$2*1000)</f>
        <v>66.6666666666667</v>
      </c>
      <c r="I181" s="18" t="n">
        <f aca="false">MAX(IF(I113 = 1, _xlfn.CEILING.MATH(I$99/(1+(I$89 - 1)+(I$83 - 1)), Globals!$D$2*1000), MROUND(I$99/(1+(I$89 - 1)+(I$83 - 1)), Globals!$D$2*1000)), Globals!$D$2*1000)</f>
        <v>66.6666666666667</v>
      </c>
    </row>
    <row r="182" customFormat="false" ht="13.4" hidden="false" customHeight="false" outlineLevel="0" collapsed="false">
      <c r="A182" s="13" t="s">
        <v>35</v>
      </c>
      <c r="B182" s="13" t="s">
        <v>47</v>
      </c>
      <c r="C182" s="13" t="s">
        <v>31</v>
      </c>
      <c r="D182" s="18" t="n">
        <f aca="false">MAX(IF(D114 = 1, _xlfn.CEILING.MATH(D$99/(1+(D$90 - 1)+(D$83 - 1)), Globals!$D$2*1000), MROUND(D$99/(1+(D$90 - 1)+(D$83 - 1)), Globals!$D$2*1000)), Globals!$D$2*1000)</f>
        <v>66.6666666666667</v>
      </c>
      <c r="E182" s="18" t="n">
        <f aca="false">MAX(IF(E114 = 1, _xlfn.CEILING.MATH(E$99/(1+(E$90 - 1)+(E$83 - 1)), Globals!$D$2*1000), MROUND(E$99/(1+(E$90 - 1)+(E$83 - 1)), Globals!$D$2*1000)), Globals!$D$2*1000)</f>
        <v>66.6666666666667</v>
      </c>
      <c r="F182" s="18" t="n">
        <f aca="false">MAX(IF(F114 = 1, _xlfn.CEILING.MATH(F$99/(1+(F$90 - 1)+(F$83 - 1)), Globals!$D$2*1000), MROUND(F$99/(1+(F$90 - 1)+(F$83 - 1)), Globals!$D$2*1000)), Globals!$D$2*1000)</f>
        <v>66.6666666666667</v>
      </c>
      <c r="G182" s="18" t="n">
        <f aca="false">MAX(IF(G114 = 1, _xlfn.CEILING.MATH(G$99/(1+(G$90 - 1)+(G$83 - 1)), Globals!$D$2*1000), MROUND(G$99/(1+(G$90 - 1)+(G$83 - 1)), Globals!$D$2*1000)), Globals!$D$2*1000)</f>
        <v>66.6666666666667</v>
      </c>
      <c r="H182" s="18" t="n">
        <f aca="false">MAX(IF(H114 = 1, _xlfn.CEILING.MATH(H$99/(1+(H$90 - 1)+(H$83 - 1)), Globals!$D$2*1000), MROUND(H$99/(1+(H$90 - 1)+(H$83 - 1)), Globals!$D$2*1000)), Globals!$D$2*1000)</f>
        <v>66.6666666666667</v>
      </c>
      <c r="I182" s="18" t="n">
        <f aca="false">MAX(IF(I114 = 1, _xlfn.CEILING.MATH(I$99/(1+(I$90 - 1)+(I$83 - 1)), Globals!$D$2*1000), MROUND(I$99/(1+(I$90 - 1)+(I$83 - 1)), Globals!$D$2*1000)), Globals!$D$2*1000)</f>
        <v>66.6666666666667</v>
      </c>
    </row>
    <row r="183" customFormat="false" ht="13.4" hidden="false" customHeight="false" outlineLevel="0" collapsed="false">
      <c r="A183" s="14" t="s">
        <v>35</v>
      </c>
      <c r="B183" s="14" t="s">
        <v>48</v>
      </c>
      <c r="C183" s="14" t="s">
        <v>31</v>
      </c>
      <c r="D183" s="18" t="n">
        <f aca="false">MAX(IF(D115 = 1, _xlfn.CEILING.MATH(D$99/(1+(D$88 - 1)+(D$87 - 1)+(D$77 - 1)), Globals!$D$2*1000), MROUND(D$99/(1+(D$88 - 1)+(D$87 - 1)+(D$77 - 1)), Globals!$D$2*1000)), Globals!$D$2*1000)</f>
        <v>66.6666666666667</v>
      </c>
      <c r="E183" s="18" t="n">
        <f aca="false">MAX(IF(E115 = 1, _xlfn.CEILING.MATH(E$99/(1+(E$88 - 1)+(E$87 - 1)+(E$77 - 1)), Globals!$D$2*1000), MROUND(E$99/(1+(E$88 - 1)+(E$87 - 1)+(E$77 - 1)), Globals!$D$2*1000)), Globals!$D$2*1000)</f>
        <v>66.6666666666667</v>
      </c>
      <c r="F183" s="18" t="n">
        <f aca="false">MAX(IF(F115 = 1, _xlfn.CEILING.MATH(F$99/(1+(F$88 - 1)+(F$87 - 1)+(F$77 - 1)), Globals!$D$2*1000), MROUND(F$99/(1+(F$88 - 1)+(F$87 - 1)+(F$77 - 1)), Globals!$D$2*1000)), Globals!$D$2*1000)</f>
        <v>66.6666666666667</v>
      </c>
      <c r="G183" s="18" t="n">
        <f aca="false">MAX(IF(G115 = 1, _xlfn.CEILING.MATH(G$99/(1+(G$88 - 1)+(G$87 - 1)+(G$77 - 1)), Globals!$D$2*1000), MROUND(G$99/(1+(G$88 - 1)+(G$87 - 1)+(G$77 - 1)), Globals!$D$2*1000)), Globals!$D$2*1000)</f>
        <v>66.6666666666667</v>
      </c>
      <c r="H183" s="18" t="n">
        <f aca="false">MAX(IF(H115 = 1, _xlfn.CEILING.MATH(H$99/(1+(H$88 - 1)+(H$87 - 1)+(H$77 - 1)), Globals!$D$2*1000), MROUND(H$99/(1+(H$88 - 1)+(H$87 - 1)+(H$77 - 1)), Globals!$D$2*1000)), Globals!$D$2*1000)</f>
        <v>66.6666666666667</v>
      </c>
      <c r="I183" s="18" t="n">
        <f aca="false">MAX(IF(I115 = 1, _xlfn.CEILING.MATH(I$99/(1+(I$88 - 1)+(I$87 - 1)+(I$77 - 1)), Globals!$D$2*1000), MROUND(I$99/(1+(I$88 - 1)+(I$87 - 1)+(I$77 - 1)), Globals!$D$2*1000)), Globals!$D$2*1000)</f>
        <v>66.6666666666667</v>
      </c>
    </row>
    <row r="184" customFormat="false" ht="13.4" hidden="false" customHeight="false" outlineLevel="0" collapsed="false">
      <c r="A184" s="14" t="s">
        <v>35</v>
      </c>
      <c r="B184" s="14" t="s">
        <v>49</v>
      </c>
      <c r="C184" s="14" t="s">
        <v>31</v>
      </c>
      <c r="D184" s="18" t="n">
        <f aca="false">MAX(IF(D116 = 1, _xlfn.CEILING.MATH(D$99/(1+(D$89 - 1)+(D$87 - 1)+(D$77 - 1)), Globals!$D$2*1000), MROUND(D$99/(1+(D$89 - 1)+(D$87 - 1)+(D$77 - 1)), Globals!$D$2*1000)), Globals!$D$2*1000)</f>
        <v>66.6666666666667</v>
      </c>
      <c r="E184" s="18" t="n">
        <f aca="false">MAX(IF(E116 = 1, _xlfn.CEILING.MATH(E$99/(1+(E$89 - 1)+(E$87 - 1)+(E$77 - 1)), Globals!$D$2*1000), MROUND(E$99/(1+(E$89 - 1)+(E$87 - 1)+(E$77 - 1)), Globals!$D$2*1000)), Globals!$D$2*1000)</f>
        <v>66.6666666666667</v>
      </c>
      <c r="F184" s="18" t="n">
        <f aca="false">MAX(IF(F116 = 1, _xlfn.CEILING.MATH(F$99/(1+(F$89 - 1)+(F$87 - 1)+(F$77 - 1)), Globals!$D$2*1000), MROUND(F$99/(1+(F$89 - 1)+(F$87 - 1)+(F$77 - 1)), Globals!$D$2*1000)), Globals!$D$2*1000)</f>
        <v>66.6666666666667</v>
      </c>
      <c r="G184" s="18" t="n">
        <f aca="false">MAX(IF(G116 = 1, _xlfn.CEILING.MATH(G$99/(1+(G$89 - 1)+(G$87 - 1)+(G$77 - 1)), Globals!$D$2*1000), MROUND(G$99/(1+(G$89 - 1)+(G$87 - 1)+(G$77 - 1)), Globals!$D$2*1000)), Globals!$D$2*1000)</f>
        <v>66.6666666666667</v>
      </c>
      <c r="H184" s="18" t="n">
        <f aca="false">MAX(IF(H116 = 1, _xlfn.CEILING.MATH(H$99/(1+(H$89 - 1)+(H$87 - 1)+(H$77 - 1)), Globals!$D$2*1000), MROUND(H$99/(1+(H$89 - 1)+(H$87 - 1)+(H$77 - 1)), Globals!$D$2*1000)), Globals!$D$2*1000)</f>
        <v>66.6666666666667</v>
      </c>
      <c r="I184" s="18" t="n">
        <f aca="false">MAX(IF(I116 = 1, _xlfn.CEILING.MATH(I$99/(1+(I$89 - 1)+(I$87 - 1)+(I$77 - 1)), Globals!$D$2*1000), MROUND(I$99/(1+(I$89 - 1)+(I$87 - 1)+(I$77 - 1)), Globals!$D$2*1000)), Globals!$D$2*1000)</f>
        <v>66.6666666666667</v>
      </c>
    </row>
    <row r="185" customFormat="false" ht="13.4" hidden="false" customHeight="false" outlineLevel="0" collapsed="false">
      <c r="A185" s="14" t="s">
        <v>35</v>
      </c>
      <c r="B185" s="14" t="s">
        <v>50</v>
      </c>
      <c r="C185" s="14" t="s">
        <v>31</v>
      </c>
      <c r="D185" s="18" t="n">
        <f aca="false">MAX(IF(D117 = 1, _xlfn.CEILING.MATH(D$99/(1+(D$90 - 1)+(D$87 - 1)+(D$77 - 1)), Globals!$D$2*1000), MROUND(D$99/(1+(D$90 - 1)+(D$87 - 1)+(D$77 - 1)), Globals!$D$2*1000)), Globals!$D$2*1000)</f>
        <v>66.6666666666667</v>
      </c>
      <c r="E185" s="18" t="n">
        <f aca="false">MAX(IF(E117 = 1, _xlfn.CEILING.MATH(E$99/(1+(E$90 - 1)+(E$87 - 1)+(E$77 - 1)), Globals!$D$2*1000), MROUND(E$99/(1+(E$90 - 1)+(E$87 - 1)+(E$77 - 1)), Globals!$D$2*1000)), Globals!$D$2*1000)</f>
        <v>66.6666666666667</v>
      </c>
      <c r="F185" s="18" t="n">
        <f aca="false">MAX(IF(F117 = 1, _xlfn.CEILING.MATH(F$99/(1+(F$90 - 1)+(F$87 - 1)+(F$77 - 1)), Globals!$D$2*1000), MROUND(F$99/(1+(F$90 - 1)+(F$87 - 1)+(F$77 - 1)), Globals!$D$2*1000)), Globals!$D$2*1000)</f>
        <v>66.6666666666667</v>
      </c>
      <c r="G185" s="18" t="n">
        <f aca="false">MAX(IF(G117 = 1, _xlfn.CEILING.MATH(G$99/(1+(G$90 - 1)+(G$87 - 1)+(G$77 - 1)), Globals!$D$2*1000), MROUND(G$99/(1+(G$90 - 1)+(G$87 - 1)+(G$77 - 1)), Globals!$D$2*1000)), Globals!$D$2*1000)</f>
        <v>66.6666666666667</v>
      </c>
      <c r="H185" s="18" t="n">
        <f aca="false">MAX(IF(H117 = 1, _xlfn.CEILING.MATH(H$99/(1+(H$90 - 1)+(H$87 - 1)+(H$77 - 1)), Globals!$D$2*1000), MROUND(H$99/(1+(H$90 - 1)+(H$87 - 1)+(H$77 - 1)), Globals!$D$2*1000)), Globals!$D$2*1000)</f>
        <v>66.6666666666667</v>
      </c>
      <c r="I185" s="18" t="n">
        <f aca="false">MAX(IF(I117 = 1, _xlfn.CEILING.MATH(I$99/(1+(I$90 - 1)+(I$87 - 1)+(I$77 - 1)), Globals!$D$2*1000), MROUND(I$99/(1+(I$90 - 1)+(I$87 - 1)+(I$77 - 1)), Globals!$D$2*1000)), Globals!$D$2*1000)</f>
        <v>66.6666666666667</v>
      </c>
    </row>
    <row r="186" customFormat="false" ht="13.4" hidden="false" customHeight="false" outlineLevel="0" collapsed="false">
      <c r="A186" s="13" t="s">
        <v>35</v>
      </c>
      <c r="B186" s="13" t="s">
        <v>51</v>
      </c>
      <c r="C186" s="13" t="s">
        <v>31</v>
      </c>
      <c r="D186" s="18" t="n">
        <f aca="false">MAX(IF(D118 = 1, _xlfn.CEILING.MATH(D$99/(1+(D$88 - 1)+(D$78 - 1)+(D$79 - 1)+(D$80 - 1)+(D$77 - 1)), Globals!$D$2*1000), MROUND(D$99/(1+(D$88 - 1)+(D$78 - 1)+(D$79 - 1)+(D$80 - 1)+(D$77 - 1)), Globals!$D$2*1000)), Globals!$D$2*1000)</f>
        <v>66.6666666666667</v>
      </c>
      <c r="E186" s="18" t="n">
        <f aca="false">MAX(IF(E118 = 1, _xlfn.CEILING.MATH(E$99/(1+(E$88 - 1)+(E$78 - 1)+(E$79 - 1)+(E$80 - 1)+(E$77 - 1)), Globals!$D$2*1000), MROUND(E$99/(1+(E$88 - 1)+(E$78 - 1)+(E$79 - 1)+(E$80 - 1)+(E$77 - 1)), Globals!$D$2*1000)), Globals!$D$2*1000)</f>
        <v>66.6666666666667</v>
      </c>
      <c r="F186" s="18" t="n">
        <f aca="false">MAX(IF(F118 = 1, _xlfn.CEILING.MATH(F$99/(1+(F$88 - 1)+(F$78 - 1)+(F$79 - 1)+(F$80 - 1)+(F$77 - 1)), Globals!$D$2*1000), MROUND(F$99/(1+(F$88 - 1)+(F$78 - 1)+(F$79 - 1)+(F$80 - 1)+(F$77 - 1)), Globals!$D$2*1000)), Globals!$D$2*1000)</f>
        <v>66.6666666666667</v>
      </c>
      <c r="G186" s="18" t="n">
        <f aca="false">MAX(IF(G118 = 1, _xlfn.CEILING.MATH(G$99/(1+(G$88 - 1)+(G$78 - 1)+(G$79 - 1)+(G$80 - 1)+(G$77 - 1)), Globals!$D$2*1000), MROUND(G$99/(1+(G$88 - 1)+(G$78 - 1)+(G$79 - 1)+(G$80 - 1)+(G$77 - 1)), Globals!$D$2*1000)), Globals!$D$2*1000)</f>
        <v>66.6666666666667</v>
      </c>
      <c r="H186" s="18" t="n">
        <f aca="false">MAX(IF(H118 = 1, _xlfn.CEILING.MATH(H$99/(1+(H$88 - 1)+(H$78 - 1)+(H$79 - 1)+(H$80 - 1)+(H$77 - 1)), Globals!$D$2*1000), MROUND(H$99/(1+(H$88 - 1)+(H$78 - 1)+(H$79 - 1)+(H$80 - 1)+(H$77 - 1)), Globals!$D$2*1000)), Globals!$D$2*1000)</f>
        <v>66.6666666666667</v>
      </c>
      <c r="I186" s="18" t="n">
        <f aca="false">MAX(IF(I118 = 1, _xlfn.CEILING.MATH(I$99/(1+(I$88 - 1)+(I$78 - 1)+(I$79 - 1)+(I$80 - 1)+(I$77 - 1)), Globals!$D$2*1000), MROUND(I$99/(1+(I$88 - 1)+(I$78 - 1)+(I$79 - 1)+(I$80 - 1)+(I$77 - 1)), Globals!$D$2*1000)), Globals!$D$2*1000)</f>
        <v>66.6666666666667</v>
      </c>
    </row>
    <row r="187" customFormat="false" ht="13.4" hidden="false" customHeight="false" outlineLevel="0" collapsed="false">
      <c r="A187" s="13" t="s">
        <v>35</v>
      </c>
      <c r="B187" s="13" t="s">
        <v>52</v>
      </c>
      <c r="C187" s="13" t="s">
        <v>31</v>
      </c>
      <c r="D187" s="18" t="n">
        <f aca="false">MAX(IF(D119 = 1, _xlfn.CEILING.MATH(D$99/(1+(D$89 - 1)+(D$78 - 1)+(D$79 - 1)+(D$80 - 1)+(D$77 - 1)), Globals!$D$2*1000), MROUND(D$99/(1+(D$89 - 1)+(D$78 - 1)+(D$79 - 1)+(D$80 - 1)+(D$77 - 1)), Globals!$D$2*1000)), Globals!$D$2*1000)</f>
        <v>66.6666666666667</v>
      </c>
      <c r="E187" s="18" t="n">
        <f aca="false">MAX(IF(E119 = 1, _xlfn.CEILING.MATH(E$99/(1+(E$89 - 1)+(E$78 - 1)+(E$79 - 1)+(E$80 - 1)+(E$77 - 1)), Globals!$D$2*1000), MROUND(E$99/(1+(E$89 - 1)+(E$78 - 1)+(E$79 - 1)+(E$80 - 1)+(E$77 - 1)), Globals!$D$2*1000)), Globals!$D$2*1000)</f>
        <v>66.6666666666667</v>
      </c>
      <c r="F187" s="18" t="n">
        <f aca="false">MAX(IF(F119 = 1, _xlfn.CEILING.MATH(F$99/(1+(F$89 - 1)+(F$78 - 1)+(F$79 - 1)+(F$80 - 1)+(F$77 - 1)), Globals!$D$2*1000), MROUND(F$99/(1+(F$89 - 1)+(F$78 - 1)+(F$79 - 1)+(F$80 - 1)+(F$77 - 1)), Globals!$D$2*1000)), Globals!$D$2*1000)</f>
        <v>66.6666666666667</v>
      </c>
      <c r="G187" s="18" t="n">
        <f aca="false">MAX(IF(G119 = 1, _xlfn.CEILING.MATH(G$99/(1+(G$89 - 1)+(G$78 - 1)+(G$79 - 1)+(G$80 - 1)+(G$77 - 1)), Globals!$D$2*1000), MROUND(G$99/(1+(G$89 - 1)+(G$78 - 1)+(G$79 - 1)+(G$80 - 1)+(G$77 - 1)), Globals!$D$2*1000)), Globals!$D$2*1000)</f>
        <v>66.6666666666667</v>
      </c>
      <c r="H187" s="18" t="n">
        <f aca="false">MAX(IF(H119 = 1, _xlfn.CEILING.MATH(H$99/(1+(H$89 - 1)+(H$78 - 1)+(H$79 - 1)+(H$80 - 1)+(H$77 - 1)), Globals!$D$2*1000), MROUND(H$99/(1+(H$89 - 1)+(H$78 - 1)+(H$79 - 1)+(H$80 - 1)+(H$77 - 1)), Globals!$D$2*1000)), Globals!$D$2*1000)</f>
        <v>66.6666666666667</v>
      </c>
      <c r="I187" s="18" t="n">
        <f aca="false">MAX(IF(I119 = 1, _xlfn.CEILING.MATH(I$99/(1+(I$89 - 1)+(I$78 - 1)+(I$79 - 1)+(I$80 - 1)+(I$77 - 1)), Globals!$D$2*1000), MROUND(I$99/(1+(I$89 - 1)+(I$78 - 1)+(I$79 - 1)+(I$80 - 1)+(I$77 - 1)), Globals!$D$2*1000)), Globals!$D$2*1000)</f>
        <v>66.6666666666667</v>
      </c>
    </row>
    <row r="188" customFormat="false" ht="13.4" hidden="false" customHeight="false" outlineLevel="0" collapsed="false">
      <c r="A188" s="13" t="s">
        <v>35</v>
      </c>
      <c r="B188" s="13" t="s">
        <v>53</v>
      </c>
      <c r="C188" s="13" t="s">
        <v>31</v>
      </c>
      <c r="D188" s="18" t="n">
        <f aca="false">MAX(IF(D120 = 1, _xlfn.CEILING.MATH(D$99/(1+(D$90 - 1)+(D$78 - 1)+(D$79 - 1)+(D$80 - 1)+(D$77 - 1)), Globals!$D$2*1000), MROUND(D$99/(1+(D$90 - 1)+(D$78 - 1)+(D$79 - 1)+(D$80 - 1)+(D$77 - 1)), Globals!$D$2*1000)), Globals!$D$2*1000)</f>
        <v>66.6666666666667</v>
      </c>
      <c r="E188" s="18" t="n">
        <f aca="false">MAX(IF(E120 = 1, _xlfn.CEILING.MATH(E$99/(1+(E$90 - 1)+(E$78 - 1)+(E$79 - 1)+(E$80 - 1)+(E$77 - 1)), Globals!$D$2*1000), MROUND(E$99/(1+(E$90 - 1)+(E$78 - 1)+(E$79 - 1)+(E$80 - 1)+(E$77 - 1)), Globals!$D$2*1000)), Globals!$D$2*1000)</f>
        <v>66.6666666666667</v>
      </c>
      <c r="F188" s="18" t="n">
        <f aca="false">MAX(IF(F120 = 1, _xlfn.CEILING.MATH(F$99/(1+(F$90 - 1)+(F$78 - 1)+(F$79 - 1)+(F$80 - 1)+(F$77 - 1)), Globals!$D$2*1000), MROUND(F$99/(1+(F$90 - 1)+(F$78 - 1)+(F$79 - 1)+(F$80 - 1)+(F$77 - 1)), Globals!$D$2*1000)), Globals!$D$2*1000)</f>
        <v>66.6666666666667</v>
      </c>
      <c r="G188" s="18" t="n">
        <f aca="false">MAX(IF(G120 = 1, _xlfn.CEILING.MATH(G$99/(1+(G$90 - 1)+(G$78 - 1)+(G$79 - 1)+(G$80 - 1)+(G$77 - 1)), Globals!$D$2*1000), MROUND(G$99/(1+(G$90 - 1)+(G$78 - 1)+(G$79 - 1)+(G$80 - 1)+(G$77 - 1)), Globals!$D$2*1000)), Globals!$D$2*1000)</f>
        <v>66.6666666666667</v>
      </c>
      <c r="H188" s="18" t="n">
        <f aca="false">MAX(IF(H120 = 1, _xlfn.CEILING.MATH(H$99/(1+(H$90 - 1)+(H$78 - 1)+(H$79 - 1)+(H$80 - 1)+(H$77 - 1)), Globals!$D$2*1000), MROUND(H$99/(1+(H$90 - 1)+(H$78 - 1)+(H$79 - 1)+(H$80 - 1)+(H$77 - 1)), Globals!$D$2*1000)), Globals!$D$2*1000)</f>
        <v>66.6666666666667</v>
      </c>
      <c r="I188" s="18" t="n">
        <f aca="false">MAX(IF(I120 = 1, _xlfn.CEILING.MATH(I$99/(1+(I$90 - 1)+(I$78 - 1)+(I$79 - 1)+(I$80 - 1)+(I$77 - 1)), Globals!$D$2*1000), MROUND(I$99/(1+(I$90 - 1)+(I$78 - 1)+(I$79 - 1)+(I$80 - 1)+(I$77 - 1)), Globals!$D$2*1000)), Globals!$D$2*1000)</f>
        <v>66.6666666666667</v>
      </c>
    </row>
    <row r="189" customFormat="false" ht="13.4" hidden="false" customHeight="false" outlineLevel="0" collapsed="false">
      <c r="A189" s="14" t="s">
        <v>35</v>
      </c>
      <c r="B189" s="14" t="s">
        <v>54</v>
      </c>
      <c r="C189" s="14" t="s">
        <v>31</v>
      </c>
      <c r="D189" s="18" t="n">
        <f aca="false">MAX(IF(D118 = 1, _xlfn.CEILING.MATH(D$99/(1+(D$88 - 1)+(D$77 - 1)), Globals!$D$2*1000), MROUND(D$99/(1+(D$88 - 1)+(D$77 - 1)), Globals!$D$2*1000)), Globals!$D$2*1000)</f>
        <v>66.6666666666667</v>
      </c>
      <c r="E189" s="18" t="n">
        <f aca="false">MAX(IF(E118 = 1, _xlfn.CEILING.MATH(E$99/(1+(E$88 - 1)+(E$77 - 1)), Globals!$D$2*1000), MROUND(E$99/(1+(E$88 - 1)+(E$77 - 1)), Globals!$D$2*1000)), Globals!$D$2*1000)</f>
        <v>66.6666666666667</v>
      </c>
      <c r="F189" s="18" t="n">
        <f aca="false">MAX(IF(F118 = 1, _xlfn.CEILING.MATH(F$99/(1+(F$88 - 1)+(F$77 - 1)), Globals!$D$2*1000), MROUND(F$99/(1+(F$88 - 1)+(F$77 - 1)), Globals!$D$2*1000)), Globals!$D$2*1000)</f>
        <v>66.6666666666667</v>
      </c>
      <c r="G189" s="18" t="n">
        <f aca="false">MAX(IF(G118 = 1, _xlfn.CEILING.MATH(G$99/(1+(G$88 - 1)+(G$77 - 1)), Globals!$D$2*1000), MROUND(G$99/(1+(G$88 - 1)+(G$77 - 1)), Globals!$D$2*1000)), Globals!$D$2*1000)</f>
        <v>66.6666666666667</v>
      </c>
      <c r="H189" s="18" t="n">
        <f aca="false">MAX(IF(H118 = 1, _xlfn.CEILING.MATH(H$99/(1+(H$88 - 1)+(H$77 - 1)), Globals!$D$2*1000), MROUND(H$99/(1+(H$88 - 1)+(H$77 - 1)), Globals!$D$2*1000)), Globals!$D$2*1000)</f>
        <v>66.6666666666667</v>
      </c>
      <c r="I189" s="18" t="n">
        <f aca="false">MAX(IF(I118 = 1, _xlfn.CEILING.MATH(I$99/(1+(I$88 - 1)+(I$77 - 1)), Globals!$D$2*1000), MROUND(I$99/(1+(I$88 - 1)+(I$77 - 1)), Globals!$D$2*1000)), Globals!$D$2*1000)</f>
        <v>66.6666666666667</v>
      </c>
    </row>
    <row r="190" customFormat="false" ht="13.4" hidden="false" customHeight="false" outlineLevel="0" collapsed="false">
      <c r="A190" s="14" t="s">
        <v>35</v>
      </c>
      <c r="B190" s="14" t="s">
        <v>55</v>
      </c>
      <c r="C190" s="14" t="s">
        <v>31</v>
      </c>
      <c r="D190" s="18" t="n">
        <f aca="false">MAX(IF(D119 = 1, _xlfn.CEILING.MATH(D$99/(1+(D$89 - 1)+(D$77 - 1)), Globals!$D$2*1000), MROUND(D$99/(1+(D$89 - 1)+(D$77 - 1)), Globals!$D$2*1000)), Globals!$D$2*1000)</f>
        <v>66.6666666666667</v>
      </c>
      <c r="E190" s="18" t="n">
        <f aca="false">MAX(IF(E119 = 1, _xlfn.CEILING.MATH(E$99/(1 + (E$89 - 1) + (E$77 - 1)), Globals!$D$2*1000), MROUND(E$99/(1 + (E$89 - 1) + (E$77 - 1)), Globals!$D$2*1000)), Globals!$D$2*1000)</f>
        <v>66.6666666666667</v>
      </c>
      <c r="F190" s="18" t="n">
        <f aca="false">MAX(IF(F119 = 1, _xlfn.CEILING.MATH(F$99/(1 + (F$89 - 1) + (F$77 - 1)), Globals!$D$2*1000), MROUND(F$99/(1 + (F$89 - 1) + (F$77 - 1)), Globals!$D$2*1000)), Globals!$D$2*1000)</f>
        <v>66.6666666666667</v>
      </c>
      <c r="G190" s="18" t="n">
        <f aca="false">MAX(IF(G119 = 1, _xlfn.CEILING.MATH(G$99/(1 + (G$89 - 1) + (G$77 - 1)), Globals!$D$2*1000), MROUND(G$99/(1 + (G$89 - 1) + (G$77 - 1)), Globals!$D$2*1000)), Globals!$D$2*1000)</f>
        <v>66.6666666666667</v>
      </c>
      <c r="H190" s="18" t="n">
        <f aca="false">MAX(IF(H119 = 1, _xlfn.CEILING.MATH(H$99/(1 + (H$89 - 1) + (H$77 - 1)), Globals!$D$2*1000), MROUND(H$99/(1 + (H$89 - 1) + (H$77 - 1)), Globals!$D$2*1000)), Globals!$D$2*1000)</f>
        <v>66.6666666666667</v>
      </c>
      <c r="I190" s="18" t="n">
        <f aca="false">MAX(IF(I119 = 1, _xlfn.CEILING.MATH(I$99/(1 + (I$89 - 1) + (I$77 - 1)), Globals!$D$2*1000), MROUND(I$99/(1 + (I$89 - 1) + (I$77 - 1)), Globals!$D$2*1000)), Globals!$D$2*1000)</f>
        <v>66.6666666666667</v>
      </c>
    </row>
    <row r="191" customFormat="false" ht="13.4" hidden="false" customHeight="false" outlineLevel="0" collapsed="false">
      <c r="A191" s="14" t="s">
        <v>35</v>
      </c>
      <c r="B191" s="14" t="s">
        <v>56</v>
      </c>
      <c r="C191" s="14" t="s">
        <v>31</v>
      </c>
      <c r="D191" s="18" t="n">
        <f aca="false">MAX(IF(D120 = 1, _xlfn.CEILING.MATH(D$99/(1+(D$90 - 1)+(D$77 - 1)), Globals!$D$2*1000), MROUND(D$99/(1+(D$90 - 1)+(D$77 - 1)), Globals!$D$2*1000)), Globals!$D$2*1000)</f>
        <v>66.6666666666667</v>
      </c>
      <c r="E191" s="18" t="n">
        <f aca="false">MAX(IF(E120 = 1, _xlfn.CEILING.MATH(E$99/(1+(E$90 - 1)+(E$77 - 1)), Globals!$D$2*1000), MROUND(E$99/(1+(E$90 - 1)+(E$77 - 1)), Globals!$D$2*1000)), Globals!$D$2*1000)</f>
        <v>66.6666666666667</v>
      </c>
      <c r="F191" s="18" t="n">
        <f aca="false">MAX(IF(F120 = 1, _xlfn.CEILING.MATH(F$99/(1+(F$90 - 1)+(F$77 - 1)), Globals!$D$2*1000), MROUND(F$99/(1+(F$90 - 1)+(F$77 - 1)), Globals!$D$2*1000)), Globals!$D$2*1000)</f>
        <v>66.6666666666667</v>
      </c>
      <c r="G191" s="18" t="n">
        <f aca="false">MAX(IF(G120 = 1, _xlfn.CEILING.MATH(G$99/(1+(G$90 - 1)+(G$77 - 1)), Globals!$D$2*1000), MROUND(G$99/(1+(G$90 - 1)+(G$77 - 1)), Globals!$D$2*1000)), Globals!$D$2*1000)</f>
        <v>66.6666666666667</v>
      </c>
      <c r="H191" s="18" t="n">
        <f aca="false">MAX(IF(H120 = 1, _xlfn.CEILING.MATH(H$99/(1+(H$90 - 1)+(H$77 - 1)), Globals!$D$2*1000), MROUND(H$99/(1+(H$90 - 1)+(H$77 - 1)), Globals!$D$2*1000)), Globals!$D$2*1000)</f>
        <v>66.6666666666667</v>
      </c>
      <c r="I191" s="18" t="n">
        <f aca="false">MAX(IF(I120 = 1, _xlfn.CEILING.MATH(I$99/(1+(I$90 - 1)+(I$77 - 1)), Globals!$D$2*1000), MROUND(I$99/(1+(I$90 - 1)+(I$77 - 1)), Globals!$D$2*1000)), Globals!$D$2*1000)</f>
        <v>66.6666666666667</v>
      </c>
    </row>
    <row r="192" customFormat="false" ht="35.05" hidden="false" customHeight="false" outlineLevel="0" collapsed="false">
      <c r="D192" s="9" t="s">
        <v>67</v>
      </c>
      <c r="E192" s="9" t="s">
        <v>68</v>
      </c>
      <c r="F192" s="9" t="s">
        <v>69</v>
      </c>
      <c r="G192" s="9" t="s">
        <v>70</v>
      </c>
      <c r="H192" s="9" t="s">
        <v>71</v>
      </c>
      <c r="I192" s="9" t="s">
        <v>72</v>
      </c>
    </row>
    <row r="193" customFormat="false" ht="13.4" hidden="false" customHeight="false" outlineLevel="0" collapsed="false">
      <c r="A193" s="12" t="s">
        <v>34</v>
      </c>
      <c r="B193" s="12" t="s">
        <v>2</v>
      </c>
      <c r="C193" s="12" t="s">
        <v>57</v>
      </c>
      <c r="D193" s="20" t="n">
        <f aca="false">D103*MAX(D$100, 1E-018) / ((MAX(D$100, 1E-018) * D148+D$101) / 1000)</f>
        <v>75</v>
      </c>
      <c r="E193" s="20" t="n">
        <f aca="false">E103*MAX(E$100, 1E-018) / ((MAX(E$100, 1E-018) * E148+E$101) / 1000)</f>
        <v>37.5</v>
      </c>
      <c r="F193" s="20" t="n">
        <f aca="false">F103*MAX(F$100, 1E-018) / ((MAX(F$100, 1E-018) * F148+F$101) / 1000)</f>
        <v>120</v>
      </c>
      <c r="G193" s="20" t="n">
        <f aca="false">G103*MAX(G$100, 1E-018) / ((MAX(G$100, 1E-018) * G148+G$101) / 1000)</f>
        <v>75</v>
      </c>
      <c r="H193" s="20" t="n">
        <f aca="false">H103*MAX(H$100, 1E-018) / ((MAX(H$100, 1E-018) * H148+H$101) / 1000)</f>
        <v>120</v>
      </c>
      <c r="I193" s="20" t="n">
        <f aca="false">I103*MAX(I$100, 1E-018) / ((MAX(I$100, 1E-018) * I148+I$101) / 1000)</f>
        <v>75</v>
      </c>
    </row>
    <row r="194" customFormat="false" ht="13.4" hidden="false" customHeight="false" outlineLevel="0" collapsed="false">
      <c r="A194" s="13" t="s">
        <v>34</v>
      </c>
      <c r="B194" s="13" t="s">
        <v>4</v>
      </c>
      <c r="C194" s="13" t="s">
        <v>57</v>
      </c>
      <c r="D194" s="20" t="n">
        <f aca="false">D104*MAX(D$100, 1E-018) / ((MAX(D$100, 1E-018) * D149+D$101) / 1000)</f>
        <v>93.75</v>
      </c>
      <c r="E194" s="20" t="n">
        <f aca="false">E104*MAX(E$100, 1E-018) / ((MAX(E$100, 1E-018) * E149+E$101) / 1000)</f>
        <v>46.875</v>
      </c>
      <c r="F194" s="20" t="n">
        <f aca="false">F104*MAX(F$100, 1E-018) / ((MAX(F$100, 1E-018) * F149+F$101) / 1000)</f>
        <v>150</v>
      </c>
      <c r="G194" s="20" t="n">
        <f aca="false">G104*MAX(G$100, 1E-018) / ((MAX(G$100, 1E-018) * G149+G$101) / 1000)</f>
        <v>93.75</v>
      </c>
      <c r="H194" s="20" t="n">
        <f aca="false">H104*MAX(H$100, 1E-018) / ((MAX(H$100, 1E-018) * H149+H$101) / 1000)</f>
        <v>150</v>
      </c>
      <c r="I194" s="20" t="n">
        <f aca="false">I104*MAX(I$100, 1E-018) / ((MAX(I$100, 1E-018) * I149+I$101) / 1000)</f>
        <v>93.75</v>
      </c>
    </row>
    <row r="195" customFormat="false" ht="13.4" hidden="false" customHeight="false" outlineLevel="0" collapsed="false">
      <c r="A195" s="13" t="s">
        <v>34</v>
      </c>
      <c r="B195" s="13" t="s">
        <v>5</v>
      </c>
      <c r="C195" s="13" t="s">
        <v>57</v>
      </c>
      <c r="D195" s="20" t="n">
        <f aca="false">D105*MAX(D$100, 1E-018) / ((MAX(D$100, 1E-018) * D150+D$101) / 1000)</f>
        <v>75</v>
      </c>
      <c r="E195" s="20" t="n">
        <f aca="false">E105*MAX(E$100, 1E-018) / ((MAX(E$100, 1E-018) * E150+E$101) / 1000)</f>
        <v>37.5</v>
      </c>
      <c r="F195" s="20" t="n">
        <f aca="false">F105*MAX(F$100, 1E-018) / ((MAX(F$100, 1E-018) * F150+F$101) / 1000)</f>
        <v>120</v>
      </c>
      <c r="G195" s="20" t="n">
        <f aca="false">G105*MAX(G$100, 1E-018) / ((MAX(G$100, 1E-018) * G150+G$101) / 1000)</f>
        <v>75</v>
      </c>
      <c r="H195" s="20" t="n">
        <f aca="false">H105*MAX(H$100, 1E-018) / ((MAX(H$100, 1E-018) * H150+H$101) / 1000)</f>
        <v>120</v>
      </c>
      <c r="I195" s="20" t="n">
        <f aca="false">I105*MAX(I$100, 1E-018) / ((MAX(I$100, 1E-018) * I150+I$101) / 1000)</f>
        <v>75</v>
      </c>
    </row>
    <row r="196" customFormat="false" ht="13.4" hidden="false" customHeight="false" outlineLevel="0" collapsed="false">
      <c r="A196" s="13" t="s">
        <v>34</v>
      </c>
      <c r="B196" s="13" t="s">
        <v>6</v>
      </c>
      <c r="C196" s="13" t="s">
        <v>57</v>
      </c>
      <c r="D196" s="20" t="n">
        <f aca="false">D106*MAX(D$100, 1E-018) / ((MAX(D$100, 1E-018) * D151+D$101) / 1000)</f>
        <v>75</v>
      </c>
      <c r="E196" s="20" t="n">
        <f aca="false">E106*MAX(E$100, 1E-018) / ((MAX(E$100, 1E-018) * E151+E$101) / 1000)</f>
        <v>37.5</v>
      </c>
      <c r="F196" s="20" t="n">
        <f aca="false">F106*MAX(F$100, 1E-018) / ((MAX(F$100, 1E-018) * F151+F$101) / 1000)</f>
        <v>120</v>
      </c>
      <c r="G196" s="20" t="n">
        <f aca="false">G106*MAX(G$100, 1E-018) / ((MAX(G$100, 1E-018) * G151+G$101) / 1000)</f>
        <v>75</v>
      </c>
      <c r="H196" s="20" t="n">
        <f aca="false">H106*MAX(H$100, 1E-018) / ((MAX(H$100, 1E-018) * H151+H$101) / 1000)</f>
        <v>120</v>
      </c>
      <c r="I196" s="20" t="n">
        <f aca="false">I106*MAX(I$100, 1E-018) / ((MAX(I$100, 1E-018) * I151+I$101) / 1000)</f>
        <v>75</v>
      </c>
    </row>
    <row r="197" customFormat="false" ht="13.4" hidden="false" customHeight="false" outlineLevel="0" collapsed="false">
      <c r="A197" s="14" t="s">
        <v>34</v>
      </c>
      <c r="B197" s="14" t="s">
        <v>7</v>
      </c>
      <c r="C197" s="14" t="s">
        <v>57</v>
      </c>
      <c r="D197" s="20" t="n">
        <f aca="false">D107*MAX(D$100, 1E-018) / ((MAX(D$100, 1E-018) * D152+D$101) / 1000)</f>
        <v>150</v>
      </c>
      <c r="E197" s="20" t="n">
        <f aca="false">E107*MAX(E$100, 1E-018) / ((MAX(E$100, 1E-018) * E152+E$101) / 1000)</f>
        <v>75</v>
      </c>
      <c r="F197" s="20" t="n">
        <f aca="false">F107*MAX(F$100, 1E-018) / ((MAX(F$100, 1E-018) * F152+F$101) / 1000)</f>
        <v>120</v>
      </c>
      <c r="G197" s="20" t="n">
        <f aca="false">G107*MAX(G$100, 1E-018) / ((MAX(G$100, 1E-018) * G152+G$101) / 1000)</f>
        <v>75</v>
      </c>
      <c r="H197" s="20" t="n">
        <f aca="false">H107*MAX(H$100, 1E-018) / ((MAX(H$100, 1E-018) * H152+H$101) / 1000)</f>
        <v>120</v>
      </c>
      <c r="I197" s="20" t="n">
        <f aca="false">I107*MAX(I$100, 1E-018) / ((MAX(I$100, 1E-018) * I152+I$101) / 1000)</f>
        <v>75</v>
      </c>
    </row>
    <row r="198" customFormat="false" ht="13.4" hidden="false" customHeight="false" outlineLevel="0" collapsed="false">
      <c r="A198" s="14" t="s">
        <v>34</v>
      </c>
      <c r="B198" s="14" t="s">
        <v>8</v>
      </c>
      <c r="C198" s="14" t="s">
        <v>57</v>
      </c>
      <c r="D198" s="20" t="n">
        <f aca="false">D108*MAX(D$100, 1E-018) / ((MAX(D$100, 1E-018) * D153+D$101) / 1000)</f>
        <v>150</v>
      </c>
      <c r="E198" s="20" t="n">
        <f aca="false">E108*MAX(E$100, 1E-018) / ((MAX(E$100, 1E-018) * E153+E$101) / 1000)</f>
        <v>75</v>
      </c>
      <c r="F198" s="20" t="n">
        <f aca="false">F108*MAX(F$100, 1E-018) / ((MAX(F$100, 1E-018) * F153+F$101) / 1000)</f>
        <v>120</v>
      </c>
      <c r="G198" s="20" t="n">
        <f aca="false">G108*MAX(G$100, 1E-018) / ((MAX(G$100, 1E-018) * G153+G$101) / 1000)</f>
        <v>75</v>
      </c>
      <c r="H198" s="20" t="n">
        <f aca="false">H108*MAX(H$100, 1E-018) / ((MAX(H$100, 1E-018) * H153+H$101) / 1000)</f>
        <v>120</v>
      </c>
      <c r="I198" s="20" t="n">
        <f aca="false">I108*MAX(I$100, 1E-018) / ((MAX(I$100, 1E-018) * I153+I$101) / 1000)</f>
        <v>75</v>
      </c>
    </row>
    <row r="199" customFormat="false" ht="13.4" hidden="false" customHeight="false" outlineLevel="0" collapsed="false">
      <c r="A199" s="14" t="s">
        <v>34</v>
      </c>
      <c r="B199" s="14" t="s">
        <v>9</v>
      </c>
      <c r="C199" s="14" t="s">
        <v>57</v>
      </c>
      <c r="D199" s="20" t="n">
        <f aca="false">D109*MAX(D$100, 1E-018) / ((MAX(D$100, 1E-018) * D154+D$101) / 1000)</f>
        <v>150</v>
      </c>
      <c r="E199" s="20" t="n">
        <f aca="false">E109*MAX(E$100, 1E-018) / ((MAX(E$100, 1E-018) * E154+E$101) / 1000)</f>
        <v>75</v>
      </c>
      <c r="F199" s="20" t="n">
        <f aca="false">F109*MAX(F$100, 1E-018) / ((MAX(F$100, 1E-018) * F154+F$101) / 1000)</f>
        <v>120</v>
      </c>
      <c r="G199" s="20" t="n">
        <f aca="false">G109*MAX(G$100, 1E-018) / ((MAX(G$100, 1E-018) * G154+G$101) / 1000)</f>
        <v>75</v>
      </c>
      <c r="H199" s="20" t="n">
        <f aca="false">H109*MAX(H$100, 1E-018) / ((MAX(H$100, 1E-018) * H154+H$101) / 1000)</f>
        <v>120</v>
      </c>
      <c r="I199" s="20" t="n">
        <f aca="false">I109*MAX(I$100, 1E-018) / ((MAX(I$100, 1E-018) * I154+I$101) / 1000)</f>
        <v>75</v>
      </c>
    </row>
    <row r="200" customFormat="false" ht="13.4" hidden="false" customHeight="false" outlineLevel="0" collapsed="false">
      <c r="A200" s="14" t="s">
        <v>34</v>
      </c>
      <c r="B200" s="14" t="s">
        <v>10</v>
      </c>
      <c r="C200" s="14" t="s">
        <v>57</v>
      </c>
      <c r="D200" s="20" t="n">
        <f aca="false">D110*MAX(D$100, 1E-018) / ((MAX(D$100, 1E-018) * D155+D$101) / 1000)</f>
        <v>150</v>
      </c>
      <c r="E200" s="20" t="n">
        <f aca="false">E110*MAX(E$100, 1E-018) / ((MAX(E$100, 1E-018) * E155+E$101) / 1000)</f>
        <v>75</v>
      </c>
      <c r="F200" s="20" t="n">
        <f aca="false">F110*MAX(F$100, 1E-018) / ((MAX(F$100, 1E-018) * F155+F$101) / 1000)</f>
        <v>120</v>
      </c>
      <c r="G200" s="20" t="n">
        <f aca="false">G110*MAX(G$100, 1E-018) / ((MAX(G$100, 1E-018) * G155+G$101) / 1000)</f>
        <v>75</v>
      </c>
      <c r="H200" s="20" t="n">
        <f aca="false">H110*MAX(H$100, 1E-018) / ((MAX(H$100, 1E-018) * H155+H$101) / 1000)</f>
        <v>120</v>
      </c>
      <c r="I200" s="20" t="n">
        <f aca="false">I110*MAX(I$100, 1E-018) / ((MAX(I$100, 1E-018) * I155+I$101) / 1000)</f>
        <v>75</v>
      </c>
    </row>
    <row r="201" customFormat="false" ht="13.4" hidden="false" customHeight="false" outlineLevel="0" collapsed="false">
      <c r="A201" s="14" t="s">
        <v>34</v>
      </c>
      <c r="B201" s="14" t="s">
        <v>11</v>
      </c>
      <c r="C201" s="14" t="s">
        <v>57</v>
      </c>
      <c r="D201" s="20" t="n">
        <f aca="false">D111*MAX(D$100, 1E-018) / ((MAX(D$100, 1E-018) * D156+D$101) / 1000)</f>
        <v>150</v>
      </c>
      <c r="E201" s="20" t="n">
        <f aca="false">E111*MAX(E$100, 1E-018) / ((MAX(E$100, 1E-018) * E156+E$101) / 1000)</f>
        <v>75</v>
      </c>
      <c r="F201" s="20" t="n">
        <f aca="false">F111*MAX(F$100, 1E-018) / ((MAX(F$100, 1E-018) * F156+F$101) / 1000)</f>
        <v>120</v>
      </c>
      <c r="G201" s="20" t="n">
        <f aca="false">G111*MAX(G$100, 1E-018) / ((MAX(G$100, 1E-018) * G156+G$101) / 1000)</f>
        <v>75</v>
      </c>
      <c r="H201" s="20" t="n">
        <f aca="false">H111*MAX(H$100, 1E-018) / ((MAX(H$100, 1E-018) * H156+H$101) / 1000)</f>
        <v>120</v>
      </c>
      <c r="I201" s="20" t="n">
        <f aca="false">I111*MAX(I$100, 1E-018) / ((MAX(I$100, 1E-018) * I156+I$101) / 1000)</f>
        <v>75</v>
      </c>
    </row>
    <row r="202" customFormat="false" ht="13.4" hidden="false" customHeight="false" outlineLevel="0" collapsed="false">
      <c r="A202" s="13" t="s">
        <v>34</v>
      </c>
      <c r="B202" s="13" t="s">
        <v>12</v>
      </c>
      <c r="C202" s="13" t="s">
        <v>57</v>
      </c>
      <c r="D202" s="20" t="n">
        <f aca="false">D112*MAX(D$100, 1E-018) / ((MAX(D$100, 1E-018) * D157+D$101) / 1000)</f>
        <v>93.75</v>
      </c>
      <c r="E202" s="20" t="n">
        <f aca="false">E112*MAX(E$100, 1E-018) / ((MAX(E$100, 1E-018) * E157+E$101) / 1000)</f>
        <v>46.875</v>
      </c>
      <c r="F202" s="20" t="n">
        <f aca="false">F112*MAX(F$100, 1E-018) / ((MAX(F$100, 1E-018) * F157+F$101) / 1000)</f>
        <v>150</v>
      </c>
      <c r="G202" s="20" t="n">
        <f aca="false">G112*MAX(G$100, 1E-018) / ((MAX(G$100, 1E-018) * G157+G$101) / 1000)</f>
        <v>93.75</v>
      </c>
      <c r="H202" s="20" t="n">
        <f aca="false">H112*MAX(H$100, 1E-018) / ((MAX(H$100, 1E-018) * H157+H$101) / 1000)</f>
        <v>150</v>
      </c>
      <c r="I202" s="20" t="n">
        <f aca="false">I112*MAX(I$100, 1E-018) / ((MAX(I$100, 1E-018) * I157+I$101) / 1000)</f>
        <v>93.75</v>
      </c>
    </row>
    <row r="203" customFormat="false" ht="13.4" hidden="false" customHeight="false" outlineLevel="0" collapsed="false">
      <c r="A203" s="13" t="s">
        <v>34</v>
      </c>
      <c r="B203" s="13" t="s">
        <v>13</v>
      </c>
      <c r="C203" s="13" t="s">
        <v>57</v>
      </c>
      <c r="D203" s="20" t="n">
        <f aca="false">D113*MAX(D$100, 1E-018) / ((MAX(D$100, 1E-018) * D158+D$101) / 1000)</f>
        <v>150</v>
      </c>
      <c r="E203" s="20" t="n">
        <f aca="false">E113*MAX(E$100, 1E-018) / ((MAX(E$100, 1E-018) * E158+E$101) / 1000)</f>
        <v>75</v>
      </c>
      <c r="F203" s="20" t="n">
        <f aca="false">F113*MAX(F$100, 1E-018) / ((MAX(F$100, 1E-018) * F158+F$101) / 1000)</f>
        <v>120</v>
      </c>
      <c r="G203" s="20" t="n">
        <f aca="false">G113*MAX(G$100, 1E-018) / ((MAX(G$100, 1E-018) * G158+G$101) / 1000)</f>
        <v>75</v>
      </c>
      <c r="H203" s="20" t="n">
        <f aca="false">H113*MAX(H$100, 1E-018) / ((MAX(H$100, 1E-018) * H158+H$101) / 1000)</f>
        <v>120</v>
      </c>
      <c r="I203" s="20" t="n">
        <f aca="false">I113*MAX(I$100, 1E-018) / ((MAX(I$100, 1E-018) * I158+I$101) / 1000)</f>
        <v>75</v>
      </c>
    </row>
    <row r="204" customFormat="false" ht="13.4" hidden="false" customHeight="false" outlineLevel="0" collapsed="false">
      <c r="A204" s="14" t="s">
        <v>34</v>
      </c>
      <c r="B204" s="14" t="s">
        <v>14</v>
      </c>
      <c r="C204" s="14" t="s">
        <v>57</v>
      </c>
      <c r="D204" s="20" t="n">
        <f aca="false">D114*MAX(D$100, 1E-018) / ((MAX(D$100, 1E-018) * D159+D$101) / 1000)</f>
        <v>82.5</v>
      </c>
      <c r="E204" s="20" t="n">
        <f aca="false">E114*MAX(E$100, 1E-018) / ((MAX(E$100, 1E-018) * E159+E$101) / 1000)</f>
        <v>41.25</v>
      </c>
      <c r="F204" s="20" t="n">
        <f aca="false">F114*MAX(F$100, 1E-018) / ((MAX(F$100, 1E-018) * F159+F$101) / 1000)</f>
        <v>132</v>
      </c>
      <c r="G204" s="20" t="n">
        <f aca="false">G114*MAX(G$100, 1E-018) / ((MAX(G$100, 1E-018) * G159+G$101) / 1000)</f>
        <v>82.5</v>
      </c>
      <c r="H204" s="20" t="n">
        <f aca="false">H114*MAX(H$100, 1E-018) / ((MAX(H$100, 1E-018) * H159+H$101) / 1000)</f>
        <v>132</v>
      </c>
      <c r="I204" s="20" t="n">
        <f aca="false">I114*MAX(I$100, 1E-018) / ((MAX(I$100, 1E-018) * I159+I$101) / 1000)</f>
        <v>82.5</v>
      </c>
    </row>
    <row r="205" customFormat="false" ht="13.4" hidden="false" customHeight="false" outlineLevel="0" collapsed="false">
      <c r="A205" s="14" t="s">
        <v>34</v>
      </c>
      <c r="B205" s="14" t="s">
        <v>15</v>
      </c>
      <c r="C205" s="14" t="s">
        <v>57</v>
      </c>
      <c r="D205" s="20" t="n">
        <f aca="false">D115*MAX(D$100, 1E-018) / ((MAX(D$100, 1E-018) * D160+D$101) / 1000)</f>
        <v>90</v>
      </c>
      <c r="E205" s="20" t="n">
        <f aca="false">E115*MAX(E$100, 1E-018) / ((MAX(E$100, 1E-018) * E160+E$101) / 1000)</f>
        <v>45</v>
      </c>
      <c r="F205" s="20" t="n">
        <f aca="false">F115*MAX(F$100, 1E-018) / ((MAX(F$100, 1E-018) * F160+F$101) / 1000)</f>
        <v>144</v>
      </c>
      <c r="G205" s="20" t="n">
        <f aca="false">G115*MAX(G$100, 1E-018) / ((MAX(G$100, 1E-018) * G160+G$101) / 1000)</f>
        <v>90</v>
      </c>
      <c r="H205" s="20" t="n">
        <f aca="false">H115*MAX(H$100, 1E-018) / ((MAX(H$100, 1E-018) * H160+H$101) / 1000)</f>
        <v>144</v>
      </c>
      <c r="I205" s="20" t="n">
        <f aca="false">I115*MAX(I$100, 1E-018) / ((MAX(I$100, 1E-018) * I160+I$101) / 1000)</f>
        <v>90</v>
      </c>
    </row>
    <row r="206" customFormat="false" ht="13.4" hidden="false" customHeight="false" outlineLevel="0" collapsed="false">
      <c r="A206" s="14" t="s">
        <v>34</v>
      </c>
      <c r="B206" s="14" t="s">
        <v>16</v>
      </c>
      <c r="C206" s="14" t="s">
        <v>57</v>
      </c>
      <c r="D206" s="20" t="n">
        <f aca="false">D116*MAX(D$100, 1E-018) / ((MAX(D$100, 1E-018) * D161+D$101) / 1000)</f>
        <v>97.5</v>
      </c>
      <c r="E206" s="20" t="n">
        <f aca="false">E116*MAX(E$100, 1E-018) / ((MAX(E$100, 1E-018) * E161+E$101) / 1000)</f>
        <v>48.75</v>
      </c>
      <c r="F206" s="20" t="n">
        <f aca="false">F116*MAX(F$100, 1E-018) / ((MAX(F$100, 1E-018) * F161+F$101) / 1000)</f>
        <v>156</v>
      </c>
      <c r="G206" s="20" t="n">
        <f aca="false">G116*MAX(G$100, 1E-018) / ((MAX(G$100, 1E-018) * G161+G$101) / 1000)</f>
        <v>97.5</v>
      </c>
      <c r="H206" s="20" t="n">
        <f aca="false">H116*MAX(H$100, 1E-018) / ((MAX(H$100, 1E-018) * H161+H$101) / 1000)</f>
        <v>156</v>
      </c>
      <c r="I206" s="20" t="n">
        <f aca="false">I116*MAX(I$100, 1E-018) / ((MAX(I$100, 1E-018) * I161+I$101) / 1000)</f>
        <v>97.5</v>
      </c>
    </row>
    <row r="207" customFormat="false" ht="13.4" hidden="false" customHeight="false" outlineLevel="0" collapsed="false">
      <c r="A207" s="15" t="s">
        <v>34</v>
      </c>
      <c r="B207" s="15" t="s">
        <v>17</v>
      </c>
      <c r="C207" s="15" t="s">
        <v>57</v>
      </c>
      <c r="D207" s="20" t="n">
        <f aca="false">D117*MAX(D$100, 1E-018) / ((MAX(D$100, 1E-018) * D162+D$101) / 1000)</f>
        <v>135</v>
      </c>
      <c r="E207" s="20" t="n">
        <f aca="false">E117*MAX(E$100, 1E-018) / ((MAX(E$100, 1E-018) * E162+E$101) / 1000)</f>
        <v>82.5</v>
      </c>
      <c r="F207" s="20" t="n">
        <f aca="false">F117*MAX(F$100, 1E-018) / ((MAX(F$100, 1E-018) * F162+F$101) / 1000)</f>
        <v>150</v>
      </c>
      <c r="G207" s="20" t="n">
        <f aca="false">G117*MAX(G$100, 1E-018) / ((MAX(G$100, 1E-018) * G162+G$101) / 1000)</f>
        <v>82.5</v>
      </c>
      <c r="H207" s="20" t="n">
        <f aca="false">H117*MAX(H$100, 1E-018) / ((MAX(H$100, 1E-018) * H162+H$101) / 1000)</f>
        <v>165</v>
      </c>
      <c r="I207" s="20" t="n">
        <f aca="false">I117*MAX(I$100, 1E-018) / ((MAX(I$100, 1E-018) * I162+I$101) / 1000)</f>
        <v>82.5</v>
      </c>
    </row>
    <row r="208" customFormat="false" ht="13.4" hidden="false" customHeight="false" outlineLevel="0" collapsed="false">
      <c r="A208" s="15" t="s">
        <v>34</v>
      </c>
      <c r="B208" s="16" t="s">
        <v>18</v>
      </c>
      <c r="C208" s="16" t="s">
        <v>57</v>
      </c>
      <c r="D208" s="20" t="n">
        <f aca="false">D118*MAX(D$100, 1E-018) / ((MAX(D$100, 1E-018) * D163+D$101) / 1000)</f>
        <v>150</v>
      </c>
      <c r="E208" s="20" t="n">
        <f aca="false">E118*MAX(E$100, 1E-018) / ((MAX(E$100, 1E-018) * E163+E$101) / 1000)</f>
        <v>90</v>
      </c>
      <c r="F208" s="20" t="n">
        <f aca="false">F118*MAX(F$100, 1E-018) / ((MAX(F$100, 1E-018) * F163+F$101) / 1000)</f>
        <v>165</v>
      </c>
      <c r="G208" s="20" t="n">
        <f aca="false">G118*MAX(G$100, 1E-018) / ((MAX(G$100, 1E-018) * G163+G$101) / 1000)</f>
        <v>90</v>
      </c>
      <c r="H208" s="20" t="n">
        <f aca="false">H118*MAX(H$100, 1E-018) / ((MAX(H$100, 1E-018) * H163+H$101) / 1000)</f>
        <v>180</v>
      </c>
      <c r="I208" s="20" t="n">
        <f aca="false">I118*MAX(I$100, 1E-018) / ((MAX(I$100, 1E-018) * I163+I$101) / 1000)</f>
        <v>90</v>
      </c>
    </row>
    <row r="209" customFormat="false" ht="13.4" hidden="false" customHeight="false" outlineLevel="0" collapsed="false">
      <c r="A209" s="15" t="s">
        <v>34</v>
      </c>
      <c r="B209" s="15" t="s">
        <v>19</v>
      </c>
      <c r="C209" s="15" t="s">
        <v>57</v>
      </c>
      <c r="D209" s="20" t="n">
        <f aca="false">D119*MAX(D$100, 1E-018) / ((MAX(D$100, 1E-018) * D164+D$101) / 1000)</f>
        <v>165</v>
      </c>
      <c r="E209" s="20" t="n">
        <f aca="false">E119*MAX(E$100, 1E-018) / ((MAX(E$100, 1E-018) * E164+E$101) / 1000)</f>
        <v>97.5</v>
      </c>
      <c r="F209" s="20" t="n">
        <f aca="false">F119*MAX(F$100, 1E-018) / ((MAX(F$100, 1E-018) * F164+F$101) / 1000)</f>
        <v>180</v>
      </c>
      <c r="G209" s="20" t="n">
        <f aca="false">G119*MAX(G$100, 1E-018) / ((MAX(G$100, 1E-018) * G164+G$101) / 1000)</f>
        <v>97.5</v>
      </c>
      <c r="H209" s="20" t="n">
        <f aca="false">H119*MAX(H$100, 1E-018) / ((MAX(H$100, 1E-018) * H164+H$101) / 1000)</f>
        <v>195</v>
      </c>
      <c r="I209" s="20" t="n">
        <f aca="false">I119*MAX(I$100, 1E-018) / ((MAX(I$100, 1E-018) * I164+I$101) / 1000)</f>
        <v>97.5</v>
      </c>
    </row>
    <row r="210" customFormat="false" ht="13.4" hidden="false" customHeight="false" outlineLevel="0" collapsed="false">
      <c r="A210" s="14" t="s">
        <v>34</v>
      </c>
      <c r="B210" s="14" t="s">
        <v>20</v>
      </c>
      <c r="C210" s="14" t="s">
        <v>57</v>
      </c>
      <c r="D210" s="20" t="n">
        <f aca="false">D120*MAX(D$100, 1E-018) / ((MAX(D$100, 1E-018) * D165+D$101) / 1000)</f>
        <v>90</v>
      </c>
      <c r="E210" s="20" t="n">
        <f aca="false">E120*MAX(E$100, 1E-018) / ((MAX(E$100, 1E-018) * E165+E$101) / 1000)</f>
        <v>45</v>
      </c>
      <c r="F210" s="20" t="n">
        <f aca="false">F120*MAX(F$100, 1E-018) / ((MAX(F$100, 1E-018) * F165+F$101) / 1000)</f>
        <v>144</v>
      </c>
      <c r="G210" s="20" t="n">
        <f aca="false">G120*MAX(G$100, 1E-018) / ((MAX(G$100, 1E-018) * G165+G$101) / 1000)</f>
        <v>90</v>
      </c>
      <c r="H210" s="20" t="n">
        <f aca="false">H120*MAX(H$100, 1E-018) / ((MAX(H$100, 1E-018) * H165+H$101) / 1000)</f>
        <v>144</v>
      </c>
      <c r="I210" s="20" t="n">
        <f aca="false">I120*MAX(I$100, 1E-018) / ((MAX(I$100, 1E-018) * I165+I$101) / 1000)</f>
        <v>90</v>
      </c>
    </row>
    <row r="211" customFormat="false" ht="13.4" hidden="false" customHeight="false" outlineLevel="0" collapsed="false">
      <c r="A211" s="14" t="s">
        <v>34</v>
      </c>
      <c r="B211" s="14" t="s">
        <v>21</v>
      </c>
      <c r="C211" s="14" t="s">
        <v>57</v>
      </c>
      <c r="D211" s="20" t="n">
        <f aca="false">D121*MAX(D$100, 1E-018) / ((MAX(D$100, 1E-018) * D166+D$101) / 1000)</f>
        <v>75</v>
      </c>
      <c r="E211" s="20" t="n">
        <f aca="false">E121*MAX(E$100, 1E-018) / ((MAX(E$100, 1E-018) * E166+E$101) / 1000)</f>
        <v>37.5</v>
      </c>
      <c r="F211" s="20" t="n">
        <f aca="false">F121*MAX(F$100, 1E-018) / ((MAX(F$100, 1E-018) * F166+F$101) / 1000)</f>
        <v>120</v>
      </c>
      <c r="G211" s="20" t="n">
        <f aca="false">G121*MAX(G$100, 1E-018) / ((MAX(G$100, 1E-018) * G166+G$101) / 1000)</f>
        <v>75</v>
      </c>
      <c r="H211" s="20" t="n">
        <f aca="false">H121*MAX(H$100, 1E-018) / ((MAX(H$100, 1E-018) * H166+H$101) / 1000)</f>
        <v>120</v>
      </c>
      <c r="I211" s="20" t="n">
        <f aca="false">I121*MAX(I$100, 1E-018) / ((MAX(I$100, 1E-018) * I166+I$101) / 1000)</f>
        <v>75</v>
      </c>
    </row>
    <row r="212" customFormat="false" ht="13.4" hidden="false" customHeight="false" outlineLevel="0" collapsed="false">
      <c r="A212" s="14" t="s">
        <v>34</v>
      </c>
      <c r="B212" s="14" t="s">
        <v>22</v>
      </c>
      <c r="C212" s="14" t="s">
        <v>57</v>
      </c>
      <c r="D212" s="20" t="n">
        <f aca="false">D122*MAX(D$100, 1E-018) / ((MAX(D$100, 1E-018) * D167+D$101) / 1000)</f>
        <v>75</v>
      </c>
      <c r="E212" s="20" t="n">
        <f aca="false">E122*MAX(E$100, 1E-018) / ((MAX(E$100, 1E-018) * E167+E$101) / 1000)</f>
        <v>37.5</v>
      </c>
      <c r="F212" s="20" t="n">
        <f aca="false">F122*MAX(F$100, 1E-018) / ((MAX(F$100, 1E-018) * F167+F$101) / 1000)</f>
        <v>120</v>
      </c>
      <c r="G212" s="20" t="n">
        <f aca="false">G122*MAX(G$100, 1E-018) / ((MAX(G$100, 1E-018) * G167+G$101) / 1000)</f>
        <v>75</v>
      </c>
      <c r="H212" s="20" t="n">
        <f aca="false">H122*MAX(H$100, 1E-018) / ((MAX(H$100, 1E-018) * H167+H$101) / 1000)</f>
        <v>120</v>
      </c>
      <c r="I212" s="20" t="n">
        <f aca="false">I122*MAX(I$100, 1E-018) / ((MAX(I$100, 1E-018) * I167+I$101) / 1000)</f>
        <v>75</v>
      </c>
    </row>
    <row r="213" customFormat="false" ht="13.4" hidden="false" customHeight="false" outlineLevel="0" collapsed="false">
      <c r="A213" s="13" t="s">
        <v>34</v>
      </c>
      <c r="B213" s="13" t="s">
        <v>23</v>
      </c>
      <c r="C213" s="13" t="s">
        <v>57</v>
      </c>
      <c r="D213" s="20" t="n">
        <f aca="false">D123*MAX(D$100, 1E-018) / ((MAX(D$100, 1E-018) * D168+D$101) / 1000)</f>
        <v>75</v>
      </c>
      <c r="E213" s="20" t="n">
        <f aca="false">E123*MAX(E$100, 1E-018) / ((MAX(E$100, 1E-018) * E168+E$101) / 1000)</f>
        <v>37.5</v>
      </c>
      <c r="F213" s="20" t="n">
        <f aca="false">F123*MAX(F$100, 1E-018) / ((MAX(F$100, 1E-018) * F168+F$101) / 1000)</f>
        <v>120</v>
      </c>
      <c r="G213" s="20" t="n">
        <f aca="false">G123*MAX(G$100, 1E-018) / ((MAX(G$100, 1E-018) * G168+G$101) / 1000)</f>
        <v>75</v>
      </c>
      <c r="H213" s="20" t="n">
        <f aca="false">H123*MAX(H$100, 1E-018) / ((MAX(H$100, 1E-018) * H168+H$101) / 1000)</f>
        <v>120</v>
      </c>
      <c r="I213" s="20" t="n">
        <f aca="false">I123*MAX(I$100, 1E-018) / ((MAX(I$100, 1E-018) * I168+I$101) / 1000)</f>
        <v>75</v>
      </c>
    </row>
    <row r="214" customFormat="false" ht="13.4" hidden="false" customHeight="false" outlineLevel="0" collapsed="false">
      <c r="A214" s="13" t="s">
        <v>34</v>
      </c>
      <c r="B214" s="13" t="s">
        <v>24</v>
      </c>
      <c r="C214" s="13" t="s">
        <v>57</v>
      </c>
      <c r="D214" s="20" t="n">
        <f aca="false">D124*MAX(D$100, 1E-018) / ((MAX(D$100, 1E-018) * D169+D$101) / 1000)</f>
        <v>75</v>
      </c>
      <c r="E214" s="20" t="n">
        <f aca="false">E124*MAX(E$100, 1E-018) / ((MAX(E$100, 1E-018) * E169+E$101) / 1000)</f>
        <v>37.5</v>
      </c>
      <c r="F214" s="20" t="n">
        <f aca="false">F124*MAX(F$100, 1E-018) / ((MAX(F$100, 1E-018) * F169+F$101) / 1000)</f>
        <v>120</v>
      </c>
      <c r="G214" s="20" t="n">
        <f aca="false">G124*MAX(G$100, 1E-018) / ((MAX(G$100, 1E-018) * G169+G$101) / 1000)</f>
        <v>75</v>
      </c>
      <c r="H214" s="20" t="n">
        <f aca="false">H124*MAX(H$100, 1E-018) / ((MAX(H$100, 1E-018) * H169+H$101) / 1000)</f>
        <v>120</v>
      </c>
      <c r="I214" s="20" t="n">
        <f aca="false">I124*MAX(I$100, 1E-018) / ((MAX(I$100, 1E-018) * I169+I$101) / 1000)</f>
        <v>75</v>
      </c>
    </row>
    <row r="215" customFormat="false" ht="13.4" hidden="false" customHeight="false" outlineLevel="0" collapsed="false">
      <c r="A215" s="13" t="s">
        <v>34</v>
      </c>
      <c r="B215" s="13" t="s">
        <v>25</v>
      </c>
      <c r="C215" s="13" t="s">
        <v>57</v>
      </c>
      <c r="D215" s="20" t="n">
        <f aca="false">D125*MAX(D$100, 1E-018) / ((MAX(D$100, 1E-018) * D170+D$101) / 1000)</f>
        <v>150</v>
      </c>
      <c r="E215" s="20" t="n">
        <f aca="false">E125*MAX(E$100, 1E-018) / ((MAX(E$100, 1E-018) * E170+E$101) / 1000)</f>
        <v>75</v>
      </c>
      <c r="F215" s="20" t="n">
        <f aca="false">F125*MAX(F$100, 1E-018) / ((MAX(F$100, 1E-018) * F170+F$101) / 1000)</f>
        <v>120</v>
      </c>
      <c r="G215" s="20" t="n">
        <f aca="false">G125*MAX(G$100, 1E-018) / ((MAX(G$100, 1E-018) * G170+G$101) / 1000)</f>
        <v>75</v>
      </c>
      <c r="H215" s="20" t="n">
        <f aca="false">H125*MAX(H$100, 1E-018) / ((MAX(H$100, 1E-018) * H170+H$101) / 1000)</f>
        <v>120</v>
      </c>
      <c r="I215" s="20" t="n">
        <f aca="false">I125*MAX(I$100, 1E-018) / ((MAX(I$100, 1E-018) * I170+I$101) / 1000)</f>
        <v>75</v>
      </c>
    </row>
    <row r="216" customFormat="false" ht="13.4" hidden="false" customHeight="false" outlineLevel="0" collapsed="false">
      <c r="A216" s="14" t="s">
        <v>35</v>
      </c>
      <c r="B216" s="14" t="s">
        <v>36</v>
      </c>
      <c r="C216" s="14" t="s">
        <v>57</v>
      </c>
      <c r="D216" s="20" t="n">
        <f aca="false">D126*MAX(D$100, 1E-018) / ((MAX(D$100, 1E-018) * D171+D$101) / 1000)</f>
        <v>135</v>
      </c>
      <c r="E216" s="20" t="n">
        <f aca="false">E126*MAX(E$100, 1E-018) / ((MAX(E$100, 1E-018) * E171+E$101) / 1000)</f>
        <v>82.5</v>
      </c>
      <c r="F216" s="20" t="n">
        <f aca="false">F126*MAX(F$100, 1E-018) / ((MAX(F$100, 1E-018) * F171+F$101) / 1000)</f>
        <v>150</v>
      </c>
      <c r="G216" s="20" t="n">
        <f aca="false">G126*MAX(G$100, 1E-018) / ((MAX(G$100, 1E-018) * G171+G$101) / 1000)</f>
        <v>82.5</v>
      </c>
      <c r="H216" s="20" t="n">
        <f aca="false">H126*MAX(H$100, 1E-018) / ((MAX(H$100, 1E-018) * H171+H$101) / 1000)</f>
        <v>165</v>
      </c>
      <c r="I216" s="20" t="n">
        <f aca="false">I126*MAX(I$100, 1E-018) / ((MAX(I$100, 1E-018) * I171+I$101) / 1000)</f>
        <v>82.5</v>
      </c>
    </row>
    <row r="217" customFormat="false" ht="13.4" hidden="false" customHeight="false" outlineLevel="0" collapsed="false">
      <c r="A217" s="14" t="s">
        <v>35</v>
      </c>
      <c r="B217" s="14" t="s">
        <v>37</v>
      </c>
      <c r="C217" s="14" t="s">
        <v>57</v>
      </c>
      <c r="D217" s="20" t="n">
        <f aca="false">D127*MAX(D$100, 1E-018) / ((MAX(D$100, 1E-018) * D172+D$101) / 1000)</f>
        <v>150</v>
      </c>
      <c r="E217" s="20" t="n">
        <f aca="false">E127*MAX(E$100, 1E-018) / ((MAX(E$100, 1E-018) * E172+E$101) / 1000)</f>
        <v>90</v>
      </c>
      <c r="F217" s="20" t="n">
        <f aca="false">F127*MAX(F$100, 1E-018) / ((MAX(F$100, 1E-018) * F172+F$101) / 1000)</f>
        <v>165</v>
      </c>
      <c r="G217" s="20" t="n">
        <f aca="false">G127*MAX(G$100, 1E-018) / ((MAX(G$100, 1E-018) * G172+G$101) / 1000)</f>
        <v>90</v>
      </c>
      <c r="H217" s="20" t="n">
        <f aca="false">H127*MAX(H$100, 1E-018) / ((MAX(H$100, 1E-018) * H172+H$101) / 1000)</f>
        <v>180</v>
      </c>
      <c r="I217" s="20" t="n">
        <f aca="false">I127*MAX(I$100, 1E-018) / ((MAX(I$100, 1E-018) * I172+I$101) / 1000)</f>
        <v>90</v>
      </c>
    </row>
    <row r="218" customFormat="false" ht="13.4" hidden="false" customHeight="false" outlineLevel="0" collapsed="false">
      <c r="A218" s="14" t="s">
        <v>35</v>
      </c>
      <c r="B218" s="14" t="s">
        <v>38</v>
      </c>
      <c r="C218" s="14" t="s">
        <v>57</v>
      </c>
      <c r="D218" s="20" t="n">
        <f aca="false">D128*MAX(D$100, 1E-018) / ((MAX(D$100, 1E-018) * D173+D$101) / 1000)</f>
        <v>165</v>
      </c>
      <c r="E218" s="20" t="n">
        <f aca="false">E128*MAX(E$100, 1E-018) / ((MAX(E$100, 1E-018) * E173+E$101) / 1000)</f>
        <v>97.5</v>
      </c>
      <c r="F218" s="20" t="n">
        <f aca="false">F128*MAX(F$100, 1E-018) / ((MAX(F$100, 1E-018) * F173+F$101) / 1000)</f>
        <v>180</v>
      </c>
      <c r="G218" s="20" t="n">
        <f aca="false">G128*MAX(G$100, 1E-018) / ((MAX(G$100, 1E-018) * G173+G$101) / 1000)</f>
        <v>97.5</v>
      </c>
      <c r="H218" s="20" t="n">
        <f aca="false">H128*MAX(H$100, 1E-018) / ((MAX(H$100, 1E-018) * H173+H$101) / 1000)</f>
        <v>195</v>
      </c>
      <c r="I218" s="20" t="n">
        <f aca="false">I128*MAX(I$100, 1E-018) / ((MAX(I$100, 1E-018) * I173+I$101) / 1000)</f>
        <v>97.5</v>
      </c>
    </row>
    <row r="219" customFormat="false" ht="13.4" hidden="false" customHeight="false" outlineLevel="0" collapsed="false">
      <c r="A219" s="13" t="s">
        <v>35</v>
      </c>
      <c r="B219" s="13" t="s">
        <v>39</v>
      </c>
      <c r="C219" s="13" t="s">
        <v>57</v>
      </c>
      <c r="D219" s="20" t="n">
        <f aca="false">D129*MAX(D$100, 1E-018) / ((MAX(D$100, 1E-018) * D174+D$101) / 1000)</f>
        <v>165</v>
      </c>
      <c r="E219" s="20" t="n">
        <f aca="false">E129*MAX(E$100, 1E-018) / ((MAX(E$100, 1E-018) * E174+E$101) / 1000)</f>
        <v>97.5</v>
      </c>
      <c r="F219" s="20" t="n">
        <f aca="false">F129*MAX(F$100, 1E-018) / ((MAX(F$100, 1E-018) * F174+F$101) / 1000)</f>
        <v>174</v>
      </c>
      <c r="G219" s="20" t="n">
        <f aca="false">G129*MAX(G$100, 1E-018) / ((MAX(G$100, 1E-018) * G174+G$101) / 1000)</f>
        <v>97.5</v>
      </c>
      <c r="H219" s="20" t="n">
        <f aca="false">H129*MAX(H$100, 1E-018) / ((MAX(H$100, 1E-018) * H174+H$101) / 1000)</f>
        <v>189</v>
      </c>
      <c r="I219" s="20" t="n">
        <f aca="false">I129*MAX(I$100, 1E-018) / ((MAX(I$100, 1E-018) * I174+I$101) / 1000)</f>
        <v>97.5</v>
      </c>
    </row>
    <row r="220" customFormat="false" ht="13.4" hidden="false" customHeight="false" outlineLevel="0" collapsed="false">
      <c r="A220" s="13" t="s">
        <v>35</v>
      </c>
      <c r="B220" s="13" t="s">
        <v>40</v>
      </c>
      <c r="C220" s="13" t="s">
        <v>57</v>
      </c>
      <c r="D220" s="20" t="n">
        <f aca="false">D130*MAX(D$100, 1E-018) / ((MAX(D$100, 1E-018) * D175+D$101) / 1000)</f>
        <v>180</v>
      </c>
      <c r="E220" s="20" t="n">
        <f aca="false">E130*MAX(E$100, 1E-018) / ((MAX(E$100, 1E-018) * E175+E$101) / 1000)</f>
        <v>105</v>
      </c>
      <c r="F220" s="20" t="n">
        <f aca="false">F130*MAX(F$100, 1E-018) / ((MAX(F$100, 1E-018) * F175+F$101) / 1000)</f>
        <v>189</v>
      </c>
      <c r="G220" s="20" t="n">
        <f aca="false">G130*MAX(G$100, 1E-018) / ((MAX(G$100, 1E-018) * G175+G$101) / 1000)</f>
        <v>105</v>
      </c>
      <c r="H220" s="20" t="n">
        <f aca="false">H130*MAX(H$100, 1E-018) / ((MAX(H$100, 1E-018) * H175+H$101) / 1000)</f>
        <v>204</v>
      </c>
      <c r="I220" s="20" t="n">
        <f aca="false">I130*MAX(I$100, 1E-018) / ((MAX(I$100, 1E-018) * I175+I$101) / 1000)</f>
        <v>105</v>
      </c>
    </row>
    <row r="221" customFormat="false" ht="13.4" hidden="false" customHeight="false" outlineLevel="0" collapsed="false">
      <c r="A221" s="13" t="s">
        <v>35</v>
      </c>
      <c r="B221" s="13" t="s">
        <v>41</v>
      </c>
      <c r="C221" s="13" t="s">
        <v>57</v>
      </c>
      <c r="D221" s="20" t="n">
        <f aca="false">D131*MAX(D$100, 1E-018) / ((MAX(D$100, 1E-018) * D176+D$101) / 1000)</f>
        <v>195</v>
      </c>
      <c r="E221" s="20" t="n">
        <f aca="false">E131*MAX(E$100, 1E-018) / ((MAX(E$100, 1E-018) * E176+E$101) / 1000)</f>
        <v>112.5</v>
      </c>
      <c r="F221" s="20" t="n">
        <f aca="false">F131*MAX(F$100, 1E-018) / ((MAX(F$100, 1E-018) * F176+F$101) / 1000)</f>
        <v>204</v>
      </c>
      <c r="G221" s="20" t="n">
        <f aca="false">G131*MAX(G$100, 1E-018) / ((MAX(G$100, 1E-018) * G176+G$101) / 1000)</f>
        <v>112.5</v>
      </c>
      <c r="H221" s="20" t="n">
        <f aca="false">H131*MAX(H$100, 1E-018) / ((MAX(H$100, 1E-018) * H176+H$101) / 1000)</f>
        <v>219</v>
      </c>
      <c r="I221" s="20" t="n">
        <f aca="false">I131*MAX(I$100, 1E-018) / ((MAX(I$100, 1E-018) * I176+I$101) / 1000)</f>
        <v>112.5</v>
      </c>
    </row>
    <row r="222" customFormat="false" ht="13.4" hidden="false" customHeight="false" outlineLevel="0" collapsed="false">
      <c r="A222" s="14" t="s">
        <v>35</v>
      </c>
      <c r="B222" s="14" t="s">
        <v>42</v>
      </c>
      <c r="C222" s="14" t="s">
        <v>57</v>
      </c>
      <c r="D222" s="20" t="n">
        <f aca="false">D132*MAX(D$100, 1E-018) / ((MAX(D$100, 1E-018) * D177+D$101) / 1000)</f>
        <v>135</v>
      </c>
      <c r="E222" s="20" t="n">
        <f aca="false">E132*MAX(E$100, 1E-018) / ((MAX(E$100, 1E-018) * E177+E$101) / 1000)</f>
        <v>82.5</v>
      </c>
      <c r="F222" s="20" t="n">
        <f aca="false">F132*MAX(F$100, 1E-018) / ((MAX(F$100, 1E-018) * F177+F$101) / 1000)</f>
        <v>150</v>
      </c>
      <c r="G222" s="20" t="n">
        <f aca="false">G132*MAX(G$100, 1E-018) / ((MAX(G$100, 1E-018) * G177+G$101) / 1000)</f>
        <v>82.5</v>
      </c>
      <c r="H222" s="20" t="n">
        <f aca="false">H132*MAX(H$100, 1E-018) / ((MAX(H$100, 1E-018) * H177+H$101) / 1000)</f>
        <v>165</v>
      </c>
      <c r="I222" s="20" t="n">
        <f aca="false">I132*MAX(I$100, 1E-018) / ((MAX(I$100, 1E-018) * I177+I$101) / 1000)</f>
        <v>82.5</v>
      </c>
    </row>
    <row r="223" customFormat="false" ht="13.4" hidden="false" customHeight="false" outlineLevel="0" collapsed="false">
      <c r="A223" s="14" t="s">
        <v>35</v>
      </c>
      <c r="B223" s="14" t="s">
        <v>43</v>
      </c>
      <c r="C223" s="14" t="s">
        <v>57</v>
      </c>
      <c r="D223" s="20" t="n">
        <f aca="false">D133*MAX(D$100, 1E-018) / ((MAX(D$100, 1E-018) * D178+D$101) / 1000)</f>
        <v>150</v>
      </c>
      <c r="E223" s="20" t="n">
        <f aca="false">E133*MAX(E$100, 1E-018) / ((MAX(E$100, 1E-018) * E178+E$101) / 1000)</f>
        <v>90</v>
      </c>
      <c r="F223" s="20" t="n">
        <f aca="false">F133*MAX(F$100, 1E-018) / ((MAX(F$100, 1E-018) * F178+F$101) / 1000)</f>
        <v>165</v>
      </c>
      <c r="G223" s="20" t="n">
        <f aca="false">G133*MAX(G$100, 1E-018) / ((MAX(G$100, 1E-018) * G178+G$101) / 1000)</f>
        <v>90</v>
      </c>
      <c r="H223" s="20" t="n">
        <f aca="false">H133*MAX(H$100, 1E-018) / ((MAX(H$100, 1E-018) * H178+H$101) / 1000)</f>
        <v>180</v>
      </c>
      <c r="I223" s="20" t="n">
        <f aca="false">I133*MAX(I$100, 1E-018) / ((MAX(I$100, 1E-018) * I178+I$101) / 1000)</f>
        <v>90</v>
      </c>
    </row>
    <row r="224" customFormat="false" ht="13.4" hidden="false" customHeight="false" outlineLevel="0" collapsed="false">
      <c r="A224" s="14" t="s">
        <v>35</v>
      </c>
      <c r="B224" s="14" t="s">
        <v>44</v>
      </c>
      <c r="C224" s="14" t="s">
        <v>57</v>
      </c>
      <c r="D224" s="20" t="n">
        <f aca="false">D134*MAX(D$100, 1E-018) / ((MAX(D$100, 1E-018) * D179+D$101) / 1000)</f>
        <v>165</v>
      </c>
      <c r="E224" s="20" t="n">
        <f aca="false">E134*MAX(E$100, 1E-018) / ((MAX(E$100, 1E-018) * E179+E$101) / 1000)</f>
        <v>97.5</v>
      </c>
      <c r="F224" s="20" t="n">
        <f aca="false">F134*MAX(F$100, 1E-018) / ((MAX(F$100, 1E-018) * F179+F$101) / 1000)</f>
        <v>180</v>
      </c>
      <c r="G224" s="20" t="n">
        <f aca="false">G134*MAX(G$100, 1E-018) / ((MAX(G$100, 1E-018) * G179+G$101) / 1000)</f>
        <v>97.5</v>
      </c>
      <c r="H224" s="20" t="n">
        <f aca="false">H134*MAX(H$100, 1E-018) / ((MAX(H$100, 1E-018) * H179+H$101) / 1000)</f>
        <v>195</v>
      </c>
      <c r="I224" s="20" t="n">
        <f aca="false">I134*MAX(I$100, 1E-018) / ((MAX(I$100, 1E-018) * I179+I$101) / 1000)</f>
        <v>97.5</v>
      </c>
    </row>
    <row r="225" customFormat="false" ht="13.4" hidden="false" customHeight="false" outlineLevel="0" collapsed="false">
      <c r="A225" s="13" t="s">
        <v>35</v>
      </c>
      <c r="B225" s="13" t="s">
        <v>45</v>
      </c>
      <c r="C225" s="13" t="s">
        <v>57</v>
      </c>
      <c r="D225" s="20" t="n">
        <f aca="false">D135*MAX(D$100, 1E-018) / ((MAX(D$100, 1E-018) * D180+D$101) / 1000)</f>
        <v>172.5</v>
      </c>
      <c r="E225" s="20" t="n">
        <f aca="false">E135*MAX(E$100, 1E-018) / ((MAX(E$100, 1E-018) * E180+E$101) / 1000)</f>
        <v>101.25</v>
      </c>
      <c r="F225" s="20" t="n">
        <f aca="false">F135*MAX(F$100, 1E-018) / ((MAX(F$100, 1E-018) * F180+F$101) / 1000)</f>
        <v>180</v>
      </c>
      <c r="G225" s="20" t="n">
        <f aca="false">G135*MAX(G$100, 1E-018) / ((MAX(G$100, 1E-018) * G180+G$101) / 1000)</f>
        <v>101.25</v>
      </c>
      <c r="H225" s="20" t="n">
        <f aca="false">H135*MAX(H$100, 1E-018) / ((MAX(H$100, 1E-018) * H180+H$101) / 1000)</f>
        <v>195</v>
      </c>
      <c r="I225" s="20" t="n">
        <f aca="false">I135*MAX(I$100, 1E-018) / ((MAX(I$100, 1E-018) * I180+I$101) / 1000)</f>
        <v>101.25</v>
      </c>
    </row>
    <row r="226" customFormat="false" ht="13.4" hidden="false" customHeight="false" outlineLevel="0" collapsed="false">
      <c r="A226" s="13" t="s">
        <v>35</v>
      </c>
      <c r="B226" s="13" t="s">
        <v>46</v>
      </c>
      <c r="C226" s="13" t="s">
        <v>57</v>
      </c>
      <c r="D226" s="20" t="n">
        <f aca="false">D136*MAX(D$100, 1E-018) / ((MAX(D$100, 1E-018) * D181+D$101) / 1000)</f>
        <v>187.5</v>
      </c>
      <c r="E226" s="20" t="n">
        <f aca="false">E136*MAX(E$100, 1E-018) / ((MAX(E$100, 1E-018) * E181+E$101) / 1000)</f>
        <v>108.75</v>
      </c>
      <c r="F226" s="20" t="n">
        <f aca="false">F136*MAX(F$100, 1E-018) / ((MAX(F$100, 1E-018) * F181+F$101) / 1000)</f>
        <v>195</v>
      </c>
      <c r="G226" s="20" t="n">
        <f aca="false">G136*MAX(G$100, 1E-018) / ((MAX(G$100, 1E-018) * G181+G$101) / 1000)</f>
        <v>108.75</v>
      </c>
      <c r="H226" s="20" t="n">
        <f aca="false">H136*MAX(H$100, 1E-018) / ((MAX(H$100, 1E-018) * H181+H$101) / 1000)</f>
        <v>210</v>
      </c>
      <c r="I226" s="20" t="n">
        <f aca="false">I136*MAX(I$100, 1E-018) / ((MAX(I$100, 1E-018) * I181+I$101) / 1000)</f>
        <v>108.75</v>
      </c>
    </row>
    <row r="227" customFormat="false" ht="13.4" hidden="false" customHeight="false" outlineLevel="0" collapsed="false">
      <c r="A227" s="13" t="s">
        <v>35</v>
      </c>
      <c r="B227" s="13" t="s">
        <v>47</v>
      </c>
      <c r="C227" s="13" t="s">
        <v>57</v>
      </c>
      <c r="D227" s="20" t="n">
        <f aca="false">D137*MAX(D$100, 1E-018) / ((MAX(D$100, 1E-018) * D182+D$101) / 1000)</f>
        <v>202.5</v>
      </c>
      <c r="E227" s="20" t="n">
        <f aca="false">E137*MAX(E$100, 1E-018) / ((MAX(E$100, 1E-018) * E182+E$101) / 1000)</f>
        <v>116.25</v>
      </c>
      <c r="F227" s="20" t="n">
        <f aca="false">F137*MAX(F$100, 1E-018) / ((MAX(F$100, 1E-018) * F182+F$101) / 1000)</f>
        <v>210</v>
      </c>
      <c r="G227" s="20" t="n">
        <f aca="false">G137*MAX(G$100, 1E-018) / ((MAX(G$100, 1E-018) * G182+G$101) / 1000)</f>
        <v>116.25</v>
      </c>
      <c r="H227" s="20" t="n">
        <f aca="false">H137*MAX(H$100, 1E-018) / ((MAX(H$100, 1E-018) * H182+H$101) / 1000)</f>
        <v>225</v>
      </c>
      <c r="I227" s="20" t="n">
        <f aca="false">I137*MAX(I$100, 1E-018) / ((MAX(I$100, 1E-018) * I182+I$101) / 1000)</f>
        <v>116.25</v>
      </c>
    </row>
    <row r="228" customFormat="false" ht="13.4" hidden="false" customHeight="false" outlineLevel="0" collapsed="false">
      <c r="A228" s="14" t="s">
        <v>35</v>
      </c>
      <c r="B228" s="14" t="s">
        <v>48</v>
      </c>
      <c r="C228" s="14" t="s">
        <v>57</v>
      </c>
      <c r="D228" s="20" t="n">
        <f aca="false">D138*MAX(D$100, 1E-018) / ((MAX(D$100, 1E-018) * D183+D$101) / 1000)</f>
        <v>180</v>
      </c>
      <c r="E228" s="20" t="n">
        <f aca="false">E138*MAX(E$100, 1E-018) / ((MAX(E$100, 1E-018) * E183+E$101) / 1000)</f>
        <v>105</v>
      </c>
      <c r="F228" s="20" t="n">
        <f aca="false">F138*MAX(F$100, 1E-018) / ((MAX(F$100, 1E-018) * F183+F$101) / 1000)</f>
        <v>186</v>
      </c>
      <c r="G228" s="20" t="n">
        <f aca="false">G138*MAX(G$100, 1E-018) / ((MAX(G$100, 1E-018) * G183+G$101) / 1000)</f>
        <v>105</v>
      </c>
      <c r="H228" s="20" t="n">
        <f aca="false">H138*MAX(H$100, 1E-018) / ((MAX(H$100, 1E-018) * H183+H$101) / 1000)</f>
        <v>201</v>
      </c>
      <c r="I228" s="20" t="n">
        <f aca="false">I138*MAX(I$100, 1E-018) / ((MAX(I$100, 1E-018) * I183+I$101) / 1000)</f>
        <v>105</v>
      </c>
    </row>
    <row r="229" customFormat="false" ht="13.4" hidden="false" customHeight="false" outlineLevel="0" collapsed="false">
      <c r="A229" s="14" t="s">
        <v>35</v>
      </c>
      <c r="B229" s="14" t="s">
        <v>49</v>
      </c>
      <c r="C229" s="14" t="s">
        <v>57</v>
      </c>
      <c r="D229" s="20" t="n">
        <f aca="false">D139*MAX(D$100, 1E-018) / ((MAX(D$100, 1E-018) * D184+D$101) / 1000)</f>
        <v>195</v>
      </c>
      <c r="E229" s="20" t="n">
        <f aca="false">E139*MAX(E$100, 1E-018) / ((MAX(E$100, 1E-018) * E184+E$101) / 1000)</f>
        <v>112.5</v>
      </c>
      <c r="F229" s="20" t="n">
        <f aca="false">F139*MAX(F$100, 1E-018) / ((MAX(F$100, 1E-018) * F184+F$101) / 1000)</f>
        <v>201</v>
      </c>
      <c r="G229" s="20" t="n">
        <f aca="false">G139*MAX(G$100, 1E-018) / ((MAX(G$100, 1E-018) * G184+G$101) / 1000)</f>
        <v>112.5</v>
      </c>
      <c r="H229" s="20" t="n">
        <f aca="false">H139*MAX(H$100, 1E-018) / ((MAX(H$100, 1E-018) * H184+H$101) / 1000)</f>
        <v>216</v>
      </c>
      <c r="I229" s="20" t="n">
        <f aca="false">I139*MAX(I$100, 1E-018) / ((MAX(I$100, 1E-018) * I184+I$101) / 1000)</f>
        <v>112.5</v>
      </c>
    </row>
    <row r="230" customFormat="false" ht="13.4" hidden="false" customHeight="false" outlineLevel="0" collapsed="false">
      <c r="A230" s="14" t="s">
        <v>35</v>
      </c>
      <c r="B230" s="14" t="s">
        <v>50</v>
      </c>
      <c r="C230" s="14" t="s">
        <v>57</v>
      </c>
      <c r="D230" s="20" t="n">
        <f aca="false">D140*MAX(D$100, 1E-018) / ((MAX(D$100, 1E-018) * D185+D$101) / 1000)</f>
        <v>210</v>
      </c>
      <c r="E230" s="20" t="n">
        <f aca="false">E140*MAX(E$100, 1E-018) / ((MAX(E$100, 1E-018) * E185+E$101) / 1000)</f>
        <v>120</v>
      </c>
      <c r="F230" s="20" t="n">
        <f aca="false">F140*MAX(F$100, 1E-018) / ((MAX(F$100, 1E-018) * F185+F$101) / 1000)</f>
        <v>216</v>
      </c>
      <c r="G230" s="20" t="n">
        <f aca="false">G140*MAX(G$100, 1E-018) / ((MAX(G$100, 1E-018) * G185+G$101) / 1000)</f>
        <v>120</v>
      </c>
      <c r="H230" s="20" t="n">
        <f aca="false">H140*MAX(H$100, 1E-018) / ((MAX(H$100, 1E-018) * H185+H$101) / 1000)</f>
        <v>231</v>
      </c>
      <c r="I230" s="20" t="n">
        <f aca="false">I140*MAX(I$100, 1E-018) / ((MAX(I$100, 1E-018) * I185+I$101) / 1000)</f>
        <v>120</v>
      </c>
    </row>
    <row r="231" customFormat="false" ht="13.4" hidden="false" customHeight="false" outlineLevel="0" collapsed="false">
      <c r="A231" s="13" t="s">
        <v>35</v>
      </c>
      <c r="B231" s="13" t="s">
        <v>51</v>
      </c>
      <c r="C231" s="13" t="s">
        <v>57</v>
      </c>
      <c r="D231" s="20" t="n">
        <f aca="false">D141*MAX(D$100, 1E-018) / ((MAX(D$100, 1E-018) * D186+D$101) / 1000)</f>
        <v>135</v>
      </c>
      <c r="E231" s="20" t="n">
        <f aca="false">E141*MAX(E$100, 1E-018) / ((MAX(E$100, 1E-018) * E186+E$101) / 1000)</f>
        <v>82.5</v>
      </c>
      <c r="F231" s="20" t="n">
        <f aca="false">F141*MAX(F$100, 1E-018) / ((MAX(F$100, 1E-018) * F186+F$101) / 1000)</f>
        <v>150</v>
      </c>
      <c r="G231" s="20" t="n">
        <f aca="false">G141*MAX(G$100, 1E-018) / ((MAX(G$100, 1E-018) * G186+G$101) / 1000)</f>
        <v>82.5</v>
      </c>
      <c r="H231" s="20" t="n">
        <f aca="false">H141*MAX(H$100, 1E-018) / ((MAX(H$100, 1E-018) * H186+H$101) / 1000)</f>
        <v>165</v>
      </c>
      <c r="I231" s="20" t="n">
        <f aca="false">I141*MAX(I$100, 1E-018) / ((MAX(I$100, 1E-018) * I186+I$101) / 1000)</f>
        <v>82.5</v>
      </c>
    </row>
    <row r="232" customFormat="false" ht="13.4" hidden="false" customHeight="false" outlineLevel="0" collapsed="false">
      <c r="A232" s="13" t="s">
        <v>35</v>
      </c>
      <c r="B232" s="13" t="s">
        <v>52</v>
      </c>
      <c r="C232" s="13" t="s">
        <v>57</v>
      </c>
      <c r="D232" s="20" t="n">
        <f aca="false">D142*MAX(D$100, 1E-018) / ((MAX(D$100, 1E-018) * D187+D$101) / 1000)</f>
        <v>150</v>
      </c>
      <c r="E232" s="20" t="n">
        <f aca="false">E142*MAX(E$100, 1E-018) / ((MAX(E$100, 1E-018) * E187+E$101) / 1000)</f>
        <v>90</v>
      </c>
      <c r="F232" s="20" t="n">
        <f aca="false">F142*MAX(F$100, 1E-018) / ((MAX(F$100, 1E-018) * F187+F$101) / 1000)</f>
        <v>165</v>
      </c>
      <c r="G232" s="20" t="n">
        <f aca="false">G142*MAX(G$100, 1E-018) / ((MAX(G$100, 1E-018) * G187+G$101) / 1000)</f>
        <v>90</v>
      </c>
      <c r="H232" s="20" t="n">
        <f aca="false">H142*MAX(H$100, 1E-018) / ((MAX(H$100, 1E-018) * H187+H$101) / 1000)</f>
        <v>180</v>
      </c>
      <c r="I232" s="20" t="n">
        <f aca="false">I142*MAX(I$100, 1E-018) / ((MAX(I$100, 1E-018) * I187+I$101) / 1000)</f>
        <v>90</v>
      </c>
    </row>
    <row r="233" customFormat="false" ht="13.4" hidden="false" customHeight="false" outlineLevel="0" collapsed="false">
      <c r="A233" s="13" t="s">
        <v>35</v>
      </c>
      <c r="B233" s="13" t="s">
        <v>53</v>
      </c>
      <c r="C233" s="13" t="s">
        <v>57</v>
      </c>
      <c r="D233" s="20" t="n">
        <f aca="false">D143*MAX(D$100, 1E-018) / ((MAX(D$100, 1E-018) * D188+D$101) / 1000)</f>
        <v>165</v>
      </c>
      <c r="E233" s="20" t="n">
        <f aca="false">E143*MAX(E$100, 1E-018) / ((MAX(E$100, 1E-018) * E188+E$101) / 1000)</f>
        <v>97.5</v>
      </c>
      <c r="F233" s="20" t="n">
        <f aca="false">F143*MAX(F$100, 1E-018) / ((MAX(F$100, 1E-018) * F188+F$101) / 1000)</f>
        <v>180</v>
      </c>
      <c r="G233" s="20" t="n">
        <f aca="false">G143*MAX(G$100, 1E-018) / ((MAX(G$100, 1E-018) * G188+G$101) / 1000)</f>
        <v>97.5</v>
      </c>
      <c r="H233" s="20" t="n">
        <f aca="false">H143*MAX(H$100, 1E-018) / ((MAX(H$100, 1E-018) * H188+H$101) / 1000)</f>
        <v>195</v>
      </c>
      <c r="I233" s="20" t="n">
        <f aca="false">I143*MAX(I$100, 1E-018) / ((MAX(I$100, 1E-018) * I188+I$101) / 1000)</f>
        <v>97.5</v>
      </c>
    </row>
    <row r="234" customFormat="false" ht="13.4" hidden="false" customHeight="false" outlineLevel="0" collapsed="false">
      <c r="A234" s="14" t="s">
        <v>35</v>
      </c>
      <c r="B234" s="14" t="s">
        <v>54</v>
      </c>
      <c r="C234" s="14" t="s">
        <v>57</v>
      </c>
      <c r="D234" s="20" t="n">
        <f aca="false">D144*MAX(D$100, 1E-018) / ((MAX(D$100, 1E-018) * D189+D$101) / 1000)</f>
        <v>135</v>
      </c>
      <c r="E234" s="20" t="n">
        <f aca="false">E144*MAX(E$100, 1E-018) / ((MAX(E$100, 1E-018) * E189+E$101) / 1000)</f>
        <v>82.5</v>
      </c>
      <c r="F234" s="20" t="n">
        <f aca="false">F144*MAX(F$100, 1E-018) / ((MAX(F$100, 1E-018) * F189+F$101) / 1000)</f>
        <v>150</v>
      </c>
      <c r="G234" s="20" t="n">
        <f aca="false">G144*MAX(G$100, 1E-018) / ((MAX(G$100, 1E-018) * G189+G$101) / 1000)</f>
        <v>82.5</v>
      </c>
      <c r="H234" s="20" t="n">
        <f aca="false">H144*MAX(H$100, 1E-018) / ((MAX(H$100, 1E-018) * H189+H$101) / 1000)</f>
        <v>165</v>
      </c>
      <c r="I234" s="20" t="n">
        <f aca="false">I144*MAX(I$100, 1E-018) / ((MAX(I$100, 1E-018) * I189+I$101) / 1000)</f>
        <v>82.5</v>
      </c>
    </row>
    <row r="235" customFormat="false" ht="13.4" hidden="false" customHeight="false" outlineLevel="0" collapsed="false">
      <c r="A235" s="14" t="s">
        <v>35</v>
      </c>
      <c r="B235" s="14" t="s">
        <v>55</v>
      </c>
      <c r="C235" s="14" t="s">
        <v>57</v>
      </c>
      <c r="D235" s="20" t="n">
        <f aca="false">D145*MAX(D$100, 1E-018) / ((MAX(D$100, 1E-018) * D190+D$101) / 1000)</f>
        <v>150</v>
      </c>
      <c r="E235" s="20" t="n">
        <f aca="false">E145*MAX(E$100, 1E-018) / ((MAX(E$100, 1E-018) * E190+E$101) / 1000)</f>
        <v>90</v>
      </c>
      <c r="F235" s="20" t="n">
        <f aca="false">F145*MAX(F$100, 1E-018) / ((MAX(F$100, 1E-018) * F190+F$101) / 1000)</f>
        <v>165</v>
      </c>
      <c r="G235" s="20" t="n">
        <f aca="false">G145*MAX(G$100, 1E-018) / ((MAX(G$100, 1E-018) * G190+G$101) / 1000)</f>
        <v>90</v>
      </c>
      <c r="H235" s="20" t="n">
        <f aca="false">H145*MAX(H$100, 1E-018) / ((MAX(H$100, 1E-018) * H190+H$101) / 1000)</f>
        <v>180</v>
      </c>
      <c r="I235" s="20" t="n">
        <f aca="false">I145*MAX(I$100, 1E-018) / ((MAX(I$100, 1E-018) * I190+I$101) / 1000)</f>
        <v>90</v>
      </c>
    </row>
    <row r="236" customFormat="false" ht="13.4" hidden="false" customHeight="false" outlineLevel="0" collapsed="false">
      <c r="A236" s="14" t="s">
        <v>35</v>
      </c>
      <c r="B236" s="14" t="s">
        <v>56</v>
      </c>
      <c r="C236" s="14" t="s">
        <v>57</v>
      </c>
      <c r="D236" s="20" t="n">
        <f aca="false">D146*MAX(D$100, 1E-018) / ((MAX(D$100, 1E-018) * D191+D$101) / 1000)</f>
        <v>165</v>
      </c>
      <c r="E236" s="20" t="n">
        <f aca="false">E146*MAX(E$100, 1E-018) / ((MAX(E$100, 1E-018) * E191+E$101) / 1000)</f>
        <v>97.5</v>
      </c>
      <c r="F236" s="20" t="n">
        <f aca="false">F146*MAX(F$100, 1E-018) / ((MAX(F$100, 1E-018) * F191+F$101) / 1000)</f>
        <v>180</v>
      </c>
      <c r="G236" s="20" t="n">
        <f aca="false">G146*MAX(G$100, 1E-018) / ((MAX(G$100, 1E-018) * G191+G$101) / 1000)</f>
        <v>97.5</v>
      </c>
      <c r="H236" s="20" t="n">
        <f aca="false">H146*MAX(H$100, 1E-018) / ((MAX(H$100, 1E-018) * H191+H$101) / 1000)</f>
        <v>195</v>
      </c>
      <c r="I236" s="20" t="n">
        <f aca="false">I146*MAX(I$100, 1E-018) / ((MAX(I$100, 1E-018) * I191+I$101) / 1000)</f>
        <v>97.5</v>
      </c>
    </row>
    <row r="237" customFormat="false" ht="12.85" hidden="false" customHeight="false" outlineLevel="0" collapsed="false"/>
    <row r="238" customFormat="false" ht="13.4" hidden="false" customHeight="false" outlineLevel="0" collapsed="false">
      <c r="A238" s="12" t="s">
        <v>34</v>
      </c>
      <c r="B238" s="12" t="s">
        <v>2</v>
      </c>
      <c r="C238" s="12" t="s">
        <v>58</v>
      </c>
      <c r="D238" s="21" t="n">
        <f aca="false">(D193 / MAX(D$193, 1E-018))-1</f>
        <v>0</v>
      </c>
      <c r="E238" s="21" t="n">
        <f aca="false">(E193 / MAX(E$193, 1E-018))-1</f>
        <v>0</v>
      </c>
      <c r="F238" s="21" t="n">
        <f aca="false">(F193 / MAX(F$193, 1E-018))-1</f>
        <v>0</v>
      </c>
      <c r="G238" s="21" t="n">
        <f aca="false">(G193 / MAX(G$193, 1E-018))-1</f>
        <v>0</v>
      </c>
      <c r="H238" s="21" t="n">
        <f aca="false">(H193 / MAX(H$193, 1E-018))-1</f>
        <v>0</v>
      </c>
      <c r="I238" s="21" t="n">
        <f aca="false">(I193 / MAX(I$193, 1E-018))-1</f>
        <v>0</v>
      </c>
    </row>
    <row r="239" customFormat="false" ht="13.4" hidden="false" customHeight="false" outlineLevel="0" collapsed="false">
      <c r="A239" s="13" t="s">
        <v>34</v>
      </c>
      <c r="B239" s="13" t="s">
        <v>4</v>
      </c>
      <c r="C239" s="13" t="s">
        <v>58</v>
      </c>
      <c r="D239" s="21" t="n">
        <f aca="false">(D194 / MAX(D$193, 1E-018))-1</f>
        <v>0.25</v>
      </c>
      <c r="E239" s="21" t="n">
        <f aca="false">(E194 / MAX(E$193, 1E-018))-1</f>
        <v>0.25</v>
      </c>
      <c r="F239" s="21" t="n">
        <f aca="false">(F194 / MAX(F$193, 1E-018))-1</f>
        <v>0.25</v>
      </c>
      <c r="G239" s="21" t="n">
        <f aca="false">(G194 / MAX(G$193, 1E-018))-1</f>
        <v>0.25</v>
      </c>
      <c r="H239" s="21" t="n">
        <f aca="false">(H194 / MAX(H$193, 1E-018))-1</f>
        <v>0.25</v>
      </c>
      <c r="I239" s="21" t="n">
        <f aca="false">(I194 / MAX(I$193, 1E-018))-1</f>
        <v>0.25</v>
      </c>
    </row>
    <row r="240" customFormat="false" ht="13.4" hidden="false" customHeight="false" outlineLevel="0" collapsed="false">
      <c r="A240" s="13" t="s">
        <v>34</v>
      </c>
      <c r="B240" s="13" t="s">
        <v>5</v>
      </c>
      <c r="C240" s="13" t="s">
        <v>58</v>
      </c>
      <c r="D240" s="21" t="n">
        <f aca="false">(D195 / MAX(D$193, 1E-018))-1</f>
        <v>0</v>
      </c>
      <c r="E240" s="21" t="n">
        <f aca="false">(E195 / MAX(E$193, 1E-018))-1</f>
        <v>0</v>
      </c>
      <c r="F240" s="21" t="n">
        <f aca="false">(F195 / MAX(F$193, 1E-018))-1</f>
        <v>0</v>
      </c>
      <c r="G240" s="21" t="n">
        <f aca="false">(G195 / MAX(G$193, 1E-018))-1</f>
        <v>0</v>
      </c>
      <c r="H240" s="21" t="n">
        <f aca="false">(H195 / MAX(H$193, 1E-018))-1</f>
        <v>0</v>
      </c>
      <c r="I240" s="21" t="n">
        <f aca="false">(I195 / MAX(I$193, 1E-018))-1</f>
        <v>0</v>
      </c>
    </row>
    <row r="241" customFormat="false" ht="13.4" hidden="false" customHeight="false" outlineLevel="0" collapsed="false">
      <c r="A241" s="13" t="s">
        <v>34</v>
      </c>
      <c r="B241" s="13" t="s">
        <v>6</v>
      </c>
      <c r="C241" s="13" t="s">
        <v>58</v>
      </c>
      <c r="D241" s="21" t="n">
        <f aca="false">(D196 / MAX(D$193, 1E-018))-1</f>
        <v>0</v>
      </c>
      <c r="E241" s="21" t="n">
        <f aca="false">(E196 / MAX(E$193, 1E-018))-1</f>
        <v>0</v>
      </c>
      <c r="F241" s="21" t="n">
        <f aca="false">(F196 / MAX(F$193, 1E-018))-1</f>
        <v>0</v>
      </c>
      <c r="G241" s="21" t="n">
        <f aca="false">(G196 / MAX(G$193, 1E-018))-1</f>
        <v>0</v>
      </c>
      <c r="H241" s="21" t="n">
        <f aca="false">(H196 / MAX(H$193, 1E-018))-1</f>
        <v>0</v>
      </c>
      <c r="I241" s="21" t="n">
        <f aca="false">(I196 / MAX(I$193, 1E-018))-1</f>
        <v>0</v>
      </c>
    </row>
    <row r="242" customFormat="false" ht="13.4" hidden="false" customHeight="false" outlineLevel="0" collapsed="false">
      <c r="A242" s="14" t="s">
        <v>34</v>
      </c>
      <c r="B242" s="14" t="s">
        <v>7</v>
      </c>
      <c r="C242" s="14" t="s">
        <v>58</v>
      </c>
      <c r="D242" s="21" t="n">
        <f aca="false">(D197 / MAX(D$193, 1E-018))-1</f>
        <v>1</v>
      </c>
      <c r="E242" s="21" t="n">
        <f aca="false">(E197 / MAX(E$193, 1E-018))-1</f>
        <v>1</v>
      </c>
      <c r="F242" s="21" t="n">
        <f aca="false">(F197 / MAX(F$193, 1E-018))-1</f>
        <v>0</v>
      </c>
      <c r="G242" s="21" t="n">
        <f aca="false">(G197 / MAX(G$193, 1E-018))-1</f>
        <v>0</v>
      </c>
      <c r="H242" s="21" t="n">
        <f aca="false">(H197 / MAX(H$193, 1E-018))-1</f>
        <v>0</v>
      </c>
      <c r="I242" s="21" t="n">
        <f aca="false">(I197 / MAX(I$193, 1E-018))-1</f>
        <v>0</v>
      </c>
    </row>
    <row r="243" customFormat="false" ht="13.4" hidden="false" customHeight="false" outlineLevel="0" collapsed="false">
      <c r="A243" s="14" t="s">
        <v>34</v>
      </c>
      <c r="B243" s="14" t="s">
        <v>8</v>
      </c>
      <c r="C243" s="14" t="s">
        <v>58</v>
      </c>
      <c r="D243" s="21" t="n">
        <f aca="false">(D198 / MAX(D$193, 1E-018))-1</f>
        <v>1</v>
      </c>
      <c r="E243" s="21" t="n">
        <f aca="false">(E198 / MAX(E$193, 1E-018))-1</f>
        <v>1</v>
      </c>
      <c r="F243" s="21" t="n">
        <f aca="false">(F198 / MAX(F$193, 1E-018))-1</f>
        <v>0</v>
      </c>
      <c r="G243" s="21" t="n">
        <f aca="false">(G198 / MAX(G$193, 1E-018))-1</f>
        <v>0</v>
      </c>
      <c r="H243" s="21" t="n">
        <f aca="false">(H198 / MAX(H$193, 1E-018))-1</f>
        <v>0</v>
      </c>
      <c r="I243" s="21" t="n">
        <f aca="false">(I198 / MAX(I$193, 1E-018))-1</f>
        <v>0</v>
      </c>
    </row>
    <row r="244" customFormat="false" ht="13.4" hidden="false" customHeight="false" outlineLevel="0" collapsed="false">
      <c r="A244" s="14" t="s">
        <v>34</v>
      </c>
      <c r="B244" s="14" t="s">
        <v>9</v>
      </c>
      <c r="C244" s="14" t="s">
        <v>58</v>
      </c>
      <c r="D244" s="21" t="n">
        <f aca="false">(D199 / MAX(D$193, 1E-018))-1</f>
        <v>1</v>
      </c>
      <c r="E244" s="21" t="n">
        <f aca="false">(E199 / MAX(E$193, 1E-018))-1</f>
        <v>1</v>
      </c>
      <c r="F244" s="21" t="n">
        <f aca="false">(F199 / MAX(F$193, 1E-018))-1</f>
        <v>0</v>
      </c>
      <c r="G244" s="21" t="n">
        <f aca="false">(G199 / MAX(G$193, 1E-018))-1</f>
        <v>0</v>
      </c>
      <c r="H244" s="21" t="n">
        <f aca="false">(H199 / MAX(H$193, 1E-018))-1</f>
        <v>0</v>
      </c>
      <c r="I244" s="21" t="n">
        <f aca="false">(I199 / MAX(I$193, 1E-018))-1</f>
        <v>0</v>
      </c>
    </row>
    <row r="245" customFormat="false" ht="13.4" hidden="false" customHeight="false" outlineLevel="0" collapsed="false">
      <c r="A245" s="14" t="s">
        <v>34</v>
      </c>
      <c r="B245" s="14" t="s">
        <v>10</v>
      </c>
      <c r="C245" s="14" t="s">
        <v>58</v>
      </c>
      <c r="D245" s="21" t="n">
        <f aca="false">(D200 / MAX(D$193, 1E-018))-1</f>
        <v>1</v>
      </c>
      <c r="E245" s="21" t="n">
        <f aca="false">(E200 / MAX(E$193, 1E-018))-1</f>
        <v>1</v>
      </c>
      <c r="F245" s="21" t="n">
        <f aca="false">(F200 / MAX(F$193, 1E-018))-1</f>
        <v>0</v>
      </c>
      <c r="G245" s="21" t="n">
        <f aca="false">(G200 / MAX(G$193, 1E-018))-1</f>
        <v>0</v>
      </c>
      <c r="H245" s="21" t="n">
        <f aca="false">(H200 / MAX(H$193, 1E-018))-1</f>
        <v>0</v>
      </c>
      <c r="I245" s="21" t="n">
        <f aca="false">(I200 / MAX(I$193, 1E-018))-1</f>
        <v>0</v>
      </c>
    </row>
    <row r="246" customFormat="false" ht="13.4" hidden="false" customHeight="false" outlineLevel="0" collapsed="false">
      <c r="A246" s="14" t="s">
        <v>34</v>
      </c>
      <c r="B246" s="14" t="s">
        <v>11</v>
      </c>
      <c r="C246" s="14" t="s">
        <v>58</v>
      </c>
      <c r="D246" s="21" t="n">
        <f aca="false">(D201 / MAX(D$193, 1E-018))-1</f>
        <v>1</v>
      </c>
      <c r="E246" s="21" t="n">
        <f aca="false">(E201 / MAX(E$193, 1E-018))-1</f>
        <v>1</v>
      </c>
      <c r="F246" s="21" t="n">
        <f aca="false">(F201 / MAX(F$193, 1E-018))-1</f>
        <v>0</v>
      </c>
      <c r="G246" s="21" t="n">
        <f aca="false">(G201 / MAX(G$193, 1E-018))-1</f>
        <v>0</v>
      </c>
      <c r="H246" s="21" t="n">
        <f aca="false">(H201 / MAX(H$193, 1E-018))-1</f>
        <v>0</v>
      </c>
      <c r="I246" s="21" t="n">
        <f aca="false">(I201 / MAX(I$193, 1E-018))-1</f>
        <v>0</v>
      </c>
    </row>
    <row r="247" customFormat="false" ht="13.4" hidden="false" customHeight="false" outlineLevel="0" collapsed="false">
      <c r="A247" s="13" t="s">
        <v>34</v>
      </c>
      <c r="B247" s="13" t="s">
        <v>12</v>
      </c>
      <c r="C247" s="13" t="s">
        <v>58</v>
      </c>
      <c r="D247" s="21" t="n">
        <f aca="false">(D202 / MAX(D$193, 1E-018))-1</f>
        <v>0.25</v>
      </c>
      <c r="E247" s="21" t="n">
        <f aca="false">(E202 / MAX(E$193, 1E-018))-1</f>
        <v>0.25</v>
      </c>
      <c r="F247" s="21" t="n">
        <f aca="false">(F202 / MAX(F$193, 1E-018))-1</f>
        <v>0.25</v>
      </c>
      <c r="G247" s="21" t="n">
        <f aca="false">(G202 / MAX(G$193, 1E-018))-1</f>
        <v>0.25</v>
      </c>
      <c r="H247" s="21" t="n">
        <f aca="false">(H202 / MAX(H$193, 1E-018))-1</f>
        <v>0.25</v>
      </c>
      <c r="I247" s="21" t="n">
        <f aca="false">(I202 / MAX(I$193, 1E-018))-1</f>
        <v>0.25</v>
      </c>
    </row>
    <row r="248" customFormat="false" ht="13.4" hidden="false" customHeight="false" outlineLevel="0" collapsed="false">
      <c r="A248" s="13" t="s">
        <v>34</v>
      </c>
      <c r="B248" s="13" t="s">
        <v>13</v>
      </c>
      <c r="C248" s="13" t="s">
        <v>58</v>
      </c>
      <c r="D248" s="21" t="n">
        <f aca="false">(D203 / MAX(D$193, 1E-018))-1</f>
        <v>1</v>
      </c>
      <c r="E248" s="21" t="n">
        <f aca="false">(E203 / MAX(E$193, 1E-018))-1</f>
        <v>1</v>
      </c>
      <c r="F248" s="21" t="n">
        <f aca="false">(F203 / MAX(F$193, 1E-018))-1</f>
        <v>0</v>
      </c>
      <c r="G248" s="21" t="n">
        <f aca="false">(G203 / MAX(G$193, 1E-018))-1</f>
        <v>0</v>
      </c>
      <c r="H248" s="21" t="n">
        <f aca="false">(H203 / MAX(H$193, 1E-018))-1</f>
        <v>0</v>
      </c>
      <c r="I248" s="21" t="n">
        <f aca="false">(I203 / MAX(I$193, 1E-018))-1</f>
        <v>0</v>
      </c>
    </row>
    <row r="249" customFormat="false" ht="13.4" hidden="false" customHeight="false" outlineLevel="0" collapsed="false">
      <c r="A249" s="14" t="s">
        <v>34</v>
      </c>
      <c r="B249" s="14" t="s">
        <v>14</v>
      </c>
      <c r="C249" s="14" t="s">
        <v>58</v>
      </c>
      <c r="D249" s="21" t="n">
        <f aca="false">(D204 / MAX(D$193, 1E-018))-1</f>
        <v>0.0999999999999999</v>
      </c>
      <c r="E249" s="21" t="n">
        <f aca="false">(E204 / MAX(E$193, 1E-018))-1</f>
        <v>0.0999999999999999</v>
      </c>
      <c r="F249" s="21" t="n">
        <f aca="false">(F204 / MAX(F$193, 1E-018))-1</f>
        <v>0.1</v>
      </c>
      <c r="G249" s="21" t="n">
        <f aca="false">(G204 / MAX(G$193, 1E-018))-1</f>
        <v>0.0999999999999999</v>
      </c>
      <c r="H249" s="21" t="n">
        <f aca="false">(H204 / MAX(H$193, 1E-018))-1</f>
        <v>0.1</v>
      </c>
      <c r="I249" s="21" t="n">
        <f aca="false">(I204 / MAX(I$193, 1E-018))-1</f>
        <v>0.0999999999999999</v>
      </c>
    </row>
    <row r="250" customFormat="false" ht="13.4" hidden="false" customHeight="false" outlineLevel="0" collapsed="false">
      <c r="A250" s="14" t="s">
        <v>34</v>
      </c>
      <c r="B250" s="14" t="s">
        <v>15</v>
      </c>
      <c r="C250" s="14" t="s">
        <v>58</v>
      </c>
      <c r="D250" s="21" t="n">
        <f aca="false">(D205 / MAX(D$193, 1E-018))-1</f>
        <v>0.2</v>
      </c>
      <c r="E250" s="21" t="n">
        <f aca="false">(E205 / MAX(E$193, 1E-018))-1</f>
        <v>0.2</v>
      </c>
      <c r="F250" s="21" t="n">
        <f aca="false">(F205 / MAX(F$193, 1E-018))-1</f>
        <v>0.2</v>
      </c>
      <c r="G250" s="21" t="n">
        <f aca="false">(G205 / MAX(G$193, 1E-018))-1</f>
        <v>0.2</v>
      </c>
      <c r="H250" s="21" t="n">
        <f aca="false">(H205 / MAX(H$193, 1E-018))-1</f>
        <v>0.2</v>
      </c>
      <c r="I250" s="21" t="n">
        <f aca="false">(I205 / MAX(I$193, 1E-018))-1</f>
        <v>0.2</v>
      </c>
    </row>
    <row r="251" customFormat="false" ht="13.4" hidden="false" customHeight="false" outlineLevel="0" collapsed="false">
      <c r="A251" s="14" t="s">
        <v>34</v>
      </c>
      <c r="B251" s="14" t="s">
        <v>16</v>
      </c>
      <c r="C251" s="14" t="s">
        <v>58</v>
      </c>
      <c r="D251" s="21" t="n">
        <f aca="false">(D206 / MAX(D$193, 1E-018))-1</f>
        <v>0.3</v>
      </c>
      <c r="E251" s="21" t="n">
        <f aca="false">(E206 / MAX(E$193, 1E-018))-1</f>
        <v>0.3</v>
      </c>
      <c r="F251" s="21" t="n">
        <f aca="false">(F206 / MAX(F$193, 1E-018))-1</f>
        <v>0.3</v>
      </c>
      <c r="G251" s="21" t="n">
        <f aca="false">(G206 / MAX(G$193, 1E-018))-1</f>
        <v>0.3</v>
      </c>
      <c r="H251" s="21" t="n">
        <f aca="false">(H206 / MAX(H$193, 1E-018))-1</f>
        <v>0.3</v>
      </c>
      <c r="I251" s="21" t="n">
        <f aca="false">(I206 / MAX(I$193, 1E-018))-1</f>
        <v>0.3</v>
      </c>
    </row>
    <row r="252" customFormat="false" ht="13.4" hidden="false" customHeight="false" outlineLevel="0" collapsed="false">
      <c r="A252" s="15" t="s">
        <v>34</v>
      </c>
      <c r="B252" s="15" t="s">
        <v>17</v>
      </c>
      <c r="C252" s="15" t="s">
        <v>58</v>
      </c>
      <c r="D252" s="21" t="n">
        <f aca="false">(D207 / MAX(D$193, 1E-018))-1</f>
        <v>0.8</v>
      </c>
      <c r="E252" s="21" t="n">
        <f aca="false">(E207 / MAX(E$193, 1E-018))-1</f>
        <v>1.2</v>
      </c>
      <c r="F252" s="21" t="n">
        <f aca="false">(F207 / MAX(F$193, 1E-018))-1</f>
        <v>0.25</v>
      </c>
      <c r="G252" s="21" t="n">
        <f aca="false">(G207 / MAX(G$193, 1E-018))-1</f>
        <v>0.0999999999999999</v>
      </c>
      <c r="H252" s="21" t="n">
        <f aca="false">(H207 / MAX(H$193, 1E-018))-1</f>
        <v>0.375</v>
      </c>
      <c r="I252" s="21" t="n">
        <f aca="false">(I207 / MAX(I$193, 1E-018))-1</f>
        <v>0.0999999999999999</v>
      </c>
    </row>
    <row r="253" customFormat="false" ht="13.4" hidden="false" customHeight="false" outlineLevel="0" collapsed="false">
      <c r="A253" s="15" t="s">
        <v>34</v>
      </c>
      <c r="B253" s="16" t="s">
        <v>18</v>
      </c>
      <c r="C253" s="16" t="s">
        <v>58</v>
      </c>
      <c r="D253" s="21" t="n">
        <f aca="false">(D208 / MAX(D$193, 1E-018))-1</f>
        <v>1</v>
      </c>
      <c r="E253" s="21" t="n">
        <f aca="false">(E208 / MAX(E$193, 1E-018))-1</f>
        <v>1.4</v>
      </c>
      <c r="F253" s="21" t="n">
        <f aca="false">(F208 / MAX(F$193, 1E-018))-1</f>
        <v>0.375</v>
      </c>
      <c r="G253" s="21" t="n">
        <f aca="false">(G208 / MAX(G$193, 1E-018))-1</f>
        <v>0.2</v>
      </c>
      <c r="H253" s="21" t="n">
        <f aca="false">(H208 / MAX(H$193, 1E-018))-1</f>
        <v>0.5</v>
      </c>
      <c r="I253" s="21" t="n">
        <f aca="false">(I208 / MAX(I$193, 1E-018))-1</f>
        <v>0.2</v>
      </c>
    </row>
    <row r="254" customFormat="false" ht="13.4" hidden="false" customHeight="false" outlineLevel="0" collapsed="false">
      <c r="A254" s="15" t="s">
        <v>34</v>
      </c>
      <c r="B254" s="15" t="s">
        <v>19</v>
      </c>
      <c r="C254" s="15" t="s">
        <v>58</v>
      </c>
      <c r="D254" s="21" t="n">
        <f aca="false">(D209 / MAX(D$193, 1E-018))-1</f>
        <v>1.2</v>
      </c>
      <c r="E254" s="21" t="n">
        <f aca="false">(E209 / MAX(E$193, 1E-018))-1</f>
        <v>1.6</v>
      </c>
      <c r="F254" s="21" t="n">
        <f aca="false">(F209 / MAX(F$193, 1E-018))-1</f>
        <v>0.5</v>
      </c>
      <c r="G254" s="21" t="n">
        <f aca="false">(G209 / MAX(G$193, 1E-018))-1</f>
        <v>0.3</v>
      </c>
      <c r="H254" s="21" t="n">
        <f aca="false">(H209 / MAX(H$193, 1E-018))-1</f>
        <v>0.625</v>
      </c>
      <c r="I254" s="21" t="n">
        <f aca="false">(I209 / MAX(I$193, 1E-018))-1</f>
        <v>0.3</v>
      </c>
    </row>
    <row r="255" customFormat="false" ht="13.4" hidden="false" customHeight="false" outlineLevel="0" collapsed="false">
      <c r="A255" s="14" t="s">
        <v>34</v>
      </c>
      <c r="B255" s="14" t="s">
        <v>20</v>
      </c>
      <c r="C255" s="14" t="s">
        <v>58</v>
      </c>
      <c r="D255" s="21" t="n">
        <f aca="false">(D210 / MAX(D$193, 1E-018))-1</f>
        <v>0.2</v>
      </c>
      <c r="E255" s="21" t="n">
        <f aca="false">(E210 / MAX(E$193, 1E-018))-1</f>
        <v>0.2</v>
      </c>
      <c r="F255" s="21" t="n">
        <f aca="false">(F210 / MAX(F$193, 1E-018))-1</f>
        <v>0.2</v>
      </c>
      <c r="G255" s="21" t="n">
        <f aca="false">(G210 / MAX(G$193, 1E-018))-1</f>
        <v>0.2</v>
      </c>
      <c r="H255" s="21" t="n">
        <f aca="false">(H210 / MAX(H$193, 1E-018))-1</f>
        <v>0.2</v>
      </c>
      <c r="I255" s="21" t="n">
        <f aca="false">(I210 / MAX(I$193, 1E-018))-1</f>
        <v>0.2</v>
      </c>
    </row>
    <row r="256" customFormat="false" ht="13.4" hidden="false" customHeight="false" outlineLevel="0" collapsed="false">
      <c r="A256" s="14" t="s">
        <v>34</v>
      </c>
      <c r="B256" s="14" t="s">
        <v>21</v>
      </c>
      <c r="C256" s="14" t="s">
        <v>58</v>
      </c>
      <c r="D256" s="21" t="n">
        <f aca="false">(D211 / MAX(D$193, 1E-018))-1</f>
        <v>0</v>
      </c>
      <c r="E256" s="21" t="n">
        <f aca="false">(E211 / MAX(E$193, 1E-018))-1</f>
        <v>0</v>
      </c>
      <c r="F256" s="21" t="n">
        <f aca="false">(F211 / MAX(F$193, 1E-018))-1</f>
        <v>0</v>
      </c>
      <c r="G256" s="21" t="n">
        <f aca="false">(G211 / MAX(G$193, 1E-018))-1</f>
        <v>0</v>
      </c>
      <c r="H256" s="21" t="n">
        <f aca="false">(H211 / MAX(H$193, 1E-018))-1</f>
        <v>0</v>
      </c>
      <c r="I256" s="21" t="n">
        <f aca="false">(I211 / MAX(I$193, 1E-018))-1</f>
        <v>0</v>
      </c>
    </row>
    <row r="257" customFormat="false" ht="13.4" hidden="false" customHeight="false" outlineLevel="0" collapsed="false">
      <c r="A257" s="14" t="s">
        <v>34</v>
      </c>
      <c r="B257" s="14" t="s">
        <v>22</v>
      </c>
      <c r="C257" s="14" t="s">
        <v>58</v>
      </c>
      <c r="D257" s="21" t="n">
        <f aca="false">(D212 / MAX(D$193, 1E-018))-1</f>
        <v>0</v>
      </c>
      <c r="E257" s="21" t="n">
        <f aca="false">(E212 / MAX(E$193, 1E-018))-1</f>
        <v>0</v>
      </c>
      <c r="F257" s="21" t="n">
        <f aca="false">(F212 / MAX(F$193, 1E-018))-1</f>
        <v>0</v>
      </c>
      <c r="G257" s="21" t="n">
        <f aca="false">(G212 / MAX(G$193, 1E-018))-1</f>
        <v>0</v>
      </c>
      <c r="H257" s="21" t="n">
        <f aca="false">(H212 / MAX(H$193, 1E-018))-1</f>
        <v>0</v>
      </c>
      <c r="I257" s="21" t="n">
        <f aca="false">(I212 / MAX(I$193, 1E-018))-1</f>
        <v>0</v>
      </c>
    </row>
    <row r="258" customFormat="false" ht="13.4" hidden="false" customHeight="false" outlineLevel="0" collapsed="false">
      <c r="A258" s="13" t="s">
        <v>34</v>
      </c>
      <c r="B258" s="13" t="s">
        <v>23</v>
      </c>
      <c r="C258" s="13" t="s">
        <v>58</v>
      </c>
      <c r="D258" s="21" t="n">
        <f aca="false">(D213 / MAX(D$193, 1E-018))-1</f>
        <v>0</v>
      </c>
      <c r="E258" s="21" t="n">
        <f aca="false">(E213 / MAX(E$193, 1E-018))-1</f>
        <v>0</v>
      </c>
      <c r="F258" s="21" t="n">
        <f aca="false">(F213 / MAX(F$193, 1E-018))-1</f>
        <v>0</v>
      </c>
      <c r="G258" s="21" t="n">
        <f aca="false">(G213 / MAX(G$193, 1E-018))-1</f>
        <v>0</v>
      </c>
      <c r="H258" s="21" t="n">
        <f aca="false">(H213 / MAX(H$193, 1E-018))-1</f>
        <v>0</v>
      </c>
      <c r="I258" s="21" t="n">
        <f aca="false">(I213 / MAX(I$193, 1E-018))-1</f>
        <v>0</v>
      </c>
    </row>
    <row r="259" customFormat="false" ht="13.4" hidden="false" customHeight="false" outlineLevel="0" collapsed="false">
      <c r="A259" s="13" t="s">
        <v>34</v>
      </c>
      <c r="B259" s="13" t="s">
        <v>24</v>
      </c>
      <c r="C259" s="13" t="s">
        <v>58</v>
      </c>
      <c r="D259" s="21" t="n">
        <f aca="false">(D214 / MAX(D$193, 1E-018))-1</f>
        <v>0</v>
      </c>
      <c r="E259" s="21" t="n">
        <f aca="false">(E214 / MAX(E$193, 1E-018))-1</f>
        <v>0</v>
      </c>
      <c r="F259" s="21" t="n">
        <f aca="false">(F214 / MAX(F$193, 1E-018))-1</f>
        <v>0</v>
      </c>
      <c r="G259" s="21" t="n">
        <f aca="false">(G214 / MAX(G$193, 1E-018))-1</f>
        <v>0</v>
      </c>
      <c r="H259" s="21" t="n">
        <f aca="false">(H214 / MAX(H$193, 1E-018))-1</f>
        <v>0</v>
      </c>
      <c r="I259" s="21" t="n">
        <f aca="false">(I214 / MAX(I$193, 1E-018))-1</f>
        <v>0</v>
      </c>
    </row>
    <row r="260" customFormat="false" ht="13.4" hidden="false" customHeight="false" outlineLevel="0" collapsed="false">
      <c r="A260" s="13" t="s">
        <v>34</v>
      </c>
      <c r="B260" s="13" t="s">
        <v>25</v>
      </c>
      <c r="C260" s="13" t="s">
        <v>58</v>
      </c>
      <c r="D260" s="21" t="n">
        <f aca="false">(D215 / MAX(D$193, 1E-018))-1</f>
        <v>1</v>
      </c>
      <c r="E260" s="21" t="n">
        <f aca="false">(E215 / MAX(E$193, 1E-018))-1</f>
        <v>1</v>
      </c>
      <c r="F260" s="21" t="n">
        <f aca="false">(F215 / MAX(F$193, 1E-018))-1</f>
        <v>0</v>
      </c>
      <c r="G260" s="21" t="n">
        <f aca="false">(G215 / MAX(G$193, 1E-018))-1</f>
        <v>0</v>
      </c>
      <c r="H260" s="21" t="n">
        <f aca="false">(H215 / MAX(H$193, 1E-018))-1</f>
        <v>0</v>
      </c>
      <c r="I260" s="21" t="n">
        <f aca="false">(I215 / MAX(I$193, 1E-018))-1</f>
        <v>0</v>
      </c>
    </row>
    <row r="261" customFormat="false" ht="13.4" hidden="false" customHeight="false" outlineLevel="0" collapsed="false">
      <c r="A261" s="14" t="s">
        <v>35</v>
      </c>
      <c r="B261" s="14" t="s">
        <v>36</v>
      </c>
      <c r="C261" s="14" t="s">
        <v>58</v>
      </c>
      <c r="D261" s="21" t="n">
        <f aca="false">(D216 / MAX(D$193, 1E-018))-1</f>
        <v>0.8</v>
      </c>
      <c r="E261" s="21" t="n">
        <f aca="false">(E216 / MAX(E$193, 1E-018))-1</f>
        <v>1.2</v>
      </c>
      <c r="F261" s="21" t="n">
        <f aca="false">(F216 / MAX(F$193, 1E-018))-1</f>
        <v>0.25</v>
      </c>
      <c r="G261" s="21" t="n">
        <f aca="false">(G216 / MAX(G$193, 1E-018))-1</f>
        <v>0.0999999999999999</v>
      </c>
      <c r="H261" s="21" t="n">
        <f aca="false">(H216 / MAX(H$193, 1E-018))-1</f>
        <v>0.375</v>
      </c>
      <c r="I261" s="21" t="n">
        <f aca="false">(I216 / MAX(I$193, 1E-018))-1</f>
        <v>0.0999999999999999</v>
      </c>
    </row>
    <row r="262" customFormat="false" ht="13.4" hidden="false" customHeight="false" outlineLevel="0" collapsed="false">
      <c r="A262" s="14" t="s">
        <v>35</v>
      </c>
      <c r="B262" s="14" t="s">
        <v>37</v>
      </c>
      <c r="C262" s="14" t="s">
        <v>58</v>
      </c>
      <c r="D262" s="21" t="n">
        <f aca="false">(D217 / MAX(D$193, 1E-018))-1</f>
        <v>1</v>
      </c>
      <c r="E262" s="21" t="n">
        <f aca="false">(E217 / MAX(E$193, 1E-018))-1</f>
        <v>1.4</v>
      </c>
      <c r="F262" s="21" t="n">
        <f aca="false">(F217 / MAX(F$193, 1E-018))-1</f>
        <v>0.375</v>
      </c>
      <c r="G262" s="21" t="n">
        <f aca="false">(G217 / MAX(G$193, 1E-018))-1</f>
        <v>0.2</v>
      </c>
      <c r="H262" s="21" t="n">
        <f aca="false">(H217 / MAX(H$193, 1E-018))-1</f>
        <v>0.5</v>
      </c>
      <c r="I262" s="21" t="n">
        <f aca="false">(I217 / MAX(I$193, 1E-018))-1</f>
        <v>0.2</v>
      </c>
    </row>
    <row r="263" customFormat="false" ht="13.4" hidden="false" customHeight="false" outlineLevel="0" collapsed="false">
      <c r="A263" s="14" t="s">
        <v>35</v>
      </c>
      <c r="B263" s="14" t="s">
        <v>38</v>
      </c>
      <c r="C263" s="14" t="s">
        <v>58</v>
      </c>
      <c r="D263" s="21" t="n">
        <f aca="false">(D218 / MAX(D$193, 1E-018))-1</f>
        <v>1.2</v>
      </c>
      <c r="E263" s="21" t="n">
        <f aca="false">(E218 / MAX(E$193, 1E-018))-1</f>
        <v>1.6</v>
      </c>
      <c r="F263" s="21" t="n">
        <f aca="false">(F218 / MAX(F$193, 1E-018))-1</f>
        <v>0.5</v>
      </c>
      <c r="G263" s="21" t="n">
        <f aca="false">(G218 / MAX(G$193, 1E-018))-1</f>
        <v>0.3</v>
      </c>
      <c r="H263" s="21" t="n">
        <f aca="false">(H218 / MAX(H$193, 1E-018))-1</f>
        <v>0.625</v>
      </c>
      <c r="I263" s="21" t="n">
        <f aca="false">(I218 / MAX(I$193, 1E-018))-1</f>
        <v>0.3</v>
      </c>
    </row>
    <row r="264" customFormat="false" ht="13.4" hidden="false" customHeight="false" outlineLevel="0" collapsed="false">
      <c r="A264" s="13" t="s">
        <v>35</v>
      </c>
      <c r="B264" s="13" t="s">
        <v>39</v>
      </c>
      <c r="C264" s="13" t="s">
        <v>58</v>
      </c>
      <c r="D264" s="21" t="n">
        <f aca="false">(D219 / MAX(D$193, 1E-018))-1</f>
        <v>1.2</v>
      </c>
      <c r="E264" s="21" t="n">
        <f aca="false">(E219 / MAX(E$193, 1E-018))-1</f>
        <v>1.6</v>
      </c>
      <c r="F264" s="21" t="n">
        <f aca="false">(F219 / MAX(F$193, 1E-018))-1</f>
        <v>0.45</v>
      </c>
      <c r="G264" s="21" t="n">
        <f aca="false">(G219 / MAX(G$193, 1E-018))-1</f>
        <v>0.3</v>
      </c>
      <c r="H264" s="21" t="n">
        <f aca="false">(H219 / MAX(H$193, 1E-018))-1</f>
        <v>0.575</v>
      </c>
      <c r="I264" s="21" t="n">
        <f aca="false">(I219 / MAX(I$193, 1E-018))-1</f>
        <v>0.3</v>
      </c>
    </row>
    <row r="265" customFormat="false" ht="13.4" hidden="false" customHeight="false" outlineLevel="0" collapsed="false">
      <c r="A265" s="13" t="s">
        <v>35</v>
      </c>
      <c r="B265" s="13" t="s">
        <v>40</v>
      </c>
      <c r="C265" s="13" t="s">
        <v>58</v>
      </c>
      <c r="D265" s="21" t="n">
        <f aca="false">(D220 / MAX(D$193, 1E-018))-1</f>
        <v>1.4</v>
      </c>
      <c r="E265" s="21" t="n">
        <f aca="false">(E220 / MAX(E$193, 1E-018))-1</f>
        <v>1.8</v>
      </c>
      <c r="F265" s="21" t="n">
        <f aca="false">(F220 / MAX(F$193, 1E-018))-1</f>
        <v>0.575</v>
      </c>
      <c r="G265" s="21" t="n">
        <f aca="false">(G220 / MAX(G$193, 1E-018))-1</f>
        <v>0.4</v>
      </c>
      <c r="H265" s="21" t="n">
        <f aca="false">(H220 / MAX(H$193, 1E-018))-1</f>
        <v>0.7</v>
      </c>
      <c r="I265" s="21" t="n">
        <f aca="false">(I220 / MAX(I$193, 1E-018))-1</f>
        <v>0.4</v>
      </c>
    </row>
    <row r="266" customFormat="false" ht="13.4" hidden="false" customHeight="false" outlineLevel="0" collapsed="false">
      <c r="A266" s="13" t="s">
        <v>35</v>
      </c>
      <c r="B266" s="13" t="s">
        <v>41</v>
      </c>
      <c r="C266" s="13" t="s">
        <v>58</v>
      </c>
      <c r="D266" s="21" t="n">
        <f aca="false">(D221 / MAX(D$193, 1E-018))-1</f>
        <v>1.6</v>
      </c>
      <c r="E266" s="21" t="n">
        <f aca="false">(E221 / MAX(E$193, 1E-018))-1</f>
        <v>2</v>
      </c>
      <c r="F266" s="21" t="n">
        <f aca="false">(F221 / MAX(F$193, 1E-018))-1</f>
        <v>0.7</v>
      </c>
      <c r="G266" s="21" t="n">
        <f aca="false">(G221 / MAX(G$193, 1E-018))-1</f>
        <v>0.5</v>
      </c>
      <c r="H266" s="21" t="n">
        <f aca="false">(H221 / MAX(H$193, 1E-018))-1</f>
        <v>0.825</v>
      </c>
      <c r="I266" s="21" t="n">
        <f aca="false">(I221 / MAX(I$193, 1E-018))-1</f>
        <v>0.5</v>
      </c>
    </row>
    <row r="267" customFormat="false" ht="13.4" hidden="false" customHeight="false" outlineLevel="0" collapsed="false">
      <c r="A267" s="14" t="s">
        <v>35</v>
      </c>
      <c r="B267" s="14" t="s">
        <v>42</v>
      </c>
      <c r="C267" s="14" t="s">
        <v>58</v>
      </c>
      <c r="D267" s="21" t="n">
        <f aca="false">(D222 / MAX(D$193, 1E-018))-1</f>
        <v>0.8</v>
      </c>
      <c r="E267" s="21" t="n">
        <f aca="false">(E222 / MAX(E$193, 1E-018))-1</f>
        <v>1.2</v>
      </c>
      <c r="F267" s="21" t="n">
        <f aca="false">(F222 / MAX(F$193, 1E-018))-1</f>
        <v>0.25</v>
      </c>
      <c r="G267" s="21" t="n">
        <f aca="false">(G222 / MAX(G$193, 1E-018))-1</f>
        <v>0.0999999999999999</v>
      </c>
      <c r="H267" s="21" t="n">
        <f aca="false">(H222 / MAX(H$193, 1E-018))-1</f>
        <v>0.375</v>
      </c>
      <c r="I267" s="21" t="n">
        <f aca="false">(I222 / MAX(I$193, 1E-018))-1</f>
        <v>0.0999999999999999</v>
      </c>
    </row>
    <row r="268" customFormat="false" ht="13.4" hidden="false" customHeight="false" outlineLevel="0" collapsed="false">
      <c r="A268" s="14" t="s">
        <v>35</v>
      </c>
      <c r="B268" s="14" t="s">
        <v>43</v>
      </c>
      <c r="C268" s="14" t="s">
        <v>58</v>
      </c>
      <c r="D268" s="21" t="n">
        <f aca="false">(D223 / MAX(D$193, 1E-018))-1</f>
        <v>1</v>
      </c>
      <c r="E268" s="21" t="n">
        <f aca="false">(E223 / MAX(E$193, 1E-018))-1</f>
        <v>1.4</v>
      </c>
      <c r="F268" s="21" t="n">
        <f aca="false">(F223 / MAX(F$193, 1E-018))-1</f>
        <v>0.375</v>
      </c>
      <c r="G268" s="21" t="n">
        <f aca="false">(G223 / MAX(G$193, 1E-018))-1</f>
        <v>0.2</v>
      </c>
      <c r="H268" s="21" t="n">
        <f aca="false">(H223 / MAX(H$193, 1E-018))-1</f>
        <v>0.5</v>
      </c>
      <c r="I268" s="21" t="n">
        <f aca="false">(I223 / MAX(I$193, 1E-018))-1</f>
        <v>0.2</v>
      </c>
    </row>
    <row r="269" customFormat="false" ht="13.4" hidden="false" customHeight="false" outlineLevel="0" collapsed="false">
      <c r="A269" s="14" t="s">
        <v>35</v>
      </c>
      <c r="B269" s="14" t="s">
        <v>44</v>
      </c>
      <c r="C269" s="14" t="s">
        <v>58</v>
      </c>
      <c r="D269" s="21" t="n">
        <f aca="false">(D224 / MAX(D$193, 1E-018))-1</f>
        <v>1.2</v>
      </c>
      <c r="E269" s="21" t="n">
        <f aca="false">(E224 / MAX(E$193, 1E-018))-1</f>
        <v>1.6</v>
      </c>
      <c r="F269" s="21" t="n">
        <f aca="false">(F224 / MAX(F$193, 1E-018))-1</f>
        <v>0.5</v>
      </c>
      <c r="G269" s="21" t="n">
        <f aca="false">(G224 / MAX(G$193, 1E-018))-1</f>
        <v>0.3</v>
      </c>
      <c r="H269" s="21" t="n">
        <f aca="false">(H224 / MAX(H$193, 1E-018))-1</f>
        <v>0.625</v>
      </c>
      <c r="I269" s="21" t="n">
        <f aca="false">(I224 / MAX(I$193, 1E-018))-1</f>
        <v>0.3</v>
      </c>
    </row>
    <row r="270" customFormat="false" ht="13.4" hidden="false" customHeight="false" outlineLevel="0" collapsed="false">
      <c r="A270" s="13" t="s">
        <v>35</v>
      </c>
      <c r="B270" s="13" t="s">
        <v>45</v>
      </c>
      <c r="C270" s="13" t="s">
        <v>58</v>
      </c>
      <c r="D270" s="21" t="n">
        <f aca="false">(D225 / MAX(D$193, 1E-018))-1</f>
        <v>1.3</v>
      </c>
      <c r="E270" s="21" t="n">
        <f aca="false">(E225 / MAX(E$193, 1E-018))-1</f>
        <v>1.7</v>
      </c>
      <c r="F270" s="21" t="n">
        <f aca="false">(F225 / MAX(F$193, 1E-018))-1</f>
        <v>0.5</v>
      </c>
      <c r="G270" s="21" t="n">
        <f aca="false">(G225 / MAX(G$193, 1E-018))-1</f>
        <v>0.35</v>
      </c>
      <c r="H270" s="21" t="n">
        <f aca="false">(H225 / MAX(H$193, 1E-018))-1</f>
        <v>0.625</v>
      </c>
      <c r="I270" s="21" t="n">
        <f aca="false">(I225 / MAX(I$193, 1E-018))-1</f>
        <v>0.35</v>
      </c>
    </row>
    <row r="271" customFormat="false" ht="13.4" hidden="false" customHeight="false" outlineLevel="0" collapsed="false">
      <c r="A271" s="13" t="s">
        <v>35</v>
      </c>
      <c r="B271" s="13" t="s">
        <v>46</v>
      </c>
      <c r="C271" s="13" t="s">
        <v>58</v>
      </c>
      <c r="D271" s="21" t="n">
        <f aca="false">(D226 / MAX(D$193, 1E-018))-1</f>
        <v>1.5</v>
      </c>
      <c r="E271" s="21" t="n">
        <f aca="false">(E226 / MAX(E$193, 1E-018))-1</f>
        <v>1.9</v>
      </c>
      <c r="F271" s="21" t="n">
        <f aca="false">(F226 / MAX(F$193, 1E-018))-1</f>
        <v>0.625</v>
      </c>
      <c r="G271" s="21" t="n">
        <f aca="false">(G226 / MAX(G$193, 1E-018))-1</f>
        <v>0.45</v>
      </c>
      <c r="H271" s="21" t="n">
        <f aca="false">(H226 / MAX(H$193, 1E-018))-1</f>
        <v>0.75</v>
      </c>
      <c r="I271" s="21" t="n">
        <f aca="false">(I226 / MAX(I$193, 1E-018))-1</f>
        <v>0.45</v>
      </c>
    </row>
    <row r="272" customFormat="false" ht="13.4" hidden="false" customHeight="false" outlineLevel="0" collapsed="false">
      <c r="A272" s="13" t="s">
        <v>35</v>
      </c>
      <c r="B272" s="13" t="s">
        <v>47</v>
      </c>
      <c r="C272" s="13" t="s">
        <v>58</v>
      </c>
      <c r="D272" s="21" t="n">
        <f aca="false">(D227 / MAX(D$193, 1E-018))-1</f>
        <v>1.7</v>
      </c>
      <c r="E272" s="21" t="n">
        <f aca="false">(E227 / MAX(E$193, 1E-018))-1</f>
        <v>2.1</v>
      </c>
      <c r="F272" s="21" t="n">
        <f aca="false">(F227 / MAX(F$193, 1E-018))-1</f>
        <v>0.75</v>
      </c>
      <c r="G272" s="21" t="n">
        <f aca="false">(G227 / MAX(G$193, 1E-018))-1</f>
        <v>0.55</v>
      </c>
      <c r="H272" s="21" t="n">
        <f aca="false">(H227 / MAX(H$193, 1E-018))-1</f>
        <v>0.875</v>
      </c>
      <c r="I272" s="21" t="n">
        <f aca="false">(I227 / MAX(I$193, 1E-018))-1</f>
        <v>0.55</v>
      </c>
    </row>
    <row r="273" customFormat="false" ht="13.4" hidden="false" customHeight="false" outlineLevel="0" collapsed="false">
      <c r="A273" s="14" t="s">
        <v>35</v>
      </c>
      <c r="B273" s="14" t="s">
        <v>59</v>
      </c>
      <c r="C273" s="14" t="s">
        <v>58</v>
      </c>
      <c r="D273" s="21" t="n">
        <f aca="false">(D228 / MAX(D$193, 1E-018))-1</f>
        <v>1.4</v>
      </c>
      <c r="E273" s="21" t="n">
        <f aca="false">(E228 / MAX(E$193, 1E-018))-1</f>
        <v>1.8</v>
      </c>
      <c r="F273" s="21" t="n">
        <f aca="false">(F228 / MAX(F$193, 1E-018))-1</f>
        <v>0.55</v>
      </c>
      <c r="G273" s="21" t="n">
        <f aca="false">(G228 / MAX(G$193, 1E-018))-1</f>
        <v>0.4</v>
      </c>
      <c r="H273" s="21" t="n">
        <f aca="false">(H228 / MAX(H$193, 1E-018))-1</f>
        <v>0.675</v>
      </c>
      <c r="I273" s="21" t="n">
        <f aca="false">(I228 / MAX(I$193, 1E-018))-1</f>
        <v>0.4</v>
      </c>
    </row>
    <row r="274" customFormat="false" ht="13.4" hidden="false" customHeight="false" outlineLevel="0" collapsed="false">
      <c r="A274" s="14" t="s">
        <v>35</v>
      </c>
      <c r="B274" s="14" t="s">
        <v>60</v>
      </c>
      <c r="C274" s="14" t="s">
        <v>58</v>
      </c>
      <c r="D274" s="21" t="n">
        <f aca="false">(D229 / MAX(D$193, 1E-018))-1</f>
        <v>1.6</v>
      </c>
      <c r="E274" s="21" t="n">
        <f aca="false">(E229 / MAX(E$193, 1E-018))-1</f>
        <v>2</v>
      </c>
      <c r="F274" s="21" t="n">
        <f aca="false">(F229 / MAX(F$193, 1E-018))-1</f>
        <v>0.675</v>
      </c>
      <c r="G274" s="21" t="n">
        <f aca="false">(G229 / MAX(G$193, 1E-018))-1</f>
        <v>0.5</v>
      </c>
      <c r="H274" s="21" t="n">
        <f aca="false">(H229 / MAX(H$193, 1E-018))-1</f>
        <v>0.8</v>
      </c>
      <c r="I274" s="21" t="n">
        <f aca="false">(I229 / MAX(I$193, 1E-018))-1</f>
        <v>0.5</v>
      </c>
    </row>
    <row r="275" customFormat="false" ht="13.4" hidden="false" customHeight="false" outlineLevel="0" collapsed="false">
      <c r="A275" s="14" t="s">
        <v>35</v>
      </c>
      <c r="B275" s="14" t="s">
        <v>61</v>
      </c>
      <c r="C275" s="14" t="s">
        <v>58</v>
      </c>
      <c r="D275" s="21" t="n">
        <f aca="false">(D230 / MAX(D$193, 1E-018))-1</f>
        <v>1.8</v>
      </c>
      <c r="E275" s="21" t="n">
        <f aca="false">(E230 / MAX(E$193, 1E-018))-1</f>
        <v>2.2</v>
      </c>
      <c r="F275" s="21" t="n">
        <f aca="false">(F230 / MAX(F$193, 1E-018))-1</f>
        <v>0.8</v>
      </c>
      <c r="G275" s="21" t="n">
        <f aca="false">(G230 / MAX(G$193, 1E-018))-1</f>
        <v>0.6</v>
      </c>
      <c r="H275" s="21" t="n">
        <f aca="false">(H230 / MAX(H$193, 1E-018))-1</f>
        <v>0.925</v>
      </c>
      <c r="I275" s="21" t="n">
        <f aca="false">(I230 / MAX(I$193, 1E-018))-1</f>
        <v>0.6</v>
      </c>
    </row>
    <row r="276" customFormat="false" ht="13.4" hidden="false" customHeight="false" outlineLevel="0" collapsed="false">
      <c r="A276" s="13" t="s">
        <v>35</v>
      </c>
      <c r="B276" s="13" t="s">
        <v>62</v>
      </c>
      <c r="C276" s="13" t="s">
        <v>58</v>
      </c>
      <c r="D276" s="21" t="n">
        <f aca="false">(D231 / MAX(D$193, 1E-018))-1</f>
        <v>0.8</v>
      </c>
      <c r="E276" s="21" t="n">
        <f aca="false">(E231 / MAX(E$193, 1E-018))-1</f>
        <v>1.2</v>
      </c>
      <c r="F276" s="21" t="n">
        <f aca="false">(F231 / MAX(F$193, 1E-018))-1</f>
        <v>0.25</v>
      </c>
      <c r="G276" s="21" t="n">
        <f aca="false">(G231 / MAX(G$193, 1E-018))-1</f>
        <v>0.0999999999999999</v>
      </c>
      <c r="H276" s="21" t="n">
        <f aca="false">(H231 / MAX(H$193, 1E-018))-1</f>
        <v>0.375</v>
      </c>
      <c r="I276" s="21" t="n">
        <f aca="false">(I231 / MAX(I$193, 1E-018))-1</f>
        <v>0.0999999999999999</v>
      </c>
    </row>
    <row r="277" customFormat="false" ht="13.4" hidden="false" customHeight="false" outlineLevel="0" collapsed="false">
      <c r="A277" s="13" t="s">
        <v>35</v>
      </c>
      <c r="B277" s="13" t="s">
        <v>63</v>
      </c>
      <c r="C277" s="13" t="s">
        <v>58</v>
      </c>
      <c r="D277" s="21" t="n">
        <f aca="false">(D232 / MAX(D$193, 1E-018))-1</f>
        <v>1</v>
      </c>
      <c r="E277" s="21" t="n">
        <f aca="false">(E232 / MAX(E$193, 1E-018))-1</f>
        <v>1.4</v>
      </c>
      <c r="F277" s="21" t="n">
        <f aca="false">(F232 / MAX(F$193, 1E-018))-1</f>
        <v>0.375</v>
      </c>
      <c r="G277" s="21" t="n">
        <f aca="false">(G232 / MAX(G$193, 1E-018))-1</f>
        <v>0.2</v>
      </c>
      <c r="H277" s="21" t="n">
        <f aca="false">(H232 / MAX(H$193, 1E-018))-1</f>
        <v>0.5</v>
      </c>
      <c r="I277" s="21" t="n">
        <f aca="false">(I232 / MAX(I$193, 1E-018))-1</f>
        <v>0.2</v>
      </c>
    </row>
    <row r="278" customFormat="false" ht="13.4" hidden="false" customHeight="false" outlineLevel="0" collapsed="false">
      <c r="A278" s="13" t="s">
        <v>35</v>
      </c>
      <c r="B278" s="13" t="s">
        <v>64</v>
      </c>
      <c r="C278" s="13" t="s">
        <v>58</v>
      </c>
      <c r="D278" s="21" t="n">
        <f aca="false">(D233 / MAX(D$193, 1E-018))-1</f>
        <v>1.2</v>
      </c>
      <c r="E278" s="21" t="n">
        <f aca="false">(E233 / MAX(E$193, 1E-018))-1</f>
        <v>1.6</v>
      </c>
      <c r="F278" s="21" t="n">
        <f aca="false">(F233 / MAX(F$193, 1E-018))-1</f>
        <v>0.5</v>
      </c>
      <c r="G278" s="21" t="n">
        <f aca="false">(G233 / MAX(G$193, 1E-018))-1</f>
        <v>0.3</v>
      </c>
      <c r="H278" s="21" t="n">
        <f aca="false">(H233 / MAX(H$193, 1E-018))-1</f>
        <v>0.625</v>
      </c>
      <c r="I278" s="21" t="n">
        <f aca="false">(I233 / MAX(I$193, 1E-018))-1</f>
        <v>0.3</v>
      </c>
    </row>
    <row r="279" customFormat="false" ht="13.4" hidden="false" customHeight="false" outlineLevel="0" collapsed="false">
      <c r="A279" s="14" t="s">
        <v>35</v>
      </c>
      <c r="B279" s="14" t="s">
        <v>54</v>
      </c>
      <c r="C279" s="14" t="s">
        <v>58</v>
      </c>
      <c r="D279" s="21" t="n">
        <f aca="false">(D234 / MAX(D$193, 1E-018))-1</f>
        <v>0.8</v>
      </c>
      <c r="E279" s="21" t="n">
        <f aca="false">(E234 / MAX(E$193, 1E-018))-1</f>
        <v>1.2</v>
      </c>
      <c r="F279" s="21" t="n">
        <f aca="false">(F234 / MAX(F$193, 1E-018))-1</f>
        <v>0.25</v>
      </c>
      <c r="G279" s="21" t="n">
        <f aca="false">(G234 / MAX(G$193, 1E-018))-1</f>
        <v>0.0999999999999999</v>
      </c>
      <c r="H279" s="21" t="n">
        <f aca="false">(H234 / MAX(H$193, 1E-018))-1</f>
        <v>0.375</v>
      </c>
      <c r="I279" s="21" t="n">
        <f aca="false">(I234 / MAX(I$193, 1E-018))-1</f>
        <v>0.0999999999999999</v>
      </c>
    </row>
    <row r="280" customFormat="false" ht="13.4" hidden="false" customHeight="false" outlineLevel="0" collapsed="false">
      <c r="A280" s="14" t="s">
        <v>35</v>
      </c>
      <c r="B280" s="14" t="s">
        <v>55</v>
      </c>
      <c r="C280" s="14" t="s">
        <v>58</v>
      </c>
      <c r="D280" s="21" t="n">
        <f aca="false">(D235 / MAX(D$193, 1E-018))-1</f>
        <v>1</v>
      </c>
      <c r="E280" s="21" t="n">
        <f aca="false">(E235 / MAX(E$193, 1E-018))-1</f>
        <v>1.4</v>
      </c>
      <c r="F280" s="21" t="n">
        <f aca="false">(F235 / MAX(F$193, 1E-018))-1</f>
        <v>0.375</v>
      </c>
      <c r="G280" s="21" t="n">
        <f aca="false">(G235 / MAX(G$193, 1E-018))-1</f>
        <v>0.2</v>
      </c>
      <c r="H280" s="21" t="n">
        <f aca="false">(H235 / MAX(H$193, 1E-018))-1</f>
        <v>0.5</v>
      </c>
      <c r="I280" s="21" t="n">
        <f aca="false">(I235 / MAX(I$193, 1E-018))-1</f>
        <v>0.2</v>
      </c>
    </row>
    <row r="281" customFormat="false" ht="13.4" hidden="false" customHeight="false" outlineLevel="0" collapsed="false">
      <c r="A281" s="14" t="s">
        <v>35</v>
      </c>
      <c r="B281" s="14" t="s">
        <v>56</v>
      </c>
      <c r="C281" s="14" t="s">
        <v>58</v>
      </c>
      <c r="D281" s="21" t="n">
        <f aca="false">(D236 / MAX(D$193, 1E-018))-1</f>
        <v>1.2</v>
      </c>
      <c r="E281" s="21" t="n">
        <f aca="false">(E236 / MAX(E$193, 1E-018))-1</f>
        <v>1.6</v>
      </c>
      <c r="F281" s="21" t="n">
        <f aca="false">(F236 / MAX(F$193, 1E-018))-1</f>
        <v>0.5</v>
      </c>
      <c r="G281" s="21" t="n">
        <f aca="false">(G236 / MAX(G$193, 1E-018))-1</f>
        <v>0.3</v>
      </c>
      <c r="H281" s="21" t="n">
        <f aca="false">(H236 / MAX(H$193, 1E-018))-1</f>
        <v>0.625</v>
      </c>
      <c r="I281" s="21" t="n">
        <f aca="false">(I236 / MAX(I$193, 1E-018))-1</f>
        <v>0.3</v>
      </c>
    </row>
    <row r="282" customFormat="false" ht="35.05" hidden="false" customHeight="false" outlineLevel="0" collapsed="false">
      <c r="D282" s="9" t="s">
        <v>67</v>
      </c>
      <c r="E282" s="9" t="s">
        <v>68</v>
      </c>
      <c r="F282" s="9" t="s">
        <v>69</v>
      </c>
      <c r="G282" s="9" t="s">
        <v>70</v>
      </c>
      <c r="H282" s="9" t="s">
        <v>71</v>
      </c>
      <c r="I282" s="9" t="s">
        <v>72</v>
      </c>
    </row>
    <row r="283" customFormat="false" ht="13.4" hidden="false" customHeight="false" outlineLevel="0" collapsed="false">
      <c r="A283" s="12" t="s">
        <v>34</v>
      </c>
      <c r="B283" s="12" t="s">
        <v>2</v>
      </c>
      <c r="C283" s="12" t="s">
        <v>65</v>
      </c>
      <c r="D283" s="21" t="n">
        <f aca="false">(D193 / MAX($D$193, 1E-018))-1</f>
        <v>0</v>
      </c>
      <c r="E283" s="21" t="n">
        <f aca="false">(E193 / MAX($D$193, 1E-018))-1</f>
        <v>-0.5</v>
      </c>
      <c r="F283" s="21" t="n">
        <f aca="false">(F193 / MAX($D$193, 1E-018))-1</f>
        <v>0.6</v>
      </c>
      <c r="G283" s="21" t="n">
        <f aca="false">(G193 / MAX($D$193, 1E-018))-1</f>
        <v>0</v>
      </c>
      <c r="H283" s="21" t="n">
        <f aca="false">(H193 / MAX($D$193, 1E-018))-1</f>
        <v>0.6</v>
      </c>
      <c r="I283" s="21" t="n">
        <f aca="false">(I193 / MAX($D$193, 1E-018))-1</f>
        <v>0</v>
      </c>
    </row>
    <row r="284" customFormat="false" ht="13.4" hidden="false" customHeight="false" outlineLevel="0" collapsed="false">
      <c r="A284" s="13" t="s">
        <v>34</v>
      </c>
      <c r="B284" s="13" t="s">
        <v>4</v>
      </c>
      <c r="C284" s="13" t="s">
        <v>65</v>
      </c>
      <c r="D284" s="21" t="n">
        <f aca="false">(D194 / MAX($D$193, 1E-018))-1</f>
        <v>0.25</v>
      </c>
      <c r="E284" s="21" t="n">
        <f aca="false">(E194 / MAX($D$193, 1E-018))-1</f>
        <v>-0.375</v>
      </c>
      <c r="F284" s="21" t="n">
        <f aca="false">(F194 / MAX($D$193, 1E-018))-1</f>
        <v>1</v>
      </c>
      <c r="G284" s="21" t="n">
        <f aca="false">(G194 / MAX($D$193, 1E-018))-1</f>
        <v>0.25</v>
      </c>
      <c r="H284" s="21" t="n">
        <f aca="false">(H194 / MAX($D$193, 1E-018))-1</f>
        <v>1</v>
      </c>
      <c r="I284" s="21" t="n">
        <f aca="false">(I194 / MAX($D$193, 1E-018))-1</f>
        <v>0.25</v>
      </c>
    </row>
    <row r="285" customFormat="false" ht="13.4" hidden="false" customHeight="false" outlineLevel="0" collapsed="false">
      <c r="A285" s="13" t="s">
        <v>34</v>
      </c>
      <c r="B285" s="13" t="s">
        <v>5</v>
      </c>
      <c r="C285" s="13" t="s">
        <v>65</v>
      </c>
      <c r="D285" s="21" t="n">
        <f aca="false">(D195 / MAX($D$193, 1E-018))-1</f>
        <v>0</v>
      </c>
      <c r="E285" s="21" t="n">
        <f aca="false">(E195 / MAX($D$193, 1E-018))-1</f>
        <v>-0.5</v>
      </c>
      <c r="F285" s="21" t="n">
        <f aca="false">(F195 / MAX($D$193, 1E-018))-1</f>
        <v>0.6</v>
      </c>
      <c r="G285" s="21" t="n">
        <f aca="false">(G195 / MAX($D$193, 1E-018))-1</f>
        <v>0</v>
      </c>
      <c r="H285" s="21" t="n">
        <f aca="false">(H195 / MAX($D$193, 1E-018))-1</f>
        <v>0.6</v>
      </c>
      <c r="I285" s="21" t="n">
        <f aca="false">(I195 / MAX($D$193, 1E-018))-1</f>
        <v>0</v>
      </c>
    </row>
    <row r="286" customFormat="false" ht="13.4" hidden="false" customHeight="false" outlineLevel="0" collapsed="false">
      <c r="A286" s="13" t="s">
        <v>34</v>
      </c>
      <c r="B286" s="13" t="s">
        <v>6</v>
      </c>
      <c r="C286" s="13" t="s">
        <v>65</v>
      </c>
      <c r="D286" s="21" t="n">
        <f aca="false">(D196 / MAX($D$193, 1E-018))-1</f>
        <v>0</v>
      </c>
      <c r="E286" s="21" t="n">
        <f aca="false">(E196 / MAX($D$193, 1E-018))-1</f>
        <v>-0.5</v>
      </c>
      <c r="F286" s="21" t="n">
        <f aca="false">(F196 / MAX($D$193, 1E-018))-1</f>
        <v>0.6</v>
      </c>
      <c r="G286" s="21" t="n">
        <f aca="false">(G196 / MAX($D$193, 1E-018))-1</f>
        <v>0</v>
      </c>
      <c r="H286" s="21" t="n">
        <f aca="false">(H196 / MAX($D$193, 1E-018))-1</f>
        <v>0.6</v>
      </c>
      <c r="I286" s="21" t="n">
        <f aca="false">(I196 / MAX($D$193, 1E-018))-1</f>
        <v>0</v>
      </c>
    </row>
    <row r="287" customFormat="false" ht="13.4" hidden="false" customHeight="false" outlineLevel="0" collapsed="false">
      <c r="A287" s="14" t="s">
        <v>34</v>
      </c>
      <c r="B287" s="14" t="s">
        <v>7</v>
      </c>
      <c r="C287" s="14" t="s">
        <v>65</v>
      </c>
      <c r="D287" s="21" t="n">
        <f aca="false">(D197 / MAX($D$193, 1E-018))-1</f>
        <v>1</v>
      </c>
      <c r="E287" s="21" t="n">
        <f aca="false">(E197 / MAX($D$193, 1E-018))-1</f>
        <v>0</v>
      </c>
      <c r="F287" s="21" t="n">
        <f aca="false">(F197 / MAX($D$193, 1E-018))-1</f>
        <v>0.6</v>
      </c>
      <c r="G287" s="21" t="n">
        <f aca="false">(G197 / MAX($D$193, 1E-018))-1</f>
        <v>0</v>
      </c>
      <c r="H287" s="21" t="n">
        <f aca="false">(H197 / MAX($D$193, 1E-018))-1</f>
        <v>0.6</v>
      </c>
      <c r="I287" s="21" t="n">
        <f aca="false">(I197 / MAX($D$193, 1E-018))-1</f>
        <v>0</v>
      </c>
    </row>
    <row r="288" customFormat="false" ht="13.4" hidden="false" customHeight="false" outlineLevel="0" collapsed="false">
      <c r="A288" s="14" t="s">
        <v>34</v>
      </c>
      <c r="B288" s="14" t="s">
        <v>8</v>
      </c>
      <c r="C288" s="14" t="s">
        <v>65</v>
      </c>
      <c r="D288" s="21" t="n">
        <f aca="false">(D198 / MAX($D$193, 1E-018))-1</f>
        <v>1</v>
      </c>
      <c r="E288" s="21" t="n">
        <f aca="false">(E198 / MAX($D$193, 1E-018))-1</f>
        <v>0</v>
      </c>
      <c r="F288" s="21" t="n">
        <f aca="false">(F198 / MAX($D$193, 1E-018))-1</f>
        <v>0.6</v>
      </c>
      <c r="G288" s="21" t="n">
        <f aca="false">(G198 / MAX($D$193, 1E-018))-1</f>
        <v>0</v>
      </c>
      <c r="H288" s="21" t="n">
        <f aca="false">(H198 / MAX($D$193, 1E-018))-1</f>
        <v>0.6</v>
      </c>
      <c r="I288" s="21" t="n">
        <f aca="false">(I198 / MAX($D$193, 1E-018))-1</f>
        <v>0</v>
      </c>
    </row>
    <row r="289" customFormat="false" ht="13.4" hidden="false" customHeight="false" outlineLevel="0" collapsed="false">
      <c r="A289" s="14" t="s">
        <v>34</v>
      </c>
      <c r="B289" s="14" t="s">
        <v>9</v>
      </c>
      <c r="C289" s="14" t="s">
        <v>65</v>
      </c>
      <c r="D289" s="21" t="n">
        <f aca="false">(D199 / MAX($D$193, 1E-018))-1</f>
        <v>1</v>
      </c>
      <c r="E289" s="21" t="n">
        <f aca="false">(E199 / MAX($D$193, 1E-018))-1</f>
        <v>0</v>
      </c>
      <c r="F289" s="21" t="n">
        <f aca="false">(F199 / MAX($D$193, 1E-018))-1</f>
        <v>0.6</v>
      </c>
      <c r="G289" s="21" t="n">
        <f aca="false">(G199 / MAX($D$193, 1E-018))-1</f>
        <v>0</v>
      </c>
      <c r="H289" s="21" t="n">
        <f aca="false">(H199 / MAX($D$193, 1E-018))-1</f>
        <v>0.6</v>
      </c>
      <c r="I289" s="21" t="n">
        <f aca="false">(I199 / MAX($D$193, 1E-018))-1</f>
        <v>0</v>
      </c>
    </row>
    <row r="290" customFormat="false" ht="13.4" hidden="false" customHeight="false" outlineLevel="0" collapsed="false">
      <c r="A290" s="14" t="s">
        <v>34</v>
      </c>
      <c r="B290" s="14" t="s">
        <v>10</v>
      </c>
      <c r="C290" s="14" t="s">
        <v>65</v>
      </c>
      <c r="D290" s="21" t="n">
        <f aca="false">(D200 / MAX($D$193, 1E-018))-1</f>
        <v>1</v>
      </c>
      <c r="E290" s="21" t="n">
        <f aca="false">(E200 / MAX($D$193, 1E-018))-1</f>
        <v>0</v>
      </c>
      <c r="F290" s="21" t="n">
        <f aca="false">(F200 / MAX($D$193, 1E-018))-1</f>
        <v>0.6</v>
      </c>
      <c r="G290" s="21" t="n">
        <f aca="false">(G200 / MAX($D$193, 1E-018))-1</f>
        <v>0</v>
      </c>
      <c r="H290" s="21" t="n">
        <f aca="false">(H200 / MAX($D$193, 1E-018))-1</f>
        <v>0.6</v>
      </c>
      <c r="I290" s="21" t="n">
        <f aca="false">(I200 / MAX($D$193, 1E-018))-1</f>
        <v>0</v>
      </c>
    </row>
    <row r="291" customFormat="false" ht="13.4" hidden="false" customHeight="false" outlineLevel="0" collapsed="false">
      <c r="A291" s="14" t="s">
        <v>34</v>
      </c>
      <c r="B291" s="14" t="s">
        <v>11</v>
      </c>
      <c r="C291" s="14" t="s">
        <v>65</v>
      </c>
      <c r="D291" s="21" t="n">
        <f aca="false">(D201 / MAX($D$193, 1E-018))-1</f>
        <v>1</v>
      </c>
      <c r="E291" s="21" t="n">
        <f aca="false">(E201 / MAX($D$193, 1E-018))-1</f>
        <v>0</v>
      </c>
      <c r="F291" s="21" t="n">
        <f aca="false">(F201 / MAX($D$193, 1E-018))-1</f>
        <v>0.6</v>
      </c>
      <c r="G291" s="21" t="n">
        <f aca="false">(G201 / MAX($D$193, 1E-018))-1</f>
        <v>0</v>
      </c>
      <c r="H291" s="21" t="n">
        <f aca="false">(H201 / MAX($D$193, 1E-018))-1</f>
        <v>0.6</v>
      </c>
      <c r="I291" s="21" t="n">
        <f aca="false">(I201 / MAX($D$193, 1E-018))-1</f>
        <v>0</v>
      </c>
    </row>
    <row r="292" customFormat="false" ht="13.4" hidden="false" customHeight="false" outlineLevel="0" collapsed="false">
      <c r="A292" s="13" t="s">
        <v>34</v>
      </c>
      <c r="B292" s="13" t="s">
        <v>12</v>
      </c>
      <c r="C292" s="13" t="s">
        <v>65</v>
      </c>
      <c r="D292" s="21" t="n">
        <f aca="false">(D202 / MAX($D$193, 1E-018))-1</f>
        <v>0.25</v>
      </c>
      <c r="E292" s="21" t="n">
        <f aca="false">(E202 / MAX($D$193, 1E-018))-1</f>
        <v>-0.375</v>
      </c>
      <c r="F292" s="21" t="n">
        <f aca="false">(F202 / MAX($D$193, 1E-018))-1</f>
        <v>1</v>
      </c>
      <c r="G292" s="21" t="n">
        <f aca="false">(G202 / MAX($D$193, 1E-018))-1</f>
        <v>0.25</v>
      </c>
      <c r="H292" s="21" t="n">
        <f aca="false">(H202 / MAX($D$193, 1E-018))-1</f>
        <v>1</v>
      </c>
      <c r="I292" s="21" t="n">
        <f aca="false">(I202 / MAX($D$193, 1E-018))-1</f>
        <v>0.25</v>
      </c>
    </row>
    <row r="293" customFormat="false" ht="13.4" hidden="false" customHeight="false" outlineLevel="0" collapsed="false">
      <c r="A293" s="13" t="s">
        <v>34</v>
      </c>
      <c r="B293" s="13" t="s">
        <v>13</v>
      </c>
      <c r="C293" s="13" t="s">
        <v>65</v>
      </c>
      <c r="D293" s="21" t="n">
        <f aca="false">(D203 / MAX($D$193, 1E-018))-1</f>
        <v>1</v>
      </c>
      <c r="E293" s="21" t="n">
        <f aca="false">(E203 / MAX($D$193, 1E-018))-1</f>
        <v>0</v>
      </c>
      <c r="F293" s="21" t="n">
        <f aca="false">(F203 / MAX($D$193, 1E-018))-1</f>
        <v>0.6</v>
      </c>
      <c r="G293" s="21" t="n">
        <f aca="false">(G203 / MAX($D$193, 1E-018))-1</f>
        <v>0</v>
      </c>
      <c r="H293" s="21" t="n">
        <f aca="false">(H203 / MAX($D$193, 1E-018))-1</f>
        <v>0.6</v>
      </c>
      <c r="I293" s="21" t="n">
        <f aca="false">(I203 / MAX($D$193, 1E-018))-1</f>
        <v>0</v>
      </c>
    </row>
    <row r="294" customFormat="false" ht="13.4" hidden="false" customHeight="false" outlineLevel="0" collapsed="false">
      <c r="A294" s="14" t="s">
        <v>34</v>
      </c>
      <c r="B294" s="14" t="s">
        <v>14</v>
      </c>
      <c r="C294" s="14" t="s">
        <v>65</v>
      </c>
      <c r="D294" s="21" t="n">
        <f aca="false">(D204 / MAX($D$193, 1E-018))-1</f>
        <v>0.0999999999999999</v>
      </c>
      <c r="E294" s="21" t="n">
        <f aca="false">(E204 / MAX($D$193, 1E-018))-1</f>
        <v>-0.45</v>
      </c>
      <c r="F294" s="21" t="n">
        <f aca="false">(F204 / MAX($D$193, 1E-018))-1</f>
        <v>0.76</v>
      </c>
      <c r="G294" s="21" t="n">
        <f aca="false">(G204 / MAX($D$193, 1E-018))-1</f>
        <v>0.0999999999999999</v>
      </c>
      <c r="H294" s="21" t="n">
        <f aca="false">(H204 / MAX($D$193, 1E-018))-1</f>
        <v>0.76</v>
      </c>
      <c r="I294" s="21" t="n">
        <f aca="false">(I204 / MAX($D$193, 1E-018))-1</f>
        <v>0.0999999999999999</v>
      </c>
    </row>
    <row r="295" customFormat="false" ht="13.4" hidden="false" customHeight="false" outlineLevel="0" collapsed="false">
      <c r="A295" s="14" t="s">
        <v>34</v>
      </c>
      <c r="B295" s="14" t="s">
        <v>15</v>
      </c>
      <c r="C295" s="14" t="s">
        <v>65</v>
      </c>
      <c r="D295" s="21" t="n">
        <f aca="false">(D205 / MAX($D$193, 1E-018))-1</f>
        <v>0.2</v>
      </c>
      <c r="E295" s="21" t="n">
        <f aca="false">(E205 / MAX($D$193, 1E-018))-1</f>
        <v>-0.4</v>
      </c>
      <c r="F295" s="21" t="n">
        <f aca="false">(F205 / MAX($D$193, 1E-018))-1</f>
        <v>0.92</v>
      </c>
      <c r="G295" s="21" t="n">
        <f aca="false">(G205 / MAX($D$193, 1E-018))-1</f>
        <v>0.2</v>
      </c>
      <c r="H295" s="21" t="n">
        <f aca="false">(H205 / MAX($D$193, 1E-018))-1</f>
        <v>0.92</v>
      </c>
      <c r="I295" s="21" t="n">
        <f aca="false">(I205 / MAX($D$193, 1E-018))-1</f>
        <v>0.2</v>
      </c>
    </row>
    <row r="296" customFormat="false" ht="13.4" hidden="false" customHeight="false" outlineLevel="0" collapsed="false">
      <c r="A296" s="14" t="s">
        <v>34</v>
      </c>
      <c r="B296" s="14" t="s">
        <v>16</v>
      </c>
      <c r="C296" s="14" t="s">
        <v>65</v>
      </c>
      <c r="D296" s="21" t="n">
        <f aca="false">(D206 / MAX($D$193, 1E-018))-1</f>
        <v>0.3</v>
      </c>
      <c r="E296" s="21" t="n">
        <f aca="false">(E206 / MAX($D$193, 1E-018))-1</f>
        <v>-0.35</v>
      </c>
      <c r="F296" s="21" t="n">
        <f aca="false">(F206 / MAX($D$193, 1E-018))-1</f>
        <v>1.08</v>
      </c>
      <c r="G296" s="21" t="n">
        <f aca="false">(G206 / MAX($D$193, 1E-018))-1</f>
        <v>0.3</v>
      </c>
      <c r="H296" s="21" t="n">
        <f aca="false">(H206 / MAX($D$193, 1E-018))-1</f>
        <v>1.08</v>
      </c>
      <c r="I296" s="21" t="n">
        <f aca="false">(I206 / MAX($D$193, 1E-018))-1</f>
        <v>0.3</v>
      </c>
    </row>
    <row r="297" customFormat="false" ht="13.4" hidden="false" customHeight="false" outlineLevel="0" collapsed="false">
      <c r="A297" s="15" t="s">
        <v>34</v>
      </c>
      <c r="B297" s="15" t="s">
        <v>17</v>
      </c>
      <c r="C297" s="15" t="s">
        <v>65</v>
      </c>
      <c r="D297" s="21" t="n">
        <f aca="false">(D207 / MAX($D$193, 1E-018))-1</f>
        <v>0.8</v>
      </c>
      <c r="E297" s="21" t="n">
        <f aca="false">(E207 / MAX($D$193, 1E-018))-1</f>
        <v>0.0999999999999999</v>
      </c>
      <c r="F297" s="21" t="n">
        <f aca="false">(F207 / MAX($D$193, 1E-018))-1</f>
        <v>1</v>
      </c>
      <c r="G297" s="21" t="n">
        <f aca="false">(G207 / MAX($D$193, 1E-018))-1</f>
        <v>0.0999999999999999</v>
      </c>
      <c r="H297" s="21" t="n">
        <f aca="false">(H207 / MAX($D$193, 1E-018))-1</f>
        <v>1.2</v>
      </c>
      <c r="I297" s="21" t="n">
        <f aca="false">(I207 / MAX($D$193, 1E-018))-1</f>
        <v>0.0999999999999999</v>
      </c>
    </row>
    <row r="298" customFormat="false" ht="13.4" hidden="false" customHeight="false" outlineLevel="0" collapsed="false">
      <c r="A298" s="15" t="s">
        <v>34</v>
      </c>
      <c r="B298" s="16" t="s">
        <v>18</v>
      </c>
      <c r="C298" s="16" t="s">
        <v>65</v>
      </c>
      <c r="D298" s="21" t="n">
        <f aca="false">(D208 / MAX($D$193, 1E-018))-1</f>
        <v>1</v>
      </c>
      <c r="E298" s="21" t="n">
        <f aca="false">(E208 / MAX($D$193, 1E-018))-1</f>
        <v>0.2</v>
      </c>
      <c r="F298" s="21" t="n">
        <f aca="false">(F208 / MAX($D$193, 1E-018))-1</f>
        <v>1.2</v>
      </c>
      <c r="G298" s="21" t="n">
        <f aca="false">(G208 / MAX($D$193, 1E-018))-1</f>
        <v>0.2</v>
      </c>
      <c r="H298" s="21" t="n">
        <f aca="false">(H208 / MAX($D$193, 1E-018))-1</f>
        <v>1.4</v>
      </c>
      <c r="I298" s="21" t="n">
        <f aca="false">(I208 / MAX($D$193, 1E-018))-1</f>
        <v>0.2</v>
      </c>
    </row>
    <row r="299" customFormat="false" ht="13.4" hidden="false" customHeight="false" outlineLevel="0" collapsed="false">
      <c r="A299" s="15" t="s">
        <v>34</v>
      </c>
      <c r="B299" s="15" t="s">
        <v>19</v>
      </c>
      <c r="C299" s="15" t="s">
        <v>65</v>
      </c>
      <c r="D299" s="21" t="n">
        <f aca="false">(D209 / MAX($D$193, 1E-018))-1</f>
        <v>1.2</v>
      </c>
      <c r="E299" s="21" t="n">
        <f aca="false">(E209 / MAX($D$193, 1E-018))-1</f>
        <v>0.3</v>
      </c>
      <c r="F299" s="21" t="n">
        <f aca="false">(F209 / MAX($D$193, 1E-018))-1</f>
        <v>1.4</v>
      </c>
      <c r="G299" s="21" t="n">
        <f aca="false">(G209 / MAX($D$193, 1E-018))-1</f>
        <v>0.3</v>
      </c>
      <c r="H299" s="21" t="n">
        <f aca="false">(H209 / MAX($D$193, 1E-018))-1</f>
        <v>1.6</v>
      </c>
      <c r="I299" s="21" t="n">
        <f aca="false">(I209 / MAX($D$193, 1E-018))-1</f>
        <v>0.3</v>
      </c>
    </row>
    <row r="300" customFormat="false" ht="13.4" hidden="false" customHeight="false" outlineLevel="0" collapsed="false">
      <c r="A300" s="14" t="s">
        <v>34</v>
      </c>
      <c r="B300" s="14" t="s">
        <v>20</v>
      </c>
      <c r="C300" s="14" t="s">
        <v>65</v>
      </c>
      <c r="D300" s="21" t="n">
        <f aca="false">(D210 / MAX($D$193, 1E-018))-1</f>
        <v>0.2</v>
      </c>
      <c r="E300" s="21" t="n">
        <f aca="false">(E210 / MAX($D$193, 1E-018))-1</f>
        <v>-0.4</v>
      </c>
      <c r="F300" s="21" t="n">
        <f aca="false">(F210 / MAX($D$193, 1E-018))-1</f>
        <v>0.92</v>
      </c>
      <c r="G300" s="21" t="n">
        <f aca="false">(G210 / MAX($D$193, 1E-018))-1</f>
        <v>0.2</v>
      </c>
      <c r="H300" s="21" t="n">
        <f aca="false">(H210 / MAX($D$193, 1E-018))-1</f>
        <v>0.92</v>
      </c>
      <c r="I300" s="21" t="n">
        <f aca="false">(I210 / MAX($D$193, 1E-018))-1</f>
        <v>0.2</v>
      </c>
    </row>
    <row r="301" customFormat="false" ht="13.4" hidden="false" customHeight="false" outlineLevel="0" collapsed="false">
      <c r="A301" s="14" t="s">
        <v>34</v>
      </c>
      <c r="B301" s="14" t="s">
        <v>21</v>
      </c>
      <c r="C301" s="14" t="s">
        <v>65</v>
      </c>
      <c r="D301" s="21" t="n">
        <f aca="false">(D211 / MAX($D$193, 1E-018))-1</f>
        <v>0</v>
      </c>
      <c r="E301" s="21" t="n">
        <f aca="false">(E211 / MAX($D$193, 1E-018))-1</f>
        <v>-0.5</v>
      </c>
      <c r="F301" s="21" t="n">
        <f aca="false">(F211 / MAX($D$193, 1E-018))-1</f>
        <v>0.6</v>
      </c>
      <c r="G301" s="21" t="n">
        <f aca="false">(G211 / MAX($D$193, 1E-018))-1</f>
        <v>0</v>
      </c>
      <c r="H301" s="21" t="n">
        <f aca="false">(H211 / MAX($D$193, 1E-018))-1</f>
        <v>0.6</v>
      </c>
      <c r="I301" s="21" t="n">
        <f aca="false">(I211 / MAX($D$193, 1E-018))-1</f>
        <v>0</v>
      </c>
    </row>
    <row r="302" customFormat="false" ht="13.4" hidden="false" customHeight="false" outlineLevel="0" collapsed="false">
      <c r="A302" s="14" t="s">
        <v>34</v>
      </c>
      <c r="B302" s="14" t="s">
        <v>22</v>
      </c>
      <c r="C302" s="14" t="s">
        <v>65</v>
      </c>
      <c r="D302" s="21" t="n">
        <f aca="false">(D212 / MAX($D$193, 1E-018))-1</f>
        <v>0</v>
      </c>
      <c r="E302" s="21" t="n">
        <f aca="false">(E212 / MAX($D$193, 1E-018))-1</f>
        <v>-0.5</v>
      </c>
      <c r="F302" s="21" t="n">
        <f aca="false">(F212 / MAX($D$193, 1E-018))-1</f>
        <v>0.6</v>
      </c>
      <c r="G302" s="21" t="n">
        <f aca="false">(G212 / MAX($D$193, 1E-018))-1</f>
        <v>0</v>
      </c>
      <c r="H302" s="21" t="n">
        <f aca="false">(H212 / MAX($D$193, 1E-018))-1</f>
        <v>0.6</v>
      </c>
      <c r="I302" s="21" t="n">
        <f aca="false">(I212 / MAX($D$193, 1E-018))-1</f>
        <v>0</v>
      </c>
    </row>
    <row r="303" customFormat="false" ht="13.4" hidden="false" customHeight="false" outlineLevel="0" collapsed="false">
      <c r="A303" s="13" t="s">
        <v>34</v>
      </c>
      <c r="B303" s="13" t="s">
        <v>23</v>
      </c>
      <c r="C303" s="13" t="s">
        <v>65</v>
      </c>
      <c r="D303" s="21" t="n">
        <f aca="false">(D213 / MAX($D$193, 1E-018))-1</f>
        <v>0</v>
      </c>
      <c r="E303" s="21" t="n">
        <f aca="false">(E213 / MAX($D$193, 1E-018))-1</f>
        <v>-0.5</v>
      </c>
      <c r="F303" s="21" t="n">
        <f aca="false">(F213 / MAX($D$193, 1E-018))-1</f>
        <v>0.6</v>
      </c>
      <c r="G303" s="21" t="n">
        <f aca="false">(G213 / MAX($D$193, 1E-018))-1</f>
        <v>0</v>
      </c>
      <c r="H303" s="21" t="n">
        <f aca="false">(H213 / MAX($D$193, 1E-018))-1</f>
        <v>0.6</v>
      </c>
      <c r="I303" s="21" t="n">
        <f aca="false">(I213 / MAX($D$193, 1E-018))-1</f>
        <v>0</v>
      </c>
    </row>
    <row r="304" customFormat="false" ht="13.4" hidden="false" customHeight="false" outlineLevel="0" collapsed="false">
      <c r="A304" s="13" t="s">
        <v>34</v>
      </c>
      <c r="B304" s="13" t="s">
        <v>24</v>
      </c>
      <c r="C304" s="13" t="s">
        <v>65</v>
      </c>
      <c r="D304" s="21" t="n">
        <f aca="false">(D214 / MAX($D$193, 1E-018))-1</f>
        <v>0</v>
      </c>
      <c r="E304" s="21" t="n">
        <f aca="false">(E214 / MAX($D$193, 1E-018))-1</f>
        <v>-0.5</v>
      </c>
      <c r="F304" s="21" t="n">
        <f aca="false">(F214 / MAX($D$193, 1E-018))-1</f>
        <v>0.6</v>
      </c>
      <c r="G304" s="21" t="n">
        <f aca="false">(G214 / MAX($D$193, 1E-018))-1</f>
        <v>0</v>
      </c>
      <c r="H304" s="21" t="n">
        <f aca="false">(H214 / MAX($D$193, 1E-018))-1</f>
        <v>0.6</v>
      </c>
      <c r="I304" s="21" t="n">
        <f aca="false">(I214 / MAX($D$193, 1E-018))-1</f>
        <v>0</v>
      </c>
    </row>
    <row r="305" customFormat="false" ht="13.4" hidden="false" customHeight="false" outlineLevel="0" collapsed="false">
      <c r="A305" s="13" t="s">
        <v>34</v>
      </c>
      <c r="B305" s="13" t="s">
        <v>25</v>
      </c>
      <c r="C305" s="13" t="s">
        <v>65</v>
      </c>
      <c r="D305" s="21" t="n">
        <f aca="false">(D215 / MAX($D$193, 1E-018))-1</f>
        <v>1</v>
      </c>
      <c r="E305" s="21" t="n">
        <f aca="false">(E215 / MAX($D$193, 1E-018))-1</f>
        <v>0</v>
      </c>
      <c r="F305" s="21" t="n">
        <f aca="false">(F215 / MAX($D$193, 1E-018))-1</f>
        <v>0.6</v>
      </c>
      <c r="G305" s="21" t="n">
        <f aca="false">(G215 / MAX($D$193, 1E-018))-1</f>
        <v>0</v>
      </c>
      <c r="H305" s="21" t="n">
        <f aca="false">(H215 / MAX($D$193, 1E-018))-1</f>
        <v>0.6</v>
      </c>
      <c r="I305" s="21" t="n">
        <f aca="false">(I215 / MAX($D$193, 1E-018))-1</f>
        <v>0</v>
      </c>
    </row>
    <row r="306" customFormat="false" ht="13.4" hidden="false" customHeight="false" outlineLevel="0" collapsed="false">
      <c r="A306" s="14" t="s">
        <v>35</v>
      </c>
      <c r="B306" s="14" t="s">
        <v>36</v>
      </c>
      <c r="C306" s="14" t="s">
        <v>65</v>
      </c>
      <c r="D306" s="21" t="n">
        <f aca="false">(D216 / MAX($D$193, 1E-018))-1</f>
        <v>0.8</v>
      </c>
      <c r="E306" s="21" t="n">
        <f aca="false">(E216 / MAX($D$193, 1E-018))-1</f>
        <v>0.0999999999999999</v>
      </c>
      <c r="F306" s="21" t="n">
        <f aca="false">(F216 / MAX($D$193, 1E-018))-1</f>
        <v>1</v>
      </c>
      <c r="G306" s="21" t="n">
        <f aca="false">(G216 / MAX($D$193, 1E-018))-1</f>
        <v>0.0999999999999999</v>
      </c>
      <c r="H306" s="21" t="n">
        <f aca="false">(H216 / MAX($D$193, 1E-018))-1</f>
        <v>1.2</v>
      </c>
      <c r="I306" s="21" t="n">
        <f aca="false">(I216 / MAX($D$193, 1E-018))-1</f>
        <v>0.0999999999999999</v>
      </c>
    </row>
    <row r="307" customFormat="false" ht="13.4" hidden="false" customHeight="false" outlineLevel="0" collapsed="false">
      <c r="A307" s="14" t="s">
        <v>35</v>
      </c>
      <c r="B307" s="14" t="s">
        <v>37</v>
      </c>
      <c r="C307" s="14" t="s">
        <v>65</v>
      </c>
      <c r="D307" s="21" t="n">
        <f aca="false">(D217 / MAX($D$193, 1E-018))-1</f>
        <v>1</v>
      </c>
      <c r="E307" s="21" t="n">
        <f aca="false">(E217 / MAX($D$193, 1E-018))-1</f>
        <v>0.2</v>
      </c>
      <c r="F307" s="21" t="n">
        <f aca="false">(F217 / MAX($D$193, 1E-018))-1</f>
        <v>1.2</v>
      </c>
      <c r="G307" s="21" t="n">
        <f aca="false">(G217 / MAX($D$193, 1E-018))-1</f>
        <v>0.2</v>
      </c>
      <c r="H307" s="21" t="n">
        <f aca="false">(H217 / MAX($D$193, 1E-018))-1</f>
        <v>1.4</v>
      </c>
      <c r="I307" s="21" t="n">
        <f aca="false">(I217 / MAX($D$193, 1E-018))-1</f>
        <v>0.2</v>
      </c>
    </row>
    <row r="308" customFormat="false" ht="13.4" hidden="false" customHeight="false" outlineLevel="0" collapsed="false">
      <c r="A308" s="14" t="s">
        <v>35</v>
      </c>
      <c r="B308" s="14" t="s">
        <v>38</v>
      </c>
      <c r="C308" s="14" t="s">
        <v>65</v>
      </c>
      <c r="D308" s="21" t="n">
        <f aca="false">(D218 / MAX($D$193, 1E-018))-1</f>
        <v>1.2</v>
      </c>
      <c r="E308" s="21" t="n">
        <f aca="false">(E218 / MAX($D$193, 1E-018))-1</f>
        <v>0.3</v>
      </c>
      <c r="F308" s="21" t="n">
        <f aca="false">(F218 / MAX($D$193, 1E-018))-1</f>
        <v>1.4</v>
      </c>
      <c r="G308" s="21" t="n">
        <f aca="false">(G218 / MAX($D$193, 1E-018))-1</f>
        <v>0.3</v>
      </c>
      <c r="H308" s="21" t="n">
        <f aca="false">(H218 / MAX($D$193, 1E-018))-1</f>
        <v>1.6</v>
      </c>
      <c r="I308" s="21" t="n">
        <f aca="false">(I218 / MAX($D$193, 1E-018))-1</f>
        <v>0.3</v>
      </c>
    </row>
    <row r="309" customFormat="false" ht="13.4" hidden="false" customHeight="false" outlineLevel="0" collapsed="false">
      <c r="A309" s="13" t="s">
        <v>35</v>
      </c>
      <c r="B309" s="13" t="s">
        <v>39</v>
      </c>
      <c r="C309" s="13" t="s">
        <v>65</v>
      </c>
      <c r="D309" s="21" t="n">
        <f aca="false">(D219 / MAX($D$193, 1E-018))-1</f>
        <v>1.2</v>
      </c>
      <c r="E309" s="21" t="n">
        <f aca="false">(E219 / MAX($D$193, 1E-018))-1</f>
        <v>0.3</v>
      </c>
      <c r="F309" s="21" t="n">
        <f aca="false">(F219 / MAX($D$193, 1E-018))-1</f>
        <v>1.32</v>
      </c>
      <c r="G309" s="21" t="n">
        <f aca="false">(G219 / MAX($D$193, 1E-018))-1</f>
        <v>0.3</v>
      </c>
      <c r="H309" s="21" t="n">
        <f aca="false">(H219 / MAX($D$193, 1E-018))-1</f>
        <v>1.52</v>
      </c>
      <c r="I309" s="21" t="n">
        <f aca="false">(I219 / MAX($D$193, 1E-018))-1</f>
        <v>0.3</v>
      </c>
    </row>
    <row r="310" customFormat="false" ht="13.4" hidden="false" customHeight="false" outlineLevel="0" collapsed="false">
      <c r="A310" s="13" t="s">
        <v>35</v>
      </c>
      <c r="B310" s="13" t="s">
        <v>40</v>
      </c>
      <c r="C310" s="13" t="s">
        <v>65</v>
      </c>
      <c r="D310" s="21" t="n">
        <f aca="false">(D220 / MAX($D$193, 1E-018))-1</f>
        <v>1.4</v>
      </c>
      <c r="E310" s="21" t="n">
        <f aca="false">(E220 / MAX($D$193, 1E-018))-1</f>
        <v>0.4</v>
      </c>
      <c r="F310" s="21" t="n">
        <f aca="false">(F220 / MAX($D$193, 1E-018))-1</f>
        <v>1.52</v>
      </c>
      <c r="G310" s="21" t="n">
        <f aca="false">(G220 / MAX($D$193, 1E-018))-1</f>
        <v>0.4</v>
      </c>
      <c r="H310" s="21" t="n">
        <f aca="false">(H220 / MAX($D$193, 1E-018))-1</f>
        <v>1.72</v>
      </c>
      <c r="I310" s="21" t="n">
        <f aca="false">(I220 / MAX($D$193, 1E-018))-1</f>
        <v>0.4</v>
      </c>
    </row>
    <row r="311" customFormat="false" ht="13.4" hidden="false" customHeight="false" outlineLevel="0" collapsed="false">
      <c r="A311" s="13" t="s">
        <v>35</v>
      </c>
      <c r="B311" s="13" t="s">
        <v>41</v>
      </c>
      <c r="C311" s="13" t="s">
        <v>65</v>
      </c>
      <c r="D311" s="21" t="n">
        <f aca="false">(D221 / MAX($D$193, 1E-018))-1</f>
        <v>1.6</v>
      </c>
      <c r="E311" s="21" t="n">
        <f aca="false">(E221 / MAX($D$193, 1E-018))-1</f>
        <v>0.5</v>
      </c>
      <c r="F311" s="21" t="n">
        <f aca="false">(F221 / MAX($D$193, 1E-018))-1</f>
        <v>1.72</v>
      </c>
      <c r="G311" s="21" t="n">
        <f aca="false">(G221 / MAX($D$193, 1E-018))-1</f>
        <v>0.5</v>
      </c>
      <c r="H311" s="21" t="n">
        <f aca="false">(H221 / MAX($D$193, 1E-018))-1</f>
        <v>1.92</v>
      </c>
      <c r="I311" s="21" t="n">
        <f aca="false">(I221 / MAX($D$193, 1E-018))-1</f>
        <v>0.5</v>
      </c>
    </row>
    <row r="312" customFormat="false" ht="13.4" hidden="false" customHeight="false" outlineLevel="0" collapsed="false">
      <c r="A312" s="14" t="s">
        <v>35</v>
      </c>
      <c r="B312" s="14" t="s">
        <v>42</v>
      </c>
      <c r="C312" s="14" t="s">
        <v>65</v>
      </c>
      <c r="D312" s="21" t="n">
        <f aca="false">(D222 / MAX($D$193, 1E-018))-1</f>
        <v>0.8</v>
      </c>
      <c r="E312" s="21" t="n">
        <f aca="false">(E222 / MAX($D$193, 1E-018))-1</f>
        <v>0.0999999999999999</v>
      </c>
      <c r="F312" s="21" t="n">
        <f aca="false">(F222 / MAX($D$193, 1E-018))-1</f>
        <v>1</v>
      </c>
      <c r="G312" s="21" t="n">
        <f aca="false">(G222 / MAX($D$193, 1E-018))-1</f>
        <v>0.0999999999999999</v>
      </c>
      <c r="H312" s="21" t="n">
        <f aca="false">(H222 / MAX($D$193, 1E-018))-1</f>
        <v>1.2</v>
      </c>
      <c r="I312" s="21" t="n">
        <f aca="false">(I222 / MAX($D$193, 1E-018))-1</f>
        <v>0.0999999999999999</v>
      </c>
    </row>
    <row r="313" customFormat="false" ht="13.4" hidden="false" customHeight="false" outlineLevel="0" collapsed="false">
      <c r="A313" s="14" t="s">
        <v>35</v>
      </c>
      <c r="B313" s="14" t="s">
        <v>43</v>
      </c>
      <c r="C313" s="14" t="s">
        <v>65</v>
      </c>
      <c r="D313" s="21" t="n">
        <f aca="false">(D223 / MAX($D$193, 1E-018))-1</f>
        <v>1</v>
      </c>
      <c r="E313" s="21" t="n">
        <f aca="false">(E223 / MAX($D$193, 1E-018))-1</f>
        <v>0.2</v>
      </c>
      <c r="F313" s="21" t="n">
        <f aca="false">(F223 / MAX($D$193, 1E-018))-1</f>
        <v>1.2</v>
      </c>
      <c r="G313" s="21" t="n">
        <f aca="false">(G223 / MAX($D$193, 1E-018))-1</f>
        <v>0.2</v>
      </c>
      <c r="H313" s="21" t="n">
        <f aca="false">(H223 / MAX($D$193, 1E-018))-1</f>
        <v>1.4</v>
      </c>
      <c r="I313" s="21" t="n">
        <f aca="false">(I223 / MAX($D$193, 1E-018))-1</f>
        <v>0.2</v>
      </c>
    </row>
    <row r="314" customFormat="false" ht="13.4" hidden="false" customHeight="false" outlineLevel="0" collapsed="false">
      <c r="A314" s="14" t="s">
        <v>35</v>
      </c>
      <c r="B314" s="14" t="s">
        <v>44</v>
      </c>
      <c r="C314" s="14" t="s">
        <v>65</v>
      </c>
      <c r="D314" s="21" t="n">
        <f aca="false">(D224 / MAX($D$193, 1E-018))-1</f>
        <v>1.2</v>
      </c>
      <c r="E314" s="21" t="n">
        <f aca="false">(E224 / MAX($D$193, 1E-018))-1</f>
        <v>0.3</v>
      </c>
      <c r="F314" s="21" t="n">
        <f aca="false">(F224 / MAX($D$193, 1E-018))-1</f>
        <v>1.4</v>
      </c>
      <c r="G314" s="21" t="n">
        <f aca="false">(G224 / MAX($D$193, 1E-018))-1</f>
        <v>0.3</v>
      </c>
      <c r="H314" s="21" t="n">
        <f aca="false">(H224 / MAX($D$193, 1E-018))-1</f>
        <v>1.6</v>
      </c>
      <c r="I314" s="21" t="n">
        <f aca="false">(I224 / MAX($D$193, 1E-018))-1</f>
        <v>0.3</v>
      </c>
    </row>
    <row r="315" customFormat="false" ht="13.4" hidden="false" customHeight="false" outlineLevel="0" collapsed="false">
      <c r="A315" s="13" t="s">
        <v>35</v>
      </c>
      <c r="B315" s="13" t="s">
        <v>45</v>
      </c>
      <c r="C315" s="13" t="s">
        <v>65</v>
      </c>
      <c r="D315" s="21" t="n">
        <f aca="false">(D225 / MAX($D$193, 1E-018))-1</f>
        <v>1.3</v>
      </c>
      <c r="E315" s="21" t="n">
        <f aca="false">(E225 / MAX($D$193, 1E-018))-1</f>
        <v>0.35</v>
      </c>
      <c r="F315" s="21" t="n">
        <f aca="false">(F225 / MAX($D$193, 1E-018))-1</f>
        <v>1.4</v>
      </c>
      <c r="G315" s="21" t="n">
        <f aca="false">(G225 / MAX($D$193, 1E-018))-1</f>
        <v>0.35</v>
      </c>
      <c r="H315" s="21" t="n">
        <f aca="false">(H225 / MAX($D$193, 1E-018))-1</f>
        <v>1.6</v>
      </c>
      <c r="I315" s="21" t="n">
        <f aca="false">(I225 / MAX($D$193, 1E-018))-1</f>
        <v>0.35</v>
      </c>
    </row>
    <row r="316" customFormat="false" ht="13.4" hidden="false" customHeight="false" outlineLevel="0" collapsed="false">
      <c r="A316" s="13" t="s">
        <v>35</v>
      </c>
      <c r="B316" s="13" t="s">
        <v>46</v>
      </c>
      <c r="C316" s="13" t="s">
        <v>65</v>
      </c>
      <c r="D316" s="21" t="n">
        <f aca="false">(D226 / MAX($D$193, 1E-018))-1</f>
        <v>1.5</v>
      </c>
      <c r="E316" s="21" t="n">
        <f aca="false">(E226 / MAX($D$193, 1E-018))-1</f>
        <v>0.45</v>
      </c>
      <c r="F316" s="21" t="n">
        <f aca="false">(F226 / MAX($D$193, 1E-018))-1</f>
        <v>1.6</v>
      </c>
      <c r="G316" s="21" t="n">
        <f aca="false">(G226 / MAX($D$193, 1E-018))-1</f>
        <v>0.45</v>
      </c>
      <c r="H316" s="21" t="n">
        <f aca="false">(H226 / MAX($D$193, 1E-018))-1</f>
        <v>1.8</v>
      </c>
      <c r="I316" s="21" t="n">
        <f aca="false">(I226 / MAX($D$193, 1E-018))-1</f>
        <v>0.45</v>
      </c>
    </row>
    <row r="317" customFormat="false" ht="13.4" hidden="false" customHeight="false" outlineLevel="0" collapsed="false">
      <c r="A317" s="13" t="s">
        <v>35</v>
      </c>
      <c r="B317" s="13" t="s">
        <v>47</v>
      </c>
      <c r="C317" s="13" t="s">
        <v>65</v>
      </c>
      <c r="D317" s="21" t="n">
        <f aca="false">(D227 / MAX($D$193, 1E-018))-1</f>
        <v>1.7</v>
      </c>
      <c r="E317" s="21" t="n">
        <f aca="false">(E227 / MAX($D$193, 1E-018))-1</f>
        <v>0.55</v>
      </c>
      <c r="F317" s="21" t="n">
        <f aca="false">(F227 / MAX($D$193, 1E-018))-1</f>
        <v>1.8</v>
      </c>
      <c r="G317" s="21" t="n">
        <f aca="false">(G227 / MAX($D$193, 1E-018))-1</f>
        <v>0.55</v>
      </c>
      <c r="H317" s="21" t="n">
        <f aca="false">(H227 / MAX($D$193, 1E-018))-1</f>
        <v>2</v>
      </c>
      <c r="I317" s="21" t="n">
        <f aca="false">(I227 / MAX($D$193, 1E-018))-1</f>
        <v>0.55</v>
      </c>
    </row>
    <row r="318" customFormat="false" ht="13.4" hidden="false" customHeight="false" outlineLevel="0" collapsed="false">
      <c r="A318" s="14" t="s">
        <v>35</v>
      </c>
      <c r="B318" s="14" t="s">
        <v>59</v>
      </c>
      <c r="C318" s="14" t="s">
        <v>65</v>
      </c>
      <c r="D318" s="21" t="n">
        <f aca="false">(D228 / MAX($D$193, 1E-018))-1</f>
        <v>1.4</v>
      </c>
      <c r="E318" s="21" t="n">
        <f aca="false">(E228 / MAX($D$193, 1E-018))-1</f>
        <v>0.4</v>
      </c>
      <c r="F318" s="21" t="n">
        <f aca="false">(F228 / MAX($D$193, 1E-018))-1</f>
        <v>1.48</v>
      </c>
      <c r="G318" s="21" t="n">
        <f aca="false">(G228 / MAX($D$193, 1E-018))-1</f>
        <v>0.4</v>
      </c>
      <c r="H318" s="21" t="n">
        <f aca="false">(H228 / MAX($D$193, 1E-018))-1</f>
        <v>1.68</v>
      </c>
      <c r="I318" s="21" t="n">
        <f aca="false">(I228 / MAX($D$193, 1E-018))-1</f>
        <v>0.4</v>
      </c>
    </row>
    <row r="319" customFormat="false" ht="13.4" hidden="false" customHeight="false" outlineLevel="0" collapsed="false">
      <c r="A319" s="14" t="s">
        <v>35</v>
      </c>
      <c r="B319" s="14" t="s">
        <v>60</v>
      </c>
      <c r="C319" s="14" t="s">
        <v>65</v>
      </c>
      <c r="D319" s="21" t="n">
        <f aca="false">(D229 / MAX($D$193, 1E-018))-1</f>
        <v>1.6</v>
      </c>
      <c r="E319" s="21" t="n">
        <f aca="false">(E229 / MAX($D$193, 1E-018))-1</f>
        <v>0.5</v>
      </c>
      <c r="F319" s="21" t="n">
        <f aca="false">(F229 / MAX($D$193, 1E-018))-1</f>
        <v>1.68</v>
      </c>
      <c r="G319" s="21" t="n">
        <f aca="false">(G229 / MAX($D$193, 1E-018))-1</f>
        <v>0.5</v>
      </c>
      <c r="H319" s="21" t="n">
        <f aca="false">(H229 / MAX($D$193, 1E-018))-1</f>
        <v>1.88</v>
      </c>
      <c r="I319" s="21" t="n">
        <f aca="false">(I229 / MAX($D$193, 1E-018))-1</f>
        <v>0.5</v>
      </c>
    </row>
    <row r="320" customFormat="false" ht="13.4" hidden="false" customHeight="false" outlineLevel="0" collapsed="false">
      <c r="A320" s="14" t="s">
        <v>35</v>
      </c>
      <c r="B320" s="14" t="s">
        <v>61</v>
      </c>
      <c r="C320" s="14" t="s">
        <v>65</v>
      </c>
      <c r="D320" s="21" t="n">
        <f aca="false">(D230 / MAX($D$193, 1E-018))-1</f>
        <v>1.8</v>
      </c>
      <c r="E320" s="21" t="n">
        <f aca="false">(E230 / MAX($D$193, 1E-018))-1</f>
        <v>0.6</v>
      </c>
      <c r="F320" s="21" t="n">
        <f aca="false">(F230 / MAX($D$193, 1E-018))-1</f>
        <v>1.88</v>
      </c>
      <c r="G320" s="21" t="n">
        <f aca="false">(G230 / MAX($D$193, 1E-018))-1</f>
        <v>0.6</v>
      </c>
      <c r="H320" s="21" t="n">
        <f aca="false">(H230 / MAX($D$193, 1E-018))-1</f>
        <v>2.08</v>
      </c>
      <c r="I320" s="21" t="n">
        <f aca="false">(I230 / MAX($D$193, 1E-018))-1</f>
        <v>0.6</v>
      </c>
    </row>
    <row r="321" customFormat="false" ht="13.4" hidden="false" customHeight="false" outlineLevel="0" collapsed="false">
      <c r="A321" s="13" t="s">
        <v>35</v>
      </c>
      <c r="B321" s="13" t="s">
        <v>62</v>
      </c>
      <c r="C321" s="13" t="s">
        <v>65</v>
      </c>
      <c r="D321" s="21" t="n">
        <f aca="false">(D231 / MAX($D$193, 1E-018))-1</f>
        <v>0.8</v>
      </c>
      <c r="E321" s="21" t="n">
        <f aca="false">(E231 / MAX($D$193, 1E-018))-1</f>
        <v>0.0999999999999999</v>
      </c>
      <c r="F321" s="21" t="n">
        <f aca="false">(F231 / MAX($D$193, 1E-018))-1</f>
        <v>1</v>
      </c>
      <c r="G321" s="21" t="n">
        <f aca="false">(G231 / MAX($D$193, 1E-018))-1</f>
        <v>0.0999999999999999</v>
      </c>
      <c r="H321" s="21" t="n">
        <f aca="false">(H231 / MAX($D$193, 1E-018))-1</f>
        <v>1.2</v>
      </c>
      <c r="I321" s="21" t="n">
        <f aca="false">(I231 / MAX($D$193, 1E-018))-1</f>
        <v>0.0999999999999999</v>
      </c>
    </row>
    <row r="322" customFormat="false" ht="13.4" hidden="false" customHeight="false" outlineLevel="0" collapsed="false">
      <c r="A322" s="13" t="s">
        <v>35</v>
      </c>
      <c r="B322" s="13" t="s">
        <v>63</v>
      </c>
      <c r="C322" s="13" t="s">
        <v>65</v>
      </c>
      <c r="D322" s="21" t="n">
        <f aca="false">(D232 / MAX($D$193, 1E-018))-1</f>
        <v>1</v>
      </c>
      <c r="E322" s="21" t="n">
        <f aca="false">(E232 / MAX($D$193, 1E-018))-1</f>
        <v>0.2</v>
      </c>
      <c r="F322" s="21" t="n">
        <f aca="false">(F232 / MAX($D$193, 1E-018))-1</f>
        <v>1.2</v>
      </c>
      <c r="G322" s="21" t="n">
        <f aca="false">(G232 / MAX($D$193, 1E-018))-1</f>
        <v>0.2</v>
      </c>
      <c r="H322" s="21" t="n">
        <f aca="false">(H232 / MAX($D$193, 1E-018))-1</f>
        <v>1.4</v>
      </c>
      <c r="I322" s="21" t="n">
        <f aca="false">(I232 / MAX($D$193, 1E-018))-1</f>
        <v>0.2</v>
      </c>
    </row>
    <row r="323" customFormat="false" ht="13.4" hidden="false" customHeight="false" outlineLevel="0" collapsed="false">
      <c r="A323" s="13" t="s">
        <v>35</v>
      </c>
      <c r="B323" s="13" t="s">
        <v>64</v>
      </c>
      <c r="C323" s="13" t="s">
        <v>65</v>
      </c>
      <c r="D323" s="21" t="n">
        <f aca="false">(D233 / MAX($D$193, 1E-018))-1</f>
        <v>1.2</v>
      </c>
      <c r="E323" s="21" t="n">
        <f aca="false">(E233 / MAX($D$193, 1E-018))-1</f>
        <v>0.3</v>
      </c>
      <c r="F323" s="21" t="n">
        <f aca="false">(F233 / MAX($D$193, 1E-018))-1</f>
        <v>1.4</v>
      </c>
      <c r="G323" s="21" t="n">
        <f aca="false">(G233 / MAX($D$193, 1E-018))-1</f>
        <v>0.3</v>
      </c>
      <c r="H323" s="21" t="n">
        <f aca="false">(H233 / MAX($D$193, 1E-018))-1</f>
        <v>1.6</v>
      </c>
      <c r="I323" s="21" t="n">
        <f aca="false">(I233 / MAX($D$193, 1E-018))-1</f>
        <v>0.3</v>
      </c>
    </row>
    <row r="324" customFormat="false" ht="13.4" hidden="false" customHeight="false" outlineLevel="0" collapsed="false">
      <c r="A324" s="14" t="s">
        <v>35</v>
      </c>
      <c r="B324" s="14" t="s">
        <v>54</v>
      </c>
      <c r="C324" s="14" t="s">
        <v>65</v>
      </c>
      <c r="D324" s="21" t="n">
        <f aca="false">(D234 / MAX($D$193, 1E-018))-1</f>
        <v>0.8</v>
      </c>
      <c r="E324" s="21" t="n">
        <f aca="false">(E234 / MAX($D$193, 1E-018))-1</f>
        <v>0.0999999999999999</v>
      </c>
      <c r="F324" s="21" t="n">
        <f aca="false">(F234 / MAX($D$193, 1E-018))-1</f>
        <v>1</v>
      </c>
      <c r="G324" s="21" t="n">
        <f aca="false">(G234 / MAX($D$193, 1E-018))-1</f>
        <v>0.0999999999999999</v>
      </c>
      <c r="H324" s="21" t="n">
        <f aca="false">(H234 / MAX($D$193, 1E-018))-1</f>
        <v>1.2</v>
      </c>
      <c r="I324" s="21" t="n">
        <f aca="false">(I234 / MAX($D$193, 1E-018))-1</f>
        <v>0.0999999999999999</v>
      </c>
    </row>
    <row r="325" customFormat="false" ht="13.4" hidden="false" customHeight="false" outlineLevel="0" collapsed="false">
      <c r="A325" s="14" t="s">
        <v>35</v>
      </c>
      <c r="B325" s="14" t="s">
        <v>55</v>
      </c>
      <c r="C325" s="14" t="s">
        <v>65</v>
      </c>
      <c r="D325" s="21" t="n">
        <f aca="false">(D235 / MAX($D$193, 1E-018))-1</f>
        <v>1</v>
      </c>
      <c r="E325" s="21" t="n">
        <f aca="false">(E235 / MAX($D$193, 1E-018))-1</f>
        <v>0.2</v>
      </c>
      <c r="F325" s="21" t="n">
        <f aca="false">(F235 / MAX($D$193, 1E-018))-1</f>
        <v>1.2</v>
      </c>
      <c r="G325" s="21" t="n">
        <f aca="false">(G235 / MAX($D$193, 1E-018))-1</f>
        <v>0.2</v>
      </c>
      <c r="H325" s="21" t="n">
        <f aca="false">(H235 / MAX($D$193, 1E-018))-1</f>
        <v>1.4</v>
      </c>
      <c r="I325" s="21" t="n">
        <f aca="false">(I235 / MAX($D$193, 1E-018))-1</f>
        <v>0.2</v>
      </c>
    </row>
    <row r="326" customFormat="false" ht="13.4" hidden="false" customHeight="false" outlineLevel="0" collapsed="false">
      <c r="A326" s="14" t="s">
        <v>35</v>
      </c>
      <c r="B326" s="14" t="s">
        <v>56</v>
      </c>
      <c r="C326" s="14" t="s">
        <v>65</v>
      </c>
      <c r="D326" s="21" t="n">
        <f aca="false">(D236 / MAX($D$193, 1E-018))-1</f>
        <v>1.2</v>
      </c>
      <c r="E326" s="21" t="n">
        <f aca="false">(E236 / MAX($D$193, 1E-018))-1</f>
        <v>0.3</v>
      </c>
      <c r="F326" s="21" t="n">
        <f aca="false">(F236 / MAX($D$193, 1E-018))-1</f>
        <v>1.4</v>
      </c>
      <c r="G326" s="21" t="n">
        <f aca="false">(G236 / MAX($D$193, 1E-018))-1</f>
        <v>0.3</v>
      </c>
      <c r="H326" s="21" t="n">
        <f aca="false">(H236 / MAX($D$193, 1E-018))-1</f>
        <v>1.6</v>
      </c>
      <c r="I326" s="21" t="n">
        <f aca="false">(I236 / MAX($D$193, 1E-018))-1</f>
        <v>0.3</v>
      </c>
    </row>
    <row r="327" customFormat="false" ht="12.85" hidden="false" customHeight="false" outlineLevel="0" collapsed="false"/>
    <row r="328" customFormat="false" ht="13.4" hidden="false" customHeight="false" outlineLevel="0" collapsed="false">
      <c r="A328" s="12" t="s">
        <v>34</v>
      </c>
      <c r="B328" s="12" t="s">
        <v>2</v>
      </c>
      <c r="C328" s="12" t="s">
        <v>66</v>
      </c>
      <c r="D328" s="21" t="n">
        <f aca="false">(D193 / MAX($E$193, 1E-018))-1</f>
        <v>1</v>
      </c>
      <c r="E328" s="21" t="n">
        <f aca="false">(E193 / MAX($E$193, 1E-018))-1</f>
        <v>0</v>
      </c>
      <c r="F328" s="21" t="n">
        <f aca="false">(F193 / MAX($E$193, 1E-018))-1</f>
        <v>2.2</v>
      </c>
      <c r="G328" s="21" t="n">
        <f aca="false">(G193 / MAX($E$193, 1E-018))-1</f>
        <v>1</v>
      </c>
      <c r="H328" s="21" t="n">
        <f aca="false">(H193 / MAX($E$193, 1E-018))-1</f>
        <v>2.2</v>
      </c>
      <c r="I328" s="21" t="n">
        <f aca="false">(I193 / MAX($E$193, 1E-018))-1</f>
        <v>1</v>
      </c>
    </row>
    <row r="329" customFormat="false" ht="13.4" hidden="false" customHeight="false" outlineLevel="0" collapsed="false">
      <c r="A329" s="13" t="s">
        <v>34</v>
      </c>
      <c r="B329" s="13" t="s">
        <v>4</v>
      </c>
      <c r="C329" s="13" t="s">
        <v>66</v>
      </c>
      <c r="D329" s="21" t="n">
        <f aca="false">(D194 / MAX($E$193, 1E-018))-1</f>
        <v>1.5</v>
      </c>
      <c r="E329" s="21" t="n">
        <f aca="false">(E194 / MAX($E$193, 1E-018))-1</f>
        <v>0.25</v>
      </c>
      <c r="F329" s="21" t="n">
        <f aca="false">(F194 / MAX($E$193, 1E-018))-1</f>
        <v>3</v>
      </c>
      <c r="G329" s="21" t="n">
        <f aca="false">(G194 / MAX($E$193, 1E-018))-1</f>
        <v>1.5</v>
      </c>
      <c r="H329" s="21" t="n">
        <f aca="false">(H194 / MAX($E$193, 1E-018))-1</f>
        <v>3</v>
      </c>
      <c r="I329" s="21" t="n">
        <f aca="false">(I194 / MAX($E$193, 1E-018))-1</f>
        <v>1.5</v>
      </c>
    </row>
    <row r="330" customFormat="false" ht="13.4" hidden="false" customHeight="false" outlineLevel="0" collapsed="false">
      <c r="A330" s="13" t="s">
        <v>34</v>
      </c>
      <c r="B330" s="13" t="s">
        <v>5</v>
      </c>
      <c r="C330" s="13" t="s">
        <v>66</v>
      </c>
      <c r="D330" s="21" t="n">
        <f aca="false">(D195 / MAX($E$193, 1E-018))-1</f>
        <v>1</v>
      </c>
      <c r="E330" s="21" t="n">
        <f aca="false">(E195 / MAX($E$193, 1E-018))-1</f>
        <v>0</v>
      </c>
      <c r="F330" s="21" t="n">
        <f aca="false">(F195 / MAX($E$193, 1E-018))-1</f>
        <v>2.2</v>
      </c>
      <c r="G330" s="21" t="n">
        <f aca="false">(G195 / MAX($E$193, 1E-018))-1</f>
        <v>1</v>
      </c>
      <c r="H330" s="21" t="n">
        <f aca="false">(H195 / MAX($E$193, 1E-018))-1</f>
        <v>2.2</v>
      </c>
      <c r="I330" s="21" t="n">
        <f aca="false">(I195 / MAX($E$193, 1E-018))-1</f>
        <v>1</v>
      </c>
    </row>
    <row r="331" customFormat="false" ht="13.4" hidden="false" customHeight="false" outlineLevel="0" collapsed="false">
      <c r="A331" s="13" t="s">
        <v>34</v>
      </c>
      <c r="B331" s="13" t="s">
        <v>6</v>
      </c>
      <c r="C331" s="13" t="s">
        <v>66</v>
      </c>
      <c r="D331" s="21" t="n">
        <f aca="false">(D196 / MAX($E$193, 1E-018))-1</f>
        <v>1</v>
      </c>
      <c r="E331" s="21" t="n">
        <f aca="false">(E196 / MAX($E$193, 1E-018))-1</f>
        <v>0</v>
      </c>
      <c r="F331" s="21" t="n">
        <f aca="false">(F196 / MAX($E$193, 1E-018))-1</f>
        <v>2.2</v>
      </c>
      <c r="G331" s="21" t="n">
        <f aca="false">(G196 / MAX($E$193, 1E-018))-1</f>
        <v>1</v>
      </c>
      <c r="H331" s="21" t="n">
        <f aca="false">(H196 / MAX($E$193, 1E-018))-1</f>
        <v>2.2</v>
      </c>
      <c r="I331" s="21" t="n">
        <f aca="false">(I196 / MAX($E$193, 1E-018))-1</f>
        <v>1</v>
      </c>
    </row>
    <row r="332" customFormat="false" ht="13.4" hidden="false" customHeight="false" outlineLevel="0" collapsed="false">
      <c r="A332" s="14" t="s">
        <v>34</v>
      </c>
      <c r="B332" s="14" t="s">
        <v>7</v>
      </c>
      <c r="C332" s="14" t="s">
        <v>66</v>
      </c>
      <c r="D332" s="21" t="n">
        <f aca="false">(D197 / MAX($E$193, 1E-018))-1</f>
        <v>3</v>
      </c>
      <c r="E332" s="21" t="n">
        <f aca="false">(E197 / MAX($E$193, 1E-018))-1</f>
        <v>1</v>
      </c>
      <c r="F332" s="21" t="n">
        <f aca="false">(F197 / MAX($E$193, 1E-018))-1</f>
        <v>2.2</v>
      </c>
      <c r="G332" s="21" t="n">
        <f aca="false">(G197 / MAX($E$193, 1E-018))-1</f>
        <v>1</v>
      </c>
      <c r="H332" s="21" t="n">
        <f aca="false">(H197 / MAX($E$193, 1E-018))-1</f>
        <v>2.2</v>
      </c>
      <c r="I332" s="21" t="n">
        <f aca="false">(I197 / MAX($E$193, 1E-018))-1</f>
        <v>1</v>
      </c>
    </row>
    <row r="333" customFormat="false" ht="13.4" hidden="false" customHeight="false" outlineLevel="0" collapsed="false">
      <c r="A333" s="14" t="s">
        <v>34</v>
      </c>
      <c r="B333" s="14" t="s">
        <v>8</v>
      </c>
      <c r="C333" s="14" t="s">
        <v>66</v>
      </c>
      <c r="D333" s="21" t="n">
        <f aca="false">(D198 / MAX($E$193, 1E-018))-1</f>
        <v>3</v>
      </c>
      <c r="E333" s="21" t="n">
        <f aca="false">(E198 / MAX($E$193, 1E-018))-1</f>
        <v>1</v>
      </c>
      <c r="F333" s="21" t="n">
        <f aca="false">(F198 / MAX($E$193, 1E-018))-1</f>
        <v>2.2</v>
      </c>
      <c r="G333" s="21" t="n">
        <f aca="false">(G198 / MAX($E$193, 1E-018))-1</f>
        <v>1</v>
      </c>
      <c r="H333" s="21" t="n">
        <f aca="false">(H198 / MAX($E$193, 1E-018))-1</f>
        <v>2.2</v>
      </c>
      <c r="I333" s="21" t="n">
        <f aca="false">(I198 / MAX($E$193, 1E-018))-1</f>
        <v>1</v>
      </c>
    </row>
    <row r="334" customFormat="false" ht="13.4" hidden="false" customHeight="false" outlineLevel="0" collapsed="false">
      <c r="A334" s="14" t="s">
        <v>34</v>
      </c>
      <c r="B334" s="14" t="s">
        <v>9</v>
      </c>
      <c r="C334" s="14" t="s">
        <v>66</v>
      </c>
      <c r="D334" s="21" t="n">
        <f aca="false">(D199 / MAX($E$193, 1E-018))-1</f>
        <v>3</v>
      </c>
      <c r="E334" s="21" t="n">
        <f aca="false">(E199 / MAX($E$193, 1E-018))-1</f>
        <v>1</v>
      </c>
      <c r="F334" s="21" t="n">
        <f aca="false">(F199 / MAX($E$193, 1E-018))-1</f>
        <v>2.2</v>
      </c>
      <c r="G334" s="21" t="n">
        <f aca="false">(G199 / MAX($E$193, 1E-018))-1</f>
        <v>1</v>
      </c>
      <c r="H334" s="21" t="n">
        <f aca="false">(H199 / MAX($E$193, 1E-018))-1</f>
        <v>2.2</v>
      </c>
      <c r="I334" s="21" t="n">
        <f aca="false">(I199 / MAX($E$193, 1E-018))-1</f>
        <v>1</v>
      </c>
    </row>
    <row r="335" customFormat="false" ht="13.4" hidden="false" customHeight="false" outlineLevel="0" collapsed="false">
      <c r="A335" s="14" t="s">
        <v>34</v>
      </c>
      <c r="B335" s="14" t="s">
        <v>10</v>
      </c>
      <c r="C335" s="14" t="s">
        <v>66</v>
      </c>
      <c r="D335" s="21" t="n">
        <f aca="false">(D200 / MAX($E$193, 1E-018))-1</f>
        <v>3</v>
      </c>
      <c r="E335" s="21" t="n">
        <f aca="false">(E200 / MAX($E$193, 1E-018))-1</f>
        <v>1</v>
      </c>
      <c r="F335" s="21" t="n">
        <f aca="false">(F200 / MAX($E$193, 1E-018))-1</f>
        <v>2.2</v>
      </c>
      <c r="G335" s="21" t="n">
        <f aca="false">(G200 / MAX($E$193, 1E-018))-1</f>
        <v>1</v>
      </c>
      <c r="H335" s="21" t="n">
        <f aca="false">(H200 / MAX($E$193, 1E-018))-1</f>
        <v>2.2</v>
      </c>
      <c r="I335" s="21" t="n">
        <f aca="false">(I200 / MAX($E$193, 1E-018))-1</f>
        <v>1</v>
      </c>
    </row>
    <row r="336" customFormat="false" ht="13.4" hidden="false" customHeight="false" outlineLevel="0" collapsed="false">
      <c r="A336" s="14" t="s">
        <v>34</v>
      </c>
      <c r="B336" s="14" t="s">
        <v>11</v>
      </c>
      <c r="C336" s="14" t="s">
        <v>66</v>
      </c>
      <c r="D336" s="21" t="n">
        <f aca="false">(D201 / MAX($E$193, 1E-018))-1</f>
        <v>3</v>
      </c>
      <c r="E336" s="21" t="n">
        <f aca="false">(E201 / MAX($E$193, 1E-018))-1</f>
        <v>1</v>
      </c>
      <c r="F336" s="21" t="n">
        <f aca="false">(F201 / MAX($E$193, 1E-018))-1</f>
        <v>2.2</v>
      </c>
      <c r="G336" s="21" t="n">
        <f aca="false">(G201 / MAX($E$193, 1E-018))-1</f>
        <v>1</v>
      </c>
      <c r="H336" s="21" t="n">
        <f aca="false">(H201 / MAX($E$193, 1E-018))-1</f>
        <v>2.2</v>
      </c>
      <c r="I336" s="21" t="n">
        <f aca="false">(I201 / MAX($E$193, 1E-018))-1</f>
        <v>1</v>
      </c>
    </row>
    <row r="337" customFormat="false" ht="13.4" hidden="false" customHeight="false" outlineLevel="0" collapsed="false">
      <c r="A337" s="13" t="s">
        <v>34</v>
      </c>
      <c r="B337" s="13" t="s">
        <v>12</v>
      </c>
      <c r="C337" s="13" t="s">
        <v>66</v>
      </c>
      <c r="D337" s="21" t="n">
        <f aca="false">(D202 / MAX($E$193, 1E-018))-1</f>
        <v>1.5</v>
      </c>
      <c r="E337" s="21" t="n">
        <f aca="false">(E202 / MAX($E$193, 1E-018))-1</f>
        <v>0.25</v>
      </c>
      <c r="F337" s="21" t="n">
        <f aca="false">(F202 / MAX($E$193, 1E-018))-1</f>
        <v>3</v>
      </c>
      <c r="G337" s="21" t="n">
        <f aca="false">(G202 / MAX($E$193, 1E-018))-1</f>
        <v>1.5</v>
      </c>
      <c r="H337" s="21" t="n">
        <f aca="false">(H202 / MAX($E$193, 1E-018))-1</f>
        <v>3</v>
      </c>
      <c r="I337" s="21" t="n">
        <f aca="false">(I202 / MAX($E$193, 1E-018))-1</f>
        <v>1.5</v>
      </c>
    </row>
    <row r="338" customFormat="false" ht="13.4" hidden="false" customHeight="false" outlineLevel="0" collapsed="false">
      <c r="A338" s="13" t="s">
        <v>34</v>
      </c>
      <c r="B338" s="13" t="s">
        <v>13</v>
      </c>
      <c r="C338" s="13" t="s">
        <v>66</v>
      </c>
      <c r="D338" s="21" t="n">
        <f aca="false">(D203 / MAX($E$193, 1E-018))-1</f>
        <v>3</v>
      </c>
      <c r="E338" s="21" t="n">
        <f aca="false">(E203 / MAX($E$193, 1E-018))-1</f>
        <v>1</v>
      </c>
      <c r="F338" s="21" t="n">
        <f aca="false">(F203 / MAX($E$193, 1E-018))-1</f>
        <v>2.2</v>
      </c>
      <c r="G338" s="21" t="n">
        <f aca="false">(G203 / MAX($E$193, 1E-018))-1</f>
        <v>1</v>
      </c>
      <c r="H338" s="21" t="n">
        <f aca="false">(H203 / MAX($E$193, 1E-018))-1</f>
        <v>2.2</v>
      </c>
      <c r="I338" s="21" t="n">
        <f aca="false">(I203 / MAX($E$193, 1E-018))-1</f>
        <v>1</v>
      </c>
    </row>
    <row r="339" customFormat="false" ht="13.4" hidden="false" customHeight="false" outlineLevel="0" collapsed="false">
      <c r="A339" s="22" t="s">
        <v>34</v>
      </c>
      <c r="B339" s="22" t="s">
        <v>14</v>
      </c>
      <c r="C339" s="22" t="s">
        <v>66</v>
      </c>
      <c r="D339" s="21" t="n">
        <f aca="false">(D204 / MAX($E$193, 1E-018))-1</f>
        <v>1.2</v>
      </c>
      <c r="E339" s="21" t="n">
        <f aca="false">(E204 / MAX($E$193, 1E-018))-1</f>
        <v>0.0999999999999999</v>
      </c>
      <c r="F339" s="21" t="n">
        <f aca="false">(F204 / MAX($E$193, 1E-018))-1</f>
        <v>2.52</v>
      </c>
      <c r="G339" s="21" t="n">
        <f aca="false">(G204 / MAX($E$193, 1E-018))-1</f>
        <v>1.2</v>
      </c>
      <c r="H339" s="21" t="n">
        <f aca="false">(H204 / MAX($E$193, 1E-018))-1</f>
        <v>2.52</v>
      </c>
      <c r="I339" s="21" t="n">
        <f aca="false">(I204 / MAX($E$193, 1E-018))-1</f>
        <v>1.2</v>
      </c>
    </row>
    <row r="340" customFormat="false" ht="13.4" hidden="false" customHeight="false" outlineLevel="0" collapsed="false">
      <c r="A340" s="22" t="s">
        <v>34</v>
      </c>
      <c r="B340" s="14" t="s">
        <v>15</v>
      </c>
      <c r="C340" s="14" t="s">
        <v>66</v>
      </c>
      <c r="D340" s="21" t="n">
        <f aca="false">(D205 / MAX($E$193, 1E-018))-1</f>
        <v>1.4</v>
      </c>
      <c r="E340" s="21" t="n">
        <f aca="false">(E205 / MAX($E$193, 1E-018))-1</f>
        <v>0.2</v>
      </c>
      <c r="F340" s="21" t="n">
        <f aca="false">(F205 / MAX($E$193, 1E-018))-1</f>
        <v>2.84</v>
      </c>
      <c r="G340" s="21" t="n">
        <f aca="false">(G205 / MAX($E$193, 1E-018))-1</f>
        <v>1.4</v>
      </c>
      <c r="H340" s="21" t="n">
        <f aca="false">(H205 / MAX($E$193, 1E-018))-1</f>
        <v>2.84</v>
      </c>
      <c r="I340" s="21" t="n">
        <f aca="false">(I205 / MAX($E$193, 1E-018))-1</f>
        <v>1.4</v>
      </c>
    </row>
    <row r="341" customFormat="false" ht="13.4" hidden="false" customHeight="false" outlineLevel="0" collapsed="false">
      <c r="A341" s="22" t="s">
        <v>34</v>
      </c>
      <c r="B341" s="22" t="s">
        <v>16</v>
      </c>
      <c r="C341" s="22" t="s">
        <v>66</v>
      </c>
      <c r="D341" s="21" t="n">
        <f aca="false">(D206 / MAX($E$193, 1E-018))-1</f>
        <v>1.6</v>
      </c>
      <c r="E341" s="21" t="n">
        <f aca="false">(E206 / MAX($E$193, 1E-018))-1</f>
        <v>0.3</v>
      </c>
      <c r="F341" s="21" t="n">
        <f aca="false">(F206 / MAX($E$193, 1E-018))-1</f>
        <v>3.16</v>
      </c>
      <c r="G341" s="21" t="n">
        <f aca="false">(G206 / MAX($E$193, 1E-018))-1</f>
        <v>1.6</v>
      </c>
      <c r="H341" s="21" t="n">
        <f aca="false">(H206 / MAX($E$193, 1E-018))-1</f>
        <v>3.16</v>
      </c>
      <c r="I341" s="21" t="n">
        <f aca="false">(I206 / MAX($E$193, 1E-018))-1</f>
        <v>1.6</v>
      </c>
    </row>
    <row r="342" customFormat="false" ht="13.4" hidden="false" customHeight="false" outlineLevel="0" collapsed="false">
      <c r="A342" s="15" t="s">
        <v>34</v>
      </c>
      <c r="B342" s="15" t="s">
        <v>17</v>
      </c>
      <c r="C342" s="15" t="s">
        <v>66</v>
      </c>
      <c r="D342" s="21" t="n">
        <f aca="false">(D207 / MAX($E$193, 1E-018))-1</f>
        <v>2.6</v>
      </c>
      <c r="E342" s="21" t="n">
        <f aca="false">(E207 / MAX($E$193, 1E-018))-1</f>
        <v>1.2</v>
      </c>
      <c r="F342" s="21" t="n">
        <f aca="false">(F207 / MAX($E$193, 1E-018))-1</f>
        <v>3</v>
      </c>
      <c r="G342" s="21" t="n">
        <f aca="false">(G207 / MAX($E$193, 1E-018))-1</f>
        <v>1.2</v>
      </c>
      <c r="H342" s="21" t="n">
        <f aca="false">(H207 / MAX($E$193, 1E-018))-1</f>
        <v>3.4</v>
      </c>
      <c r="I342" s="21" t="n">
        <f aca="false">(I207 / MAX($E$193, 1E-018))-1</f>
        <v>1.2</v>
      </c>
    </row>
    <row r="343" customFormat="false" ht="13.4" hidden="false" customHeight="false" outlineLevel="0" collapsed="false">
      <c r="A343" s="15" t="s">
        <v>34</v>
      </c>
      <c r="B343" s="16" t="s">
        <v>18</v>
      </c>
      <c r="C343" s="16" t="s">
        <v>66</v>
      </c>
      <c r="D343" s="21" t="n">
        <f aca="false">(D208 / MAX($E$193, 1E-018))-1</f>
        <v>3</v>
      </c>
      <c r="E343" s="21" t="n">
        <f aca="false">(E208 / MAX($E$193, 1E-018))-1</f>
        <v>1.4</v>
      </c>
      <c r="F343" s="21" t="n">
        <f aca="false">(F208 / MAX($E$193, 1E-018))-1</f>
        <v>3.4</v>
      </c>
      <c r="G343" s="21" t="n">
        <f aca="false">(G208 / MAX($E$193, 1E-018))-1</f>
        <v>1.4</v>
      </c>
      <c r="H343" s="21" t="n">
        <f aca="false">(H208 / MAX($E$193, 1E-018))-1</f>
        <v>3.8</v>
      </c>
      <c r="I343" s="21" t="n">
        <f aca="false">(I208 / MAX($E$193, 1E-018))-1</f>
        <v>1.4</v>
      </c>
    </row>
    <row r="344" customFormat="false" ht="13.4" hidden="false" customHeight="false" outlineLevel="0" collapsed="false">
      <c r="A344" s="15" t="s">
        <v>34</v>
      </c>
      <c r="B344" s="15" t="s">
        <v>19</v>
      </c>
      <c r="C344" s="15" t="s">
        <v>66</v>
      </c>
      <c r="D344" s="21" t="n">
        <f aca="false">(D209 / MAX($E$193, 1E-018))-1</f>
        <v>3.4</v>
      </c>
      <c r="E344" s="21" t="n">
        <f aca="false">(E209 / MAX($E$193, 1E-018))-1</f>
        <v>1.6</v>
      </c>
      <c r="F344" s="21" t="n">
        <f aca="false">(F209 / MAX($E$193, 1E-018))-1</f>
        <v>3.8</v>
      </c>
      <c r="G344" s="21" t="n">
        <f aca="false">(G209 / MAX($E$193, 1E-018))-1</f>
        <v>1.6</v>
      </c>
      <c r="H344" s="21" t="n">
        <f aca="false">(H209 / MAX($E$193, 1E-018))-1</f>
        <v>4.2</v>
      </c>
      <c r="I344" s="21" t="n">
        <f aca="false">(I209 / MAX($E$193, 1E-018))-1</f>
        <v>1.6</v>
      </c>
    </row>
    <row r="345" customFormat="false" ht="13.4" hidden="false" customHeight="false" outlineLevel="0" collapsed="false">
      <c r="A345" s="22" t="s">
        <v>34</v>
      </c>
      <c r="B345" s="22" t="s">
        <v>20</v>
      </c>
      <c r="C345" s="22" t="s">
        <v>66</v>
      </c>
      <c r="D345" s="21" t="n">
        <f aca="false">(D210 / MAX($E$193, 1E-018))-1</f>
        <v>1.4</v>
      </c>
      <c r="E345" s="21" t="n">
        <f aca="false">(E210 / MAX($E$193, 1E-018))-1</f>
        <v>0.2</v>
      </c>
      <c r="F345" s="21" t="n">
        <f aca="false">(F210 / MAX($E$193, 1E-018))-1</f>
        <v>2.84</v>
      </c>
      <c r="G345" s="21" t="n">
        <f aca="false">(G210 / MAX($E$193, 1E-018))-1</f>
        <v>1.4</v>
      </c>
      <c r="H345" s="21" t="n">
        <f aca="false">(H210 / MAX($E$193, 1E-018))-1</f>
        <v>2.84</v>
      </c>
      <c r="I345" s="21" t="n">
        <f aca="false">(I210 / MAX($E$193, 1E-018))-1</f>
        <v>1.4</v>
      </c>
    </row>
    <row r="346" customFormat="false" ht="13.4" hidden="false" customHeight="false" outlineLevel="0" collapsed="false">
      <c r="A346" s="22" t="s">
        <v>34</v>
      </c>
      <c r="B346" s="14" t="s">
        <v>21</v>
      </c>
      <c r="C346" s="14" t="s">
        <v>66</v>
      </c>
      <c r="D346" s="21" t="n">
        <f aca="false">(D211 / MAX($E$193, 1E-018))-1</f>
        <v>1</v>
      </c>
      <c r="E346" s="21" t="n">
        <f aca="false">(E211 / MAX($E$193, 1E-018))-1</f>
        <v>0</v>
      </c>
      <c r="F346" s="21" t="n">
        <f aca="false">(F211 / MAX($E$193, 1E-018))-1</f>
        <v>2.2</v>
      </c>
      <c r="G346" s="21" t="n">
        <f aca="false">(G211 / MAX($E$193, 1E-018))-1</f>
        <v>1</v>
      </c>
      <c r="H346" s="21" t="n">
        <f aca="false">(H211 / MAX($E$193, 1E-018))-1</f>
        <v>2.2</v>
      </c>
      <c r="I346" s="21" t="n">
        <f aca="false">(I211 / MAX($E$193, 1E-018))-1</f>
        <v>1</v>
      </c>
    </row>
    <row r="347" customFormat="false" ht="13.4" hidden="false" customHeight="false" outlineLevel="0" collapsed="false">
      <c r="A347" s="22" t="s">
        <v>34</v>
      </c>
      <c r="B347" s="22" t="s">
        <v>22</v>
      </c>
      <c r="C347" s="22" t="s">
        <v>66</v>
      </c>
      <c r="D347" s="21" t="n">
        <f aca="false">(D212 / MAX($E$193, 1E-018))-1</f>
        <v>1</v>
      </c>
      <c r="E347" s="21" t="n">
        <f aca="false">(E212 / MAX($E$193, 1E-018))-1</f>
        <v>0</v>
      </c>
      <c r="F347" s="21" t="n">
        <f aca="false">(F212 / MAX($E$193, 1E-018))-1</f>
        <v>2.2</v>
      </c>
      <c r="G347" s="21" t="n">
        <f aca="false">(G212 / MAX($E$193, 1E-018))-1</f>
        <v>1</v>
      </c>
      <c r="H347" s="21" t="n">
        <f aca="false">(H212 / MAX($E$193, 1E-018))-1</f>
        <v>2.2</v>
      </c>
      <c r="I347" s="21" t="n">
        <f aca="false">(I212 / MAX($E$193, 1E-018))-1</f>
        <v>1</v>
      </c>
    </row>
    <row r="348" customFormat="false" ht="13.4" hidden="false" customHeight="false" outlineLevel="0" collapsed="false">
      <c r="A348" s="23" t="s">
        <v>34</v>
      </c>
      <c r="B348" s="23" t="s">
        <v>23</v>
      </c>
      <c r="C348" s="23" t="s">
        <v>66</v>
      </c>
      <c r="D348" s="21" t="n">
        <f aca="false">(D213 / MAX($E$193, 1E-018))-1</f>
        <v>1</v>
      </c>
      <c r="E348" s="21" t="n">
        <f aca="false">(E213 / MAX($E$193, 1E-018))-1</f>
        <v>0</v>
      </c>
      <c r="F348" s="21" t="n">
        <f aca="false">(F213 / MAX($E$193, 1E-018))-1</f>
        <v>2.2</v>
      </c>
      <c r="G348" s="21" t="n">
        <f aca="false">(G213 / MAX($E$193, 1E-018))-1</f>
        <v>1</v>
      </c>
      <c r="H348" s="21" t="n">
        <f aca="false">(H213 / MAX($E$193, 1E-018))-1</f>
        <v>2.2</v>
      </c>
      <c r="I348" s="21" t="n">
        <f aca="false">(I213 / MAX($E$193, 1E-018))-1</f>
        <v>1</v>
      </c>
    </row>
    <row r="349" customFormat="false" ht="13.4" hidden="false" customHeight="false" outlineLevel="0" collapsed="false">
      <c r="A349" s="23" t="s">
        <v>34</v>
      </c>
      <c r="B349" s="13" t="s">
        <v>24</v>
      </c>
      <c r="C349" s="13" t="s">
        <v>66</v>
      </c>
      <c r="D349" s="21" t="n">
        <f aca="false">(D214 / MAX($E$193, 1E-018))-1</f>
        <v>1</v>
      </c>
      <c r="E349" s="21" t="n">
        <f aca="false">(E214 / MAX($E$193, 1E-018))-1</f>
        <v>0</v>
      </c>
      <c r="F349" s="21" t="n">
        <f aca="false">(F214 / MAX($E$193, 1E-018))-1</f>
        <v>2.2</v>
      </c>
      <c r="G349" s="21" t="n">
        <f aca="false">(G214 / MAX($E$193, 1E-018))-1</f>
        <v>1</v>
      </c>
      <c r="H349" s="21" t="n">
        <f aca="false">(H214 / MAX($E$193, 1E-018))-1</f>
        <v>2.2</v>
      </c>
      <c r="I349" s="21" t="n">
        <f aca="false">(I214 / MAX($E$193, 1E-018))-1</f>
        <v>1</v>
      </c>
    </row>
    <row r="350" customFormat="false" ht="13.4" hidden="false" customHeight="false" outlineLevel="0" collapsed="false">
      <c r="A350" s="23" t="s">
        <v>34</v>
      </c>
      <c r="B350" s="23" t="s">
        <v>25</v>
      </c>
      <c r="C350" s="23" t="s">
        <v>66</v>
      </c>
      <c r="D350" s="21" t="n">
        <f aca="false">(D215 / MAX($E$193, 1E-018))-1</f>
        <v>3</v>
      </c>
      <c r="E350" s="21" t="n">
        <f aca="false">(E215 / MAX($E$193, 1E-018))-1</f>
        <v>1</v>
      </c>
      <c r="F350" s="21" t="n">
        <f aca="false">(F215 / MAX($E$193, 1E-018))-1</f>
        <v>2.2</v>
      </c>
      <c r="G350" s="21" t="n">
        <f aca="false">(G215 / MAX($E$193, 1E-018))-1</f>
        <v>1</v>
      </c>
      <c r="H350" s="21" t="n">
        <f aca="false">(H215 / MAX($E$193, 1E-018))-1</f>
        <v>2.2</v>
      </c>
      <c r="I350" s="21" t="n">
        <f aca="false">(I215 / MAX($E$193, 1E-018))-1</f>
        <v>1</v>
      </c>
    </row>
    <row r="351" customFormat="false" ht="13.4" hidden="false" customHeight="false" outlineLevel="0" collapsed="false">
      <c r="A351" s="22" t="s">
        <v>35</v>
      </c>
      <c r="B351" s="22" t="s">
        <v>36</v>
      </c>
      <c r="C351" s="22" t="s">
        <v>66</v>
      </c>
      <c r="D351" s="21" t="n">
        <f aca="false">(D216 / MAX($E$193, 1E-018))-1</f>
        <v>2.6</v>
      </c>
      <c r="E351" s="21" t="n">
        <f aca="false">(E216 / MAX($E$193, 1E-018))-1</f>
        <v>1.2</v>
      </c>
      <c r="F351" s="21" t="n">
        <f aca="false">(F216 / MAX($E$193, 1E-018))-1</f>
        <v>3</v>
      </c>
      <c r="G351" s="21" t="n">
        <f aca="false">(G216 / MAX($E$193, 1E-018))-1</f>
        <v>1.2</v>
      </c>
      <c r="H351" s="21" t="n">
        <f aca="false">(H216 / MAX($E$193, 1E-018))-1</f>
        <v>3.4</v>
      </c>
      <c r="I351" s="21" t="n">
        <f aca="false">(I216 / MAX($E$193, 1E-018))-1</f>
        <v>1.2</v>
      </c>
    </row>
    <row r="352" customFormat="false" ht="13.4" hidden="false" customHeight="false" outlineLevel="0" collapsed="false">
      <c r="A352" s="22" t="s">
        <v>35</v>
      </c>
      <c r="B352" s="14" t="s">
        <v>37</v>
      </c>
      <c r="C352" s="14" t="s">
        <v>66</v>
      </c>
      <c r="D352" s="21" t="n">
        <f aca="false">(D217 / MAX($E$193, 1E-018))-1</f>
        <v>3</v>
      </c>
      <c r="E352" s="21" t="n">
        <f aca="false">(E217 / MAX($E$193, 1E-018))-1</f>
        <v>1.4</v>
      </c>
      <c r="F352" s="21" t="n">
        <f aca="false">(F217 / MAX($E$193, 1E-018))-1</f>
        <v>3.4</v>
      </c>
      <c r="G352" s="21" t="n">
        <f aca="false">(G217 / MAX($E$193, 1E-018))-1</f>
        <v>1.4</v>
      </c>
      <c r="H352" s="21" t="n">
        <f aca="false">(H217 / MAX($E$193, 1E-018))-1</f>
        <v>3.8</v>
      </c>
      <c r="I352" s="21" t="n">
        <f aca="false">(I217 / MAX($E$193, 1E-018))-1</f>
        <v>1.4</v>
      </c>
    </row>
    <row r="353" customFormat="false" ht="13.4" hidden="false" customHeight="false" outlineLevel="0" collapsed="false">
      <c r="A353" s="22" t="s">
        <v>35</v>
      </c>
      <c r="B353" s="22" t="s">
        <v>38</v>
      </c>
      <c r="C353" s="22" t="s">
        <v>66</v>
      </c>
      <c r="D353" s="21" t="n">
        <f aca="false">(D218 / MAX($E$193, 1E-018))-1</f>
        <v>3.4</v>
      </c>
      <c r="E353" s="21" t="n">
        <f aca="false">(E218 / MAX($E$193, 1E-018))-1</f>
        <v>1.6</v>
      </c>
      <c r="F353" s="21" t="n">
        <f aca="false">(F218 / MAX($E$193, 1E-018))-1</f>
        <v>3.8</v>
      </c>
      <c r="G353" s="21" t="n">
        <f aca="false">(G218 / MAX($E$193, 1E-018))-1</f>
        <v>1.6</v>
      </c>
      <c r="H353" s="21" t="n">
        <f aca="false">(H218 / MAX($E$193, 1E-018))-1</f>
        <v>4.2</v>
      </c>
      <c r="I353" s="21" t="n">
        <f aca="false">(I218 / MAX($E$193, 1E-018))-1</f>
        <v>1.6</v>
      </c>
    </row>
    <row r="354" customFormat="false" ht="13.4" hidden="false" customHeight="false" outlineLevel="0" collapsed="false">
      <c r="A354" s="23" t="s">
        <v>35</v>
      </c>
      <c r="B354" s="23" t="s">
        <v>39</v>
      </c>
      <c r="C354" s="23" t="s">
        <v>66</v>
      </c>
      <c r="D354" s="21" t="n">
        <f aca="false">(D219 / MAX($E$193, 1E-018))-1</f>
        <v>3.4</v>
      </c>
      <c r="E354" s="21" t="n">
        <f aca="false">(E219 / MAX($E$193, 1E-018))-1</f>
        <v>1.6</v>
      </c>
      <c r="F354" s="21" t="n">
        <f aca="false">(F219 / MAX($E$193, 1E-018))-1</f>
        <v>3.64</v>
      </c>
      <c r="G354" s="21" t="n">
        <f aca="false">(G219 / MAX($E$193, 1E-018))-1</f>
        <v>1.6</v>
      </c>
      <c r="H354" s="21" t="n">
        <f aca="false">(H219 / MAX($E$193, 1E-018))-1</f>
        <v>4.04</v>
      </c>
      <c r="I354" s="21" t="n">
        <f aca="false">(I219 / MAX($E$193, 1E-018))-1</f>
        <v>1.6</v>
      </c>
    </row>
    <row r="355" customFormat="false" ht="13.4" hidden="false" customHeight="false" outlineLevel="0" collapsed="false">
      <c r="A355" s="23" t="s">
        <v>35</v>
      </c>
      <c r="B355" s="13" t="s">
        <v>40</v>
      </c>
      <c r="C355" s="13" t="s">
        <v>66</v>
      </c>
      <c r="D355" s="21" t="n">
        <f aca="false">(D220 / MAX($E$193, 1E-018))-1</f>
        <v>3.8</v>
      </c>
      <c r="E355" s="21" t="n">
        <f aca="false">(E220 / MAX($E$193, 1E-018))-1</f>
        <v>1.8</v>
      </c>
      <c r="F355" s="21" t="n">
        <f aca="false">(F220 / MAX($E$193, 1E-018))-1</f>
        <v>4.04</v>
      </c>
      <c r="G355" s="21" t="n">
        <f aca="false">(G220 / MAX($E$193, 1E-018))-1</f>
        <v>1.8</v>
      </c>
      <c r="H355" s="21" t="n">
        <f aca="false">(H220 / MAX($E$193, 1E-018))-1</f>
        <v>4.44</v>
      </c>
      <c r="I355" s="21" t="n">
        <f aca="false">(I220 / MAX($E$193, 1E-018))-1</f>
        <v>1.8</v>
      </c>
    </row>
    <row r="356" customFormat="false" ht="13.4" hidden="false" customHeight="false" outlineLevel="0" collapsed="false">
      <c r="A356" s="23" t="s">
        <v>35</v>
      </c>
      <c r="B356" s="23" t="s">
        <v>41</v>
      </c>
      <c r="C356" s="23" t="s">
        <v>66</v>
      </c>
      <c r="D356" s="21" t="n">
        <f aca="false">(D221 / MAX($E$193, 1E-018))-1</f>
        <v>4.2</v>
      </c>
      <c r="E356" s="21" t="n">
        <f aca="false">(E221 / MAX($E$193, 1E-018))-1</f>
        <v>2</v>
      </c>
      <c r="F356" s="21" t="n">
        <f aca="false">(F221 / MAX($E$193, 1E-018))-1</f>
        <v>4.44</v>
      </c>
      <c r="G356" s="21" t="n">
        <f aca="false">(G221 / MAX($E$193, 1E-018))-1</f>
        <v>2</v>
      </c>
      <c r="H356" s="21" t="n">
        <f aca="false">(H221 / MAX($E$193, 1E-018))-1</f>
        <v>4.84</v>
      </c>
      <c r="I356" s="21" t="n">
        <f aca="false">(I221 / MAX($E$193, 1E-018))-1</f>
        <v>2</v>
      </c>
    </row>
    <row r="357" customFormat="false" ht="13.4" hidden="false" customHeight="false" outlineLevel="0" collapsed="false">
      <c r="A357" s="22" t="s">
        <v>35</v>
      </c>
      <c r="B357" s="22" t="s">
        <v>42</v>
      </c>
      <c r="C357" s="22" t="s">
        <v>66</v>
      </c>
      <c r="D357" s="21" t="n">
        <f aca="false">(D222 / MAX($E$193, 1E-018))-1</f>
        <v>2.6</v>
      </c>
      <c r="E357" s="21" t="n">
        <f aca="false">(E222 / MAX($E$193, 1E-018))-1</f>
        <v>1.2</v>
      </c>
      <c r="F357" s="21" t="n">
        <f aca="false">(F222 / MAX($E$193, 1E-018))-1</f>
        <v>3</v>
      </c>
      <c r="G357" s="21" t="n">
        <f aca="false">(G222 / MAX($E$193, 1E-018))-1</f>
        <v>1.2</v>
      </c>
      <c r="H357" s="21" t="n">
        <f aca="false">(H222 / MAX($E$193, 1E-018))-1</f>
        <v>3.4</v>
      </c>
      <c r="I357" s="21" t="n">
        <f aca="false">(I222 / MAX($E$193, 1E-018))-1</f>
        <v>1.2</v>
      </c>
    </row>
    <row r="358" customFormat="false" ht="13.4" hidden="false" customHeight="false" outlineLevel="0" collapsed="false">
      <c r="A358" s="22" t="s">
        <v>35</v>
      </c>
      <c r="B358" s="14" t="s">
        <v>43</v>
      </c>
      <c r="C358" s="14" t="s">
        <v>66</v>
      </c>
      <c r="D358" s="21" t="n">
        <f aca="false">(D223 / MAX($E$193, 1E-018))-1</f>
        <v>3</v>
      </c>
      <c r="E358" s="21" t="n">
        <f aca="false">(E223 / MAX($E$193, 1E-018))-1</f>
        <v>1.4</v>
      </c>
      <c r="F358" s="21" t="n">
        <f aca="false">(F223 / MAX($E$193, 1E-018))-1</f>
        <v>3.4</v>
      </c>
      <c r="G358" s="21" t="n">
        <f aca="false">(G223 / MAX($E$193, 1E-018))-1</f>
        <v>1.4</v>
      </c>
      <c r="H358" s="21" t="n">
        <f aca="false">(H223 / MAX($E$193, 1E-018))-1</f>
        <v>3.8</v>
      </c>
      <c r="I358" s="21" t="n">
        <f aca="false">(I223 / MAX($E$193, 1E-018))-1</f>
        <v>1.4</v>
      </c>
    </row>
    <row r="359" customFormat="false" ht="13.4" hidden="false" customHeight="false" outlineLevel="0" collapsed="false">
      <c r="A359" s="22" t="s">
        <v>35</v>
      </c>
      <c r="B359" s="22" t="s">
        <v>44</v>
      </c>
      <c r="C359" s="22" t="s">
        <v>66</v>
      </c>
      <c r="D359" s="21" t="n">
        <f aca="false">(D224 / MAX($E$193, 1E-018))-1</f>
        <v>3.4</v>
      </c>
      <c r="E359" s="21" t="n">
        <f aca="false">(E224 / MAX($E$193, 1E-018))-1</f>
        <v>1.6</v>
      </c>
      <c r="F359" s="21" t="n">
        <f aca="false">(F224 / MAX($E$193, 1E-018))-1</f>
        <v>3.8</v>
      </c>
      <c r="G359" s="21" t="n">
        <f aca="false">(G224 / MAX($E$193, 1E-018))-1</f>
        <v>1.6</v>
      </c>
      <c r="H359" s="21" t="n">
        <f aca="false">(H224 / MAX($E$193, 1E-018))-1</f>
        <v>4.2</v>
      </c>
      <c r="I359" s="21" t="n">
        <f aca="false">(I224 / MAX($E$193, 1E-018))-1</f>
        <v>1.6</v>
      </c>
    </row>
    <row r="360" customFormat="false" ht="13.4" hidden="false" customHeight="false" outlineLevel="0" collapsed="false">
      <c r="A360" s="23" t="s">
        <v>35</v>
      </c>
      <c r="B360" s="23" t="s">
        <v>45</v>
      </c>
      <c r="C360" s="23" t="s">
        <v>66</v>
      </c>
      <c r="D360" s="21" t="n">
        <f aca="false">(D225 / MAX($E$193, 1E-018))-1</f>
        <v>3.6</v>
      </c>
      <c r="E360" s="21" t="n">
        <f aca="false">(E225 / MAX($E$193, 1E-018))-1</f>
        <v>1.7</v>
      </c>
      <c r="F360" s="21" t="n">
        <f aca="false">(F225 / MAX($E$193, 1E-018))-1</f>
        <v>3.8</v>
      </c>
      <c r="G360" s="21" t="n">
        <f aca="false">(G225 / MAX($E$193, 1E-018))-1</f>
        <v>1.7</v>
      </c>
      <c r="H360" s="21" t="n">
        <f aca="false">(H225 / MAX($E$193, 1E-018))-1</f>
        <v>4.2</v>
      </c>
      <c r="I360" s="21" t="n">
        <f aca="false">(I225 / MAX($E$193, 1E-018))-1</f>
        <v>1.7</v>
      </c>
    </row>
    <row r="361" customFormat="false" ht="13.4" hidden="false" customHeight="false" outlineLevel="0" collapsed="false">
      <c r="A361" s="23" t="s">
        <v>35</v>
      </c>
      <c r="B361" s="13" t="s">
        <v>46</v>
      </c>
      <c r="C361" s="13" t="s">
        <v>66</v>
      </c>
      <c r="D361" s="21" t="n">
        <f aca="false">(D226 / MAX($E$193, 1E-018))-1</f>
        <v>4</v>
      </c>
      <c r="E361" s="21" t="n">
        <f aca="false">(E226 / MAX($E$193, 1E-018))-1</f>
        <v>1.9</v>
      </c>
      <c r="F361" s="21" t="n">
        <f aca="false">(F226 / MAX($E$193, 1E-018))-1</f>
        <v>4.2</v>
      </c>
      <c r="G361" s="21" t="n">
        <f aca="false">(G226 / MAX($E$193, 1E-018))-1</f>
        <v>1.9</v>
      </c>
      <c r="H361" s="21" t="n">
        <f aca="false">(H226 / MAX($E$193, 1E-018))-1</f>
        <v>4.6</v>
      </c>
      <c r="I361" s="21" t="n">
        <f aca="false">(I226 / MAX($E$193, 1E-018))-1</f>
        <v>1.9</v>
      </c>
    </row>
    <row r="362" customFormat="false" ht="13.4" hidden="false" customHeight="false" outlineLevel="0" collapsed="false">
      <c r="A362" s="23" t="s">
        <v>35</v>
      </c>
      <c r="B362" s="23" t="s">
        <v>47</v>
      </c>
      <c r="C362" s="23" t="s">
        <v>66</v>
      </c>
      <c r="D362" s="21" t="n">
        <f aca="false">(D227 / MAX($E$193, 1E-018))-1</f>
        <v>4.4</v>
      </c>
      <c r="E362" s="21" t="n">
        <f aca="false">(E227 / MAX($E$193, 1E-018))-1</f>
        <v>2.1</v>
      </c>
      <c r="F362" s="21" t="n">
        <f aca="false">(F227 / MAX($E$193, 1E-018))-1</f>
        <v>4.6</v>
      </c>
      <c r="G362" s="21" t="n">
        <f aca="false">(G227 / MAX($E$193, 1E-018))-1</f>
        <v>2.1</v>
      </c>
      <c r="H362" s="21" t="n">
        <f aca="false">(H227 / MAX($E$193, 1E-018))-1</f>
        <v>5</v>
      </c>
      <c r="I362" s="21" t="n">
        <f aca="false">(I227 / MAX($E$193, 1E-018))-1</f>
        <v>2.1</v>
      </c>
    </row>
    <row r="363" customFormat="false" ht="13.4" hidden="false" customHeight="false" outlineLevel="0" collapsed="false">
      <c r="A363" s="22" t="s">
        <v>35</v>
      </c>
      <c r="B363" s="22" t="s">
        <v>59</v>
      </c>
      <c r="C363" s="22" t="s">
        <v>66</v>
      </c>
      <c r="D363" s="21" t="n">
        <f aca="false">(D228 / MAX($E$193, 1E-018))-1</f>
        <v>3.8</v>
      </c>
      <c r="E363" s="21" t="n">
        <f aca="false">(E228 / MAX($E$193, 1E-018))-1</f>
        <v>1.8</v>
      </c>
      <c r="F363" s="21" t="n">
        <f aca="false">(F228 / MAX($E$193, 1E-018))-1</f>
        <v>3.96</v>
      </c>
      <c r="G363" s="21" t="n">
        <f aca="false">(G228 / MAX($E$193, 1E-018))-1</f>
        <v>1.8</v>
      </c>
      <c r="H363" s="21" t="n">
        <f aca="false">(H228 / MAX($E$193, 1E-018))-1</f>
        <v>4.36</v>
      </c>
      <c r="I363" s="21" t="n">
        <f aca="false">(I228 / MAX($E$193, 1E-018))-1</f>
        <v>1.8</v>
      </c>
    </row>
    <row r="364" customFormat="false" ht="13.4" hidden="false" customHeight="false" outlineLevel="0" collapsed="false">
      <c r="A364" s="22" t="s">
        <v>35</v>
      </c>
      <c r="B364" s="14" t="s">
        <v>60</v>
      </c>
      <c r="C364" s="14" t="s">
        <v>66</v>
      </c>
      <c r="D364" s="21" t="n">
        <f aca="false">(D229 / MAX($E$193, 1E-018))-1</f>
        <v>4.2</v>
      </c>
      <c r="E364" s="21" t="n">
        <f aca="false">(E229 / MAX($E$193, 1E-018))-1</f>
        <v>2</v>
      </c>
      <c r="F364" s="21" t="n">
        <f aca="false">(F229 / MAX($E$193, 1E-018))-1</f>
        <v>4.36</v>
      </c>
      <c r="G364" s="21" t="n">
        <f aca="false">(G229 / MAX($E$193, 1E-018))-1</f>
        <v>2</v>
      </c>
      <c r="H364" s="21" t="n">
        <f aca="false">(H229 / MAX($E$193, 1E-018))-1</f>
        <v>4.76</v>
      </c>
      <c r="I364" s="21" t="n">
        <f aca="false">(I229 / MAX($E$193, 1E-018))-1</f>
        <v>2</v>
      </c>
    </row>
    <row r="365" customFormat="false" ht="13.4" hidden="false" customHeight="false" outlineLevel="0" collapsed="false">
      <c r="A365" s="22" t="s">
        <v>35</v>
      </c>
      <c r="B365" s="22" t="s">
        <v>61</v>
      </c>
      <c r="C365" s="22" t="s">
        <v>66</v>
      </c>
      <c r="D365" s="21" t="n">
        <f aca="false">(D230 / MAX($E$193, 1E-018))-1</f>
        <v>4.6</v>
      </c>
      <c r="E365" s="21" t="n">
        <f aca="false">(E230 / MAX($E$193, 1E-018))-1</f>
        <v>2.2</v>
      </c>
      <c r="F365" s="21" t="n">
        <f aca="false">(F230 / MAX($E$193, 1E-018))-1</f>
        <v>4.76</v>
      </c>
      <c r="G365" s="21" t="n">
        <f aca="false">(G230 / MAX($E$193, 1E-018))-1</f>
        <v>2.2</v>
      </c>
      <c r="H365" s="21" t="n">
        <f aca="false">(H230 / MAX($E$193, 1E-018))-1</f>
        <v>5.16</v>
      </c>
      <c r="I365" s="21" t="n">
        <f aca="false">(I230 / MAX($E$193, 1E-018))-1</f>
        <v>2.2</v>
      </c>
    </row>
    <row r="366" customFormat="false" ht="13.4" hidden="false" customHeight="false" outlineLevel="0" collapsed="false">
      <c r="A366" s="23" t="s">
        <v>35</v>
      </c>
      <c r="B366" s="23" t="s">
        <v>62</v>
      </c>
      <c r="C366" s="23" t="s">
        <v>66</v>
      </c>
      <c r="D366" s="21" t="n">
        <f aca="false">(D231 / MAX($E$193, 1E-018))-1</f>
        <v>2.6</v>
      </c>
      <c r="E366" s="21" t="n">
        <f aca="false">(E231 / MAX($E$193, 1E-018))-1</f>
        <v>1.2</v>
      </c>
      <c r="F366" s="21" t="n">
        <f aca="false">(F231 / MAX($E$193, 1E-018))-1</f>
        <v>3</v>
      </c>
      <c r="G366" s="21" t="n">
        <f aca="false">(G231 / MAX($E$193, 1E-018))-1</f>
        <v>1.2</v>
      </c>
      <c r="H366" s="21" t="n">
        <f aca="false">(H231 / MAX($E$193, 1E-018))-1</f>
        <v>3.4</v>
      </c>
      <c r="I366" s="21" t="n">
        <f aca="false">(I231 / MAX($E$193, 1E-018))-1</f>
        <v>1.2</v>
      </c>
    </row>
    <row r="367" customFormat="false" ht="13.4" hidden="false" customHeight="false" outlineLevel="0" collapsed="false">
      <c r="A367" s="23" t="s">
        <v>35</v>
      </c>
      <c r="B367" s="13" t="s">
        <v>63</v>
      </c>
      <c r="C367" s="13" t="s">
        <v>66</v>
      </c>
      <c r="D367" s="21" t="n">
        <f aca="false">(D232 / MAX($E$193, 1E-018))-1</f>
        <v>3</v>
      </c>
      <c r="E367" s="21" t="n">
        <f aca="false">(E232 / MAX($E$193, 1E-018))-1</f>
        <v>1.4</v>
      </c>
      <c r="F367" s="21" t="n">
        <f aca="false">(F232 / MAX($E$193, 1E-018))-1</f>
        <v>3.4</v>
      </c>
      <c r="G367" s="21" t="n">
        <f aca="false">(G232 / MAX($E$193, 1E-018))-1</f>
        <v>1.4</v>
      </c>
      <c r="H367" s="21" t="n">
        <f aca="false">(H232 / MAX($E$193, 1E-018))-1</f>
        <v>3.8</v>
      </c>
      <c r="I367" s="21" t="n">
        <f aca="false">(I232 / MAX($E$193, 1E-018))-1</f>
        <v>1.4</v>
      </c>
    </row>
    <row r="368" customFormat="false" ht="13.4" hidden="false" customHeight="false" outlineLevel="0" collapsed="false">
      <c r="A368" s="23" t="s">
        <v>35</v>
      </c>
      <c r="B368" s="23" t="s">
        <v>64</v>
      </c>
      <c r="C368" s="23" t="s">
        <v>66</v>
      </c>
      <c r="D368" s="21" t="n">
        <f aca="false">(D233 / MAX($E$193, 1E-018))-1</f>
        <v>3.4</v>
      </c>
      <c r="E368" s="21" t="n">
        <f aca="false">(E233 / MAX($E$193, 1E-018))-1</f>
        <v>1.6</v>
      </c>
      <c r="F368" s="21" t="n">
        <f aca="false">(F233 / MAX($E$193, 1E-018))-1</f>
        <v>3.8</v>
      </c>
      <c r="G368" s="21" t="n">
        <f aca="false">(G233 / MAX($E$193, 1E-018))-1</f>
        <v>1.6</v>
      </c>
      <c r="H368" s="21" t="n">
        <f aca="false">(H233 / MAX($E$193, 1E-018))-1</f>
        <v>4.2</v>
      </c>
      <c r="I368" s="21" t="n">
        <f aca="false">(I233 / MAX($E$193, 1E-018))-1</f>
        <v>1.6</v>
      </c>
    </row>
    <row r="369" customFormat="false" ht="13.4" hidden="false" customHeight="false" outlineLevel="0" collapsed="false">
      <c r="A369" s="14" t="s">
        <v>35</v>
      </c>
      <c r="B369" s="14" t="s">
        <v>54</v>
      </c>
      <c r="C369" s="14" t="s">
        <v>66</v>
      </c>
      <c r="D369" s="21" t="n">
        <f aca="false">(D234 / MAX($E$193, 1E-018))-1</f>
        <v>2.6</v>
      </c>
      <c r="E369" s="21" t="n">
        <f aca="false">(E234 / MAX($E$193, 1E-018))-1</f>
        <v>1.2</v>
      </c>
      <c r="F369" s="21" t="n">
        <f aca="false">(F234 / MAX($E$193, 1E-018))-1</f>
        <v>3</v>
      </c>
      <c r="G369" s="21" t="n">
        <f aca="false">(G234 / MAX($E$193, 1E-018))-1</f>
        <v>1.2</v>
      </c>
      <c r="H369" s="21" t="n">
        <f aca="false">(H234 / MAX($E$193, 1E-018))-1</f>
        <v>3.4</v>
      </c>
      <c r="I369" s="21" t="n">
        <f aca="false">(I234 / MAX($E$193, 1E-018))-1</f>
        <v>1.2</v>
      </c>
    </row>
    <row r="370" customFormat="false" ht="13.4" hidden="false" customHeight="false" outlineLevel="0" collapsed="false">
      <c r="A370" s="14" t="s">
        <v>35</v>
      </c>
      <c r="B370" s="14" t="s">
        <v>55</v>
      </c>
      <c r="C370" s="14" t="s">
        <v>66</v>
      </c>
      <c r="D370" s="21" t="n">
        <f aca="false">(D235 / MAX($E$193, 1E-018))-1</f>
        <v>3</v>
      </c>
      <c r="E370" s="21" t="n">
        <f aca="false">(E235 / MAX($E$193, 1E-018))-1</f>
        <v>1.4</v>
      </c>
      <c r="F370" s="21" t="n">
        <f aca="false">(F235 / MAX($E$193, 1E-018))-1</f>
        <v>3.4</v>
      </c>
      <c r="G370" s="21" t="n">
        <f aca="false">(G235 / MAX($E$193, 1E-018))-1</f>
        <v>1.4</v>
      </c>
      <c r="H370" s="21" t="n">
        <f aca="false">(H235 / MAX($E$193, 1E-018))-1</f>
        <v>3.8</v>
      </c>
      <c r="I370" s="21" t="n">
        <f aca="false">(I235 / MAX($E$193, 1E-018))-1</f>
        <v>1.4</v>
      </c>
    </row>
    <row r="371" customFormat="false" ht="13.4" hidden="false" customHeight="false" outlineLevel="0" collapsed="false">
      <c r="A371" s="14" t="s">
        <v>35</v>
      </c>
      <c r="B371" s="14" t="s">
        <v>56</v>
      </c>
      <c r="C371" s="14" t="s">
        <v>66</v>
      </c>
      <c r="D371" s="21" t="n">
        <f aca="false">(D236 / MAX($E$193, 1E-018))-1</f>
        <v>3.4</v>
      </c>
      <c r="E371" s="21" t="n">
        <f aca="false">(E236 / MAX($E$193, 1E-018))-1</f>
        <v>1.6</v>
      </c>
      <c r="F371" s="21" t="n">
        <f aca="false">(F236 / MAX($E$193, 1E-018))-1</f>
        <v>3.8</v>
      </c>
      <c r="G371" s="21" t="n">
        <f aca="false">(G236 / MAX($E$193, 1E-018))-1</f>
        <v>1.6</v>
      </c>
      <c r="H371" s="21" t="n">
        <f aca="false">(H236 / MAX($E$193, 1E-018))-1</f>
        <v>4.2</v>
      </c>
      <c r="I371" s="21" t="n">
        <f aca="false">(I236 / MAX($E$193, 1E-018))-1</f>
        <v>1.6</v>
      </c>
    </row>
  </sheetData>
  <conditionalFormatting sqref="D193:I236">
    <cfRule type="expression" priority="2" aboveAverage="0" equalAverage="0" bottom="0" percent="0" rank="0" text="" dxfId="0">
      <formula>D193 &gt; D$193</formula>
    </cfRule>
    <cfRule type="expression" priority="3" aboveAverage="0" equalAverage="0" bottom="0" percent="0" rank="0" text="" dxfId="1">
      <formula>D193 &lt; D$193</formula>
    </cfRule>
  </conditionalFormatting>
  <conditionalFormatting sqref="D100:I100">
    <cfRule type="colorScale" priority="4">
      <colorScale>
        <cfvo type="num" val="0"/>
        <cfvo type="max" val="0"/>
        <color rgb="FFFFFFA6"/>
        <color rgb="FF00A933"/>
      </colorScale>
    </cfRule>
  </conditionalFormatting>
  <conditionalFormatting sqref="D101:I101">
    <cfRule type="colorScale" priority="5">
      <colorScale>
        <cfvo type="num" val="0"/>
        <cfvo type="max" val="0"/>
        <color rgb="FFFFFFA6"/>
        <color rgb="FF00A933"/>
      </colorScale>
    </cfRule>
  </conditionalFormatting>
  <conditionalFormatting sqref="D103:I146">
    <cfRule type="expression" priority="6" aboveAverage="0" equalAverage="0" bottom="0" percent="0" rank="0" text="" dxfId="0">
      <formula>D103 &gt; D$98</formula>
    </cfRule>
    <cfRule type="expression" priority="7" aboveAverage="0" equalAverage="0" bottom="0" percent="0" rank="0" text="" dxfId="1">
      <formula>D103 &lt; D$98</formula>
    </cfRule>
  </conditionalFormatting>
  <conditionalFormatting sqref="D148:I191">
    <cfRule type="expression" priority="8" aboveAverage="0" equalAverage="0" bottom="0" percent="0" rank="0" text="" dxfId="1">
      <formula>D148 &gt; D$99</formula>
    </cfRule>
    <cfRule type="expression" priority="9" aboveAverage="0" equalAverage="0" bottom="0" percent="0" rank="0" text="" dxfId="0">
      <formula>D148 &lt; D$99</formula>
    </cfRule>
  </conditionalFormatting>
  <conditionalFormatting sqref="D51:I96">
    <cfRule type="colorScale" priority="10">
      <colorScale>
        <cfvo type="formula" val="MIN(MIN(G101:L146), 1-0.0000000001)"/>
        <cfvo type="num" val="1"/>
        <cfvo type="formula" val="MAX(MAX(G101:L146), 1+0.0000000001)"/>
        <color rgb="FFFF0000"/>
        <color rgb="FFFFFFA6"/>
        <color rgb="FF00A933"/>
      </colorScale>
    </cfRule>
  </conditionalFormatting>
  <conditionalFormatting sqref="I4:I49 D4:H7 D21:H49">
    <cfRule type="colorScale" priority="11">
      <colorScale>
        <cfvo type="formula" val="MIN(MIN(L7:Q52), 1-0.0000000001)"/>
        <cfvo type="num" val="1"/>
        <cfvo type="formula" val="MAX(MAX(L7:Q52), 1+0.0000000001)"/>
        <color rgb="FFFF0000"/>
        <color rgb="FFFFFFA6"/>
        <color rgb="FF00A933"/>
      </colorScale>
    </cfRule>
  </conditionalFormatting>
  <conditionalFormatting sqref="D98:I98">
    <cfRule type="colorScale" priority="12">
      <colorScale>
        <cfvo type="num" val="0"/>
        <cfvo type="max" val="0"/>
        <color rgb="FFFFFFA6"/>
        <color rgb="FF00A933"/>
      </colorScale>
    </cfRule>
  </conditionalFormatting>
  <conditionalFormatting sqref="D99:I99">
    <cfRule type="colorScale" priority="13">
      <colorScale>
        <cfvo type="num" val="0"/>
        <cfvo type="max" val="0"/>
        <color rgb="FFFFFFA6"/>
        <color rgb="FF00A933"/>
      </colorScale>
    </cfRule>
  </conditionalFormatting>
  <conditionalFormatting sqref="D4:I49">
    <cfRule type="colorScale" priority="14">
      <colorScale>
        <cfvo type="formula" val="MIN(MIN(G7:L52), 1-0.0000000001)"/>
        <cfvo type="num" val="1"/>
        <cfvo type="formula" val="MAX(MAX(G7:L52), 1+0.0000000001)"/>
        <color rgb="FFFF0000"/>
        <color rgb="FFFFFFA6"/>
        <color rgb="FF00A933"/>
      </colorScale>
    </cfRule>
  </conditionalFormatting>
  <conditionalFormatting sqref="D238:I281">
    <cfRule type="colorScale" priority="15">
      <colorScale>
        <cfvo type="formula" val="MIN(MIN(G475:L518), -1E-018)"/>
        <cfvo type="num" val="0"/>
        <cfvo type="formula" val="MAX(MAX(G475:L518), 1E-018)"/>
        <color rgb="FFFF0000"/>
        <color rgb="FFFFFFA6"/>
        <color rgb="FF00A933"/>
      </colorScale>
    </cfRule>
  </conditionalFormatting>
  <conditionalFormatting sqref="D283:I326">
    <cfRule type="colorScale" priority="16">
      <colorScale>
        <cfvo type="formula" val="MIN(MIN(G565:L608), -1E-018)"/>
        <cfvo type="num" val="0"/>
        <cfvo type="formula" val="MAX(MAX(G565:L608), 1E-018)"/>
        <color rgb="FFFF0000"/>
        <color rgb="FFFFFFA6"/>
        <color rgb="FF00A933"/>
      </colorScale>
    </cfRule>
  </conditionalFormatting>
  <conditionalFormatting sqref="D328:I371">
    <cfRule type="colorScale" priority="17">
      <colorScale>
        <cfvo type="formula" val="MIN(MIN(G655:L698), -1E-018)"/>
        <cfvo type="num" val="0"/>
        <cfvo type="formula" val="MAX(MAX(G655:L698), 1E-018)"/>
        <color rgb="FFFF0000"/>
        <color rgb="FFFFFFA6"/>
        <color rgb="FF00A933"/>
      </colorScale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371"/>
  <sheetViews>
    <sheetView showFormulas="false" showGridLines="true" showRowColHeaders="true" showZeros="true" rightToLeft="false" tabSelected="true" showOutlineSymbols="true" defaultGridColor="true" view="normal" topLeftCell="A268" colorId="64" zoomScale="100" zoomScaleNormal="100" zoomScalePageLayoutView="100" workbookViewId="0">
      <selection pane="topLeft" activeCell="K278" activeCellId="0" sqref="K278"/>
    </sheetView>
  </sheetViews>
  <sheetFormatPr defaultColWidth="11.58984375" defaultRowHeight="12.8" zeroHeight="false" outlineLevelRow="0" outlineLevelCol="0"/>
  <cols>
    <col collapsed="false" customWidth="true" hidden="false" outlineLevel="0" max="1" min="1" style="7" width="15.56"/>
    <col collapsed="false" customWidth="true" hidden="false" outlineLevel="0" max="2" min="2" style="7" width="46.65"/>
    <col collapsed="false" customWidth="true" hidden="false" outlineLevel="0" max="3" min="3" style="7" width="23.35"/>
    <col collapsed="false" customWidth="false" hidden="false" outlineLevel="0" max="8" min="4" style="7" width="11.54"/>
    <col collapsed="false" customWidth="false" hidden="false" outlineLevel="0" max="1023" min="9" style="7" width="11.57"/>
  </cols>
  <sheetData>
    <row r="1" s="8" customFormat="true" ht="35.05" hidden="false" customHeight="false" outlineLevel="0" collapsed="false">
      <c r="D1" s="9" t="s">
        <v>67</v>
      </c>
      <c r="E1" s="9" t="s">
        <v>68</v>
      </c>
      <c r="F1" s="9" t="s">
        <v>69</v>
      </c>
      <c r="G1" s="9" t="s">
        <v>70</v>
      </c>
      <c r="H1" s="9" t="s">
        <v>71</v>
      </c>
      <c r="I1" s="9" t="s">
        <v>72</v>
      </c>
      <c r="AMJ1" s="0"/>
    </row>
    <row r="2" customFormat="false" ht="12.85" hidden="false" customHeight="false" outlineLevel="0" collapsed="false">
      <c r="A2" s="1" t="s">
        <v>0</v>
      </c>
      <c r="B2" s="1"/>
      <c r="C2" s="1"/>
      <c r="D2" s="10"/>
      <c r="E2" s="10"/>
      <c r="F2" s="10"/>
      <c r="G2" s="10"/>
      <c r="H2" s="10"/>
      <c r="I2" s="10"/>
    </row>
    <row r="3" customFormat="false" ht="12.85" hidden="false" customHeight="false" outlineLevel="0" collapsed="false"/>
    <row r="4" customFormat="false" ht="13.4" hidden="false" customHeight="false" outlineLevel="0" collapsed="false">
      <c r="A4" s="1" t="s">
        <v>1</v>
      </c>
      <c r="B4" s="1" t="s">
        <v>2</v>
      </c>
      <c r="C4" s="1" t="s">
        <v>3</v>
      </c>
      <c r="D4" s="11"/>
      <c r="E4" s="11"/>
      <c r="F4" s="11"/>
      <c r="G4" s="11"/>
      <c r="H4" s="11"/>
      <c r="I4" s="11"/>
    </row>
    <row r="5" customFormat="false" ht="13.4" hidden="false" customHeight="false" outlineLevel="0" collapsed="false">
      <c r="A5" s="1" t="s">
        <v>1</v>
      </c>
      <c r="B5" s="1" t="s">
        <v>4</v>
      </c>
      <c r="C5" s="1" t="s">
        <v>3</v>
      </c>
      <c r="D5" s="11" t="n">
        <v>1.25</v>
      </c>
      <c r="E5" s="11" t="n">
        <v>1.25</v>
      </c>
      <c r="F5" s="11" t="n">
        <v>1.25</v>
      </c>
      <c r="G5" s="11" t="n">
        <v>1.25</v>
      </c>
      <c r="H5" s="11" t="n">
        <v>1.25</v>
      </c>
      <c r="I5" s="11" t="n">
        <v>1.25</v>
      </c>
    </row>
    <row r="6" customFormat="false" ht="13.4" hidden="false" customHeight="false" outlineLevel="0" collapsed="false">
      <c r="A6" s="1" t="s">
        <v>1</v>
      </c>
      <c r="B6" s="1" t="s">
        <v>5</v>
      </c>
      <c r="C6" s="1" t="s">
        <v>3</v>
      </c>
      <c r="D6" s="11"/>
      <c r="E6" s="11"/>
      <c r="F6" s="11"/>
      <c r="G6" s="11"/>
      <c r="H6" s="11"/>
      <c r="I6" s="11"/>
    </row>
    <row r="7" customFormat="false" ht="13.4" hidden="false" customHeight="false" outlineLevel="0" collapsed="false">
      <c r="A7" s="1" t="s">
        <v>1</v>
      </c>
      <c r="B7" s="1" t="s">
        <v>6</v>
      </c>
      <c r="C7" s="1" t="s">
        <v>3</v>
      </c>
      <c r="D7" s="11"/>
      <c r="E7" s="11"/>
      <c r="F7" s="11"/>
      <c r="G7" s="11"/>
      <c r="H7" s="11"/>
      <c r="I7" s="11"/>
    </row>
    <row r="8" customFormat="false" ht="13.4" hidden="false" customHeight="false" outlineLevel="0" collapsed="false">
      <c r="A8" s="1" t="s">
        <v>1</v>
      </c>
      <c r="B8" s="1" t="s">
        <v>7</v>
      </c>
      <c r="C8" s="1" t="s">
        <v>3</v>
      </c>
      <c r="D8" s="11" t="n">
        <v>1</v>
      </c>
      <c r="E8" s="11"/>
      <c r="F8" s="11"/>
      <c r="G8" s="11"/>
      <c r="H8" s="11"/>
      <c r="I8" s="11"/>
    </row>
    <row r="9" customFormat="false" ht="13.4" hidden="false" customHeight="false" outlineLevel="0" collapsed="false">
      <c r="A9" s="1" t="s">
        <v>1</v>
      </c>
      <c r="B9" s="1" t="s">
        <v>8</v>
      </c>
      <c r="C9" s="1" t="s">
        <v>3</v>
      </c>
      <c r="D9" s="11" t="n">
        <v>1</v>
      </c>
      <c r="E9" s="11"/>
      <c r="F9" s="11"/>
      <c r="G9" s="11"/>
      <c r="H9" s="11"/>
      <c r="I9" s="11"/>
    </row>
    <row r="10" customFormat="false" ht="13.4" hidden="false" customHeight="false" outlineLevel="0" collapsed="false">
      <c r="A10" s="1" t="s">
        <v>1</v>
      </c>
      <c r="B10" s="1" t="s">
        <v>9</v>
      </c>
      <c r="C10" s="1" t="s">
        <v>3</v>
      </c>
      <c r="D10" s="11" t="n">
        <v>1</v>
      </c>
      <c r="E10" s="11"/>
      <c r="F10" s="11"/>
      <c r="G10" s="11"/>
      <c r="H10" s="11"/>
      <c r="I10" s="11"/>
    </row>
    <row r="11" customFormat="false" ht="13.4" hidden="false" customHeight="false" outlineLevel="0" collapsed="false">
      <c r="A11" s="1" t="s">
        <v>1</v>
      </c>
      <c r="B11" s="1" t="s">
        <v>10</v>
      </c>
      <c r="C11" s="1" t="s">
        <v>3</v>
      </c>
      <c r="D11" s="11" t="n">
        <v>1</v>
      </c>
      <c r="E11" s="11"/>
      <c r="F11" s="11"/>
      <c r="G11" s="11"/>
      <c r="H11" s="11"/>
      <c r="I11" s="11"/>
    </row>
    <row r="12" customFormat="false" ht="13.4" hidden="false" customHeight="false" outlineLevel="0" collapsed="false">
      <c r="A12" s="1" t="s">
        <v>1</v>
      </c>
      <c r="B12" s="1" t="s">
        <v>11</v>
      </c>
      <c r="C12" s="1" t="s">
        <v>3</v>
      </c>
      <c r="D12" s="11" t="n">
        <v>1</v>
      </c>
      <c r="E12" s="11"/>
      <c r="F12" s="11"/>
      <c r="G12" s="11"/>
      <c r="H12" s="11"/>
      <c r="I12" s="11"/>
    </row>
    <row r="13" customFormat="false" ht="13.4" hidden="false" customHeight="false" outlineLevel="0" collapsed="false">
      <c r="A13" s="1" t="s">
        <v>1</v>
      </c>
      <c r="B13" s="1" t="s">
        <v>12</v>
      </c>
      <c r="C13" s="1" t="s">
        <v>3</v>
      </c>
      <c r="D13" s="11"/>
      <c r="E13" s="11"/>
      <c r="F13" s="11"/>
      <c r="G13" s="11"/>
      <c r="H13" s="11"/>
      <c r="I13" s="11"/>
    </row>
    <row r="14" customFormat="false" ht="13.4" hidden="false" customHeight="false" outlineLevel="0" collapsed="false">
      <c r="A14" s="1" t="s">
        <v>1</v>
      </c>
      <c r="B14" s="1" t="s">
        <v>13</v>
      </c>
      <c r="C14" s="1" t="s">
        <v>3</v>
      </c>
      <c r="D14" s="11" t="n">
        <v>1</v>
      </c>
      <c r="E14" s="11"/>
      <c r="F14" s="11"/>
      <c r="G14" s="11"/>
      <c r="H14" s="11"/>
      <c r="I14" s="11"/>
    </row>
    <row r="15" customFormat="false" ht="13.4" hidden="false" customHeight="false" outlineLevel="0" collapsed="false">
      <c r="A15" s="1" t="s">
        <v>1</v>
      </c>
      <c r="B15" s="1" t="s">
        <v>14</v>
      </c>
      <c r="C15" s="1" t="s">
        <v>3</v>
      </c>
      <c r="D15" s="11"/>
      <c r="E15" s="11"/>
      <c r="F15" s="11"/>
      <c r="G15" s="11"/>
      <c r="H15" s="11"/>
      <c r="I15" s="11"/>
    </row>
    <row r="16" customFormat="false" ht="13.4" hidden="false" customHeight="false" outlineLevel="0" collapsed="false">
      <c r="A16" s="1" t="s">
        <v>1</v>
      </c>
      <c r="B16" s="1" t="s">
        <v>15</v>
      </c>
      <c r="C16" s="1" t="s">
        <v>3</v>
      </c>
      <c r="D16" s="11"/>
      <c r="E16" s="11"/>
      <c r="F16" s="11"/>
      <c r="G16" s="11"/>
      <c r="H16" s="11"/>
      <c r="I16" s="11"/>
    </row>
    <row r="17" customFormat="false" ht="13.4" hidden="false" customHeight="false" outlineLevel="0" collapsed="false">
      <c r="A17" s="1" t="s">
        <v>1</v>
      </c>
      <c r="B17" s="1" t="s">
        <v>16</v>
      </c>
      <c r="C17" s="1" t="s">
        <v>3</v>
      </c>
      <c r="D17" s="11"/>
      <c r="E17" s="11"/>
      <c r="F17" s="11"/>
      <c r="G17" s="11"/>
      <c r="H17" s="11"/>
      <c r="I17" s="11"/>
    </row>
    <row r="18" customFormat="false" ht="13.4" hidden="false" customHeight="false" outlineLevel="0" collapsed="false">
      <c r="A18" s="4" t="s">
        <v>1</v>
      </c>
      <c r="B18" s="4" t="s">
        <v>17</v>
      </c>
      <c r="C18" s="4" t="s">
        <v>3</v>
      </c>
      <c r="D18" s="11" t="n">
        <v>0.8</v>
      </c>
      <c r="E18" s="11"/>
      <c r="F18" s="11" t="n">
        <v>1.2</v>
      </c>
      <c r="G18" s="11"/>
      <c r="H18" s="11" t="n">
        <v>1.375</v>
      </c>
      <c r="I18" s="11"/>
    </row>
    <row r="19" customFormat="false" ht="13.4" hidden="false" customHeight="false" outlineLevel="0" collapsed="false">
      <c r="A19" s="4" t="s">
        <v>1</v>
      </c>
      <c r="B19" s="6" t="s">
        <v>18</v>
      </c>
      <c r="C19" s="6" t="s">
        <v>3</v>
      </c>
      <c r="D19" s="11" t="n">
        <v>0.88</v>
      </c>
      <c r="E19" s="11"/>
      <c r="F19" s="11" t="n">
        <v>1.3</v>
      </c>
      <c r="G19" s="11"/>
      <c r="H19" s="11" t="n">
        <v>1.5</v>
      </c>
      <c r="I19" s="11"/>
    </row>
    <row r="20" customFormat="false" ht="13.4" hidden="false" customHeight="false" outlineLevel="0" collapsed="false">
      <c r="A20" s="4" t="s">
        <v>1</v>
      </c>
      <c r="B20" s="4" t="s">
        <v>19</v>
      </c>
      <c r="C20" s="4" t="s">
        <v>3</v>
      </c>
      <c r="D20" s="11" t="n">
        <v>0.96</v>
      </c>
      <c r="E20" s="11"/>
      <c r="F20" s="11" t="n">
        <v>1.4</v>
      </c>
      <c r="G20" s="11"/>
      <c r="H20" s="11" t="n">
        <v>1.625</v>
      </c>
      <c r="I20" s="11"/>
    </row>
    <row r="21" customFormat="false" ht="13.4" hidden="false" customHeight="false" outlineLevel="0" collapsed="false">
      <c r="A21" s="1" t="s">
        <v>1</v>
      </c>
      <c r="B21" s="1" t="s">
        <v>20</v>
      </c>
      <c r="C21" s="1" t="s">
        <v>3</v>
      </c>
      <c r="D21" s="11"/>
      <c r="E21" s="11"/>
      <c r="F21" s="11"/>
      <c r="G21" s="11"/>
      <c r="H21" s="11"/>
      <c r="I21" s="11"/>
    </row>
    <row r="22" customFormat="false" ht="13.4" hidden="false" customHeight="false" outlineLevel="0" collapsed="false">
      <c r="A22" s="1" t="s">
        <v>1</v>
      </c>
      <c r="B22" s="1" t="s">
        <v>21</v>
      </c>
      <c r="C22" s="1" t="s">
        <v>3</v>
      </c>
      <c r="D22" s="11"/>
      <c r="E22" s="11"/>
      <c r="F22" s="11"/>
      <c r="G22" s="11"/>
      <c r="H22" s="11"/>
      <c r="I22" s="11"/>
    </row>
    <row r="23" customFormat="false" ht="13.4" hidden="false" customHeight="false" outlineLevel="0" collapsed="false">
      <c r="A23" s="1" t="s">
        <v>1</v>
      </c>
      <c r="B23" s="1" t="s">
        <v>22</v>
      </c>
      <c r="C23" s="1" t="s">
        <v>3</v>
      </c>
      <c r="D23" s="11"/>
      <c r="E23" s="11"/>
      <c r="F23" s="11"/>
      <c r="G23" s="11"/>
      <c r="H23" s="11"/>
      <c r="I23" s="11"/>
    </row>
    <row r="24" customFormat="false" ht="13.4" hidden="false" customHeight="false" outlineLevel="0" collapsed="false">
      <c r="A24" s="1" t="s">
        <v>1</v>
      </c>
      <c r="B24" s="1" t="s">
        <v>23</v>
      </c>
      <c r="C24" s="1" t="s">
        <v>3</v>
      </c>
      <c r="D24" s="11"/>
      <c r="E24" s="11"/>
      <c r="F24" s="11"/>
      <c r="G24" s="11"/>
      <c r="H24" s="11"/>
      <c r="I24" s="11"/>
    </row>
    <row r="25" customFormat="false" ht="13.4" hidden="false" customHeight="false" outlineLevel="0" collapsed="false">
      <c r="A25" s="1" t="s">
        <v>1</v>
      </c>
      <c r="B25" s="1" t="s">
        <v>24</v>
      </c>
      <c r="C25" s="1" t="s">
        <v>3</v>
      </c>
      <c r="D25" s="11"/>
      <c r="E25" s="11"/>
      <c r="F25" s="11"/>
      <c r="G25" s="11"/>
      <c r="H25" s="11"/>
      <c r="I25" s="11"/>
    </row>
    <row r="26" customFormat="false" ht="13.4" hidden="false" customHeight="false" outlineLevel="0" collapsed="false">
      <c r="A26" s="1" t="s">
        <v>1</v>
      </c>
      <c r="B26" s="1" t="s">
        <v>25</v>
      </c>
      <c r="C26" s="1" t="s">
        <v>3</v>
      </c>
      <c r="D26" s="11"/>
      <c r="E26" s="11"/>
      <c r="F26" s="11"/>
      <c r="G26" s="11"/>
      <c r="H26" s="11"/>
      <c r="I26" s="11"/>
    </row>
    <row r="27" customFormat="false" ht="13.4" hidden="false" customHeight="false" outlineLevel="0" collapsed="false">
      <c r="A27" s="12" t="s">
        <v>1</v>
      </c>
      <c r="B27" s="12" t="s">
        <v>2</v>
      </c>
      <c r="C27" s="12" t="s">
        <v>3</v>
      </c>
      <c r="D27" s="3" t="n">
        <f aca="false">IF(AND(ISNUMBER(D4),D4&gt;=0),D4,Globals!$D4)</f>
        <v>1</v>
      </c>
      <c r="E27" s="3" t="n">
        <f aca="false">IF(AND(ISNUMBER(E4),E4&gt;=0),E4,Globals!$D4)</f>
        <v>1</v>
      </c>
      <c r="F27" s="3" t="n">
        <f aca="false">IF(AND(ISNUMBER(F4),F4&gt;=0),F4,Globals!$D4)</f>
        <v>1</v>
      </c>
      <c r="G27" s="3" t="n">
        <f aca="false">IF(AND(ISNUMBER(G4),G4&gt;=0),G4,Globals!$D4)</f>
        <v>1</v>
      </c>
      <c r="H27" s="3" t="n">
        <f aca="false">IF(AND(ISNUMBER(H4),H4&gt;=0),H4,Globals!$D4)</f>
        <v>1</v>
      </c>
      <c r="I27" s="3" t="n">
        <f aca="false">IF(AND(ISNUMBER(I4),I4&gt;=0),I4,Globals!$D4)</f>
        <v>1</v>
      </c>
    </row>
    <row r="28" customFormat="false" ht="13.4" hidden="false" customHeight="false" outlineLevel="0" collapsed="false">
      <c r="A28" s="13" t="s">
        <v>1</v>
      </c>
      <c r="B28" s="13" t="s">
        <v>4</v>
      </c>
      <c r="C28" s="13" t="s">
        <v>3</v>
      </c>
      <c r="D28" s="3" t="n">
        <f aca="false">IF(AND(ISNUMBER(D5),D5&gt;=0),D5,Globals!$D5)</f>
        <v>1.25</v>
      </c>
      <c r="E28" s="3" t="n">
        <f aca="false">IF(AND(ISNUMBER(E5),E5&gt;=0),E5,Globals!$D5)</f>
        <v>1.25</v>
      </c>
      <c r="F28" s="3" t="n">
        <f aca="false">IF(AND(ISNUMBER(F5),F5&gt;=0),F5,Globals!$D5)</f>
        <v>1.25</v>
      </c>
      <c r="G28" s="3" t="n">
        <f aca="false">IF(AND(ISNUMBER(G5),G5&gt;=0),G5,Globals!$D5)</f>
        <v>1.25</v>
      </c>
      <c r="H28" s="3" t="n">
        <f aca="false">IF(AND(ISNUMBER(H5),H5&gt;=0),H5,Globals!$D5)</f>
        <v>1.25</v>
      </c>
      <c r="I28" s="3" t="n">
        <f aca="false">IF(AND(ISNUMBER(I5),I5&gt;=0),I5,Globals!$D5)</f>
        <v>1.25</v>
      </c>
    </row>
    <row r="29" customFormat="false" ht="13.4" hidden="false" customHeight="false" outlineLevel="0" collapsed="false">
      <c r="A29" s="13" t="s">
        <v>1</v>
      </c>
      <c r="B29" s="13" t="s">
        <v>5</v>
      </c>
      <c r="C29" s="13" t="s">
        <v>3</v>
      </c>
      <c r="D29" s="3" t="n">
        <f aca="false">IF(AND(ISNUMBER(D6),D6&gt;=0),D6,Globals!$D6)</f>
        <v>1</v>
      </c>
      <c r="E29" s="3" t="n">
        <f aca="false">IF(AND(ISNUMBER(E6),E6&gt;=0),E6,Globals!$D6)</f>
        <v>1</v>
      </c>
      <c r="F29" s="3" t="n">
        <f aca="false">IF(AND(ISNUMBER(F6),F6&gt;=0),F6,Globals!$D6)</f>
        <v>1</v>
      </c>
      <c r="G29" s="3" t="n">
        <f aca="false">IF(AND(ISNUMBER(G6),G6&gt;=0),G6,Globals!$D6)</f>
        <v>1</v>
      </c>
      <c r="H29" s="3" t="n">
        <f aca="false">IF(AND(ISNUMBER(H6),H6&gt;=0),H6,Globals!$D6)</f>
        <v>1</v>
      </c>
      <c r="I29" s="3" t="n">
        <f aca="false">IF(AND(ISNUMBER(I6),I6&gt;=0),I6,Globals!$D6)</f>
        <v>1</v>
      </c>
    </row>
    <row r="30" customFormat="false" ht="13.4" hidden="false" customHeight="false" outlineLevel="0" collapsed="false">
      <c r="A30" s="13" t="s">
        <v>1</v>
      </c>
      <c r="B30" s="13" t="s">
        <v>6</v>
      </c>
      <c r="C30" s="13" t="s">
        <v>3</v>
      </c>
      <c r="D30" s="3" t="n">
        <f aca="false">IF(AND(ISNUMBER(D7),D7&gt;=0),D7,Globals!$D7)</f>
        <v>1</v>
      </c>
      <c r="E30" s="3" t="n">
        <f aca="false">IF(AND(ISNUMBER(E7),E7&gt;=0),E7,Globals!$D7)</f>
        <v>1</v>
      </c>
      <c r="F30" s="3" t="n">
        <f aca="false">IF(AND(ISNUMBER(F7),F7&gt;=0),F7,Globals!$D7)</f>
        <v>1</v>
      </c>
      <c r="G30" s="3" t="n">
        <f aca="false">IF(AND(ISNUMBER(G7),G7&gt;=0),G7,Globals!$D7)</f>
        <v>1</v>
      </c>
      <c r="H30" s="3" t="n">
        <f aca="false">IF(AND(ISNUMBER(H7),H7&gt;=0),H7,Globals!$D7)</f>
        <v>1</v>
      </c>
      <c r="I30" s="3" t="n">
        <f aca="false">IF(AND(ISNUMBER(I7),I7&gt;=0),I7,Globals!$D7)</f>
        <v>1</v>
      </c>
    </row>
    <row r="31" customFormat="false" ht="13.4" hidden="false" customHeight="false" outlineLevel="0" collapsed="false">
      <c r="A31" s="14" t="s">
        <v>1</v>
      </c>
      <c r="B31" s="14" t="s">
        <v>7</v>
      </c>
      <c r="C31" s="14" t="s">
        <v>3</v>
      </c>
      <c r="D31" s="3" t="n">
        <f aca="false">IF(AND(ISNUMBER(D8),D8&gt;=0),D8,Globals!$D8)</f>
        <v>1</v>
      </c>
      <c r="E31" s="3" t="n">
        <f aca="false">IF(AND(ISNUMBER(E8),E8&gt;=0),E8,Globals!$D8)</f>
        <v>1</v>
      </c>
      <c r="F31" s="3" t="n">
        <f aca="false">IF(AND(ISNUMBER(F8),F8&gt;=0),F8,Globals!$D8)</f>
        <v>1</v>
      </c>
      <c r="G31" s="3" t="n">
        <f aca="false">IF(AND(ISNUMBER(G8),G8&gt;=0),G8,Globals!$D8)</f>
        <v>1</v>
      </c>
      <c r="H31" s="3" t="n">
        <f aca="false">IF(AND(ISNUMBER(H8),H8&gt;=0),H8,Globals!$D8)</f>
        <v>1</v>
      </c>
      <c r="I31" s="3" t="n">
        <f aca="false">IF(AND(ISNUMBER(I8),I8&gt;=0),I8,Globals!$D8)</f>
        <v>1</v>
      </c>
    </row>
    <row r="32" customFormat="false" ht="13.4" hidden="false" customHeight="false" outlineLevel="0" collapsed="false">
      <c r="A32" s="14" t="s">
        <v>1</v>
      </c>
      <c r="B32" s="14" t="s">
        <v>8</v>
      </c>
      <c r="C32" s="14" t="s">
        <v>3</v>
      </c>
      <c r="D32" s="3" t="n">
        <f aca="false">IF(AND(ISNUMBER(D9),D9&gt;=0),D9,Globals!$D9)</f>
        <v>1</v>
      </c>
      <c r="E32" s="3" t="n">
        <f aca="false">IF(AND(ISNUMBER(E9),E9&gt;=0),E9,Globals!$D9)</f>
        <v>1</v>
      </c>
      <c r="F32" s="3" t="n">
        <f aca="false">IF(AND(ISNUMBER(F9),F9&gt;=0),F9,Globals!$D9)</f>
        <v>1</v>
      </c>
      <c r="G32" s="3" t="n">
        <f aca="false">IF(AND(ISNUMBER(G9),G9&gt;=0),G9,Globals!$D9)</f>
        <v>1</v>
      </c>
      <c r="H32" s="3" t="n">
        <f aca="false">IF(AND(ISNUMBER(H9),H9&gt;=0),H9,Globals!$D9)</f>
        <v>1</v>
      </c>
      <c r="I32" s="3" t="n">
        <f aca="false">IF(AND(ISNUMBER(I9),I9&gt;=0),I9,Globals!$D9)</f>
        <v>1</v>
      </c>
    </row>
    <row r="33" customFormat="false" ht="13.4" hidden="false" customHeight="false" outlineLevel="0" collapsed="false">
      <c r="A33" s="14" t="s">
        <v>1</v>
      </c>
      <c r="B33" s="14" t="s">
        <v>9</v>
      </c>
      <c r="C33" s="14" t="s">
        <v>3</v>
      </c>
      <c r="D33" s="3" t="n">
        <f aca="false">IF(AND(ISNUMBER(D10),D10&gt;=0),D10,Globals!$D10)</f>
        <v>1</v>
      </c>
      <c r="E33" s="3" t="n">
        <f aca="false">IF(AND(ISNUMBER(E10),E10&gt;=0),E10,Globals!$D10)</f>
        <v>1</v>
      </c>
      <c r="F33" s="3" t="n">
        <f aca="false">IF(AND(ISNUMBER(F10),F10&gt;=0),F10,Globals!$D10)</f>
        <v>1</v>
      </c>
      <c r="G33" s="3" t="n">
        <f aca="false">IF(AND(ISNUMBER(G10),G10&gt;=0),G10,Globals!$D10)</f>
        <v>1</v>
      </c>
      <c r="H33" s="3" t="n">
        <f aca="false">IF(AND(ISNUMBER(H10),H10&gt;=0),H10,Globals!$D10)</f>
        <v>1</v>
      </c>
      <c r="I33" s="3" t="n">
        <f aca="false">IF(AND(ISNUMBER(I10),I10&gt;=0),I10,Globals!$D10)</f>
        <v>1</v>
      </c>
    </row>
    <row r="34" customFormat="false" ht="13.4" hidden="false" customHeight="false" outlineLevel="0" collapsed="false">
      <c r="A34" s="14" t="s">
        <v>1</v>
      </c>
      <c r="B34" s="14" t="s">
        <v>10</v>
      </c>
      <c r="C34" s="14" t="s">
        <v>3</v>
      </c>
      <c r="D34" s="3" t="n">
        <f aca="false">IF(AND(ISNUMBER(D11),D11&gt;=0),D11,Globals!$D11)</f>
        <v>1</v>
      </c>
      <c r="E34" s="3" t="n">
        <f aca="false">IF(AND(ISNUMBER(E11),E11&gt;=0),E11,Globals!$D11)</f>
        <v>1</v>
      </c>
      <c r="F34" s="3" t="n">
        <f aca="false">IF(AND(ISNUMBER(F11),F11&gt;=0),F11,Globals!$D11)</f>
        <v>1</v>
      </c>
      <c r="G34" s="3" t="n">
        <f aca="false">IF(AND(ISNUMBER(G11),G11&gt;=0),G11,Globals!$D11)</f>
        <v>1</v>
      </c>
      <c r="H34" s="3" t="n">
        <f aca="false">IF(AND(ISNUMBER(H11),H11&gt;=0),H11,Globals!$D11)</f>
        <v>1</v>
      </c>
      <c r="I34" s="3" t="n">
        <f aca="false">IF(AND(ISNUMBER(I11),I11&gt;=0),I11,Globals!$D11)</f>
        <v>1</v>
      </c>
    </row>
    <row r="35" customFormat="false" ht="13.4" hidden="false" customHeight="false" outlineLevel="0" collapsed="false">
      <c r="A35" s="14" t="s">
        <v>1</v>
      </c>
      <c r="B35" s="14" t="s">
        <v>11</v>
      </c>
      <c r="C35" s="14" t="s">
        <v>3</v>
      </c>
      <c r="D35" s="3" t="n">
        <f aca="false">IF(AND(ISNUMBER(D12),D12&gt;=0),D12,Globals!$D12)</f>
        <v>1</v>
      </c>
      <c r="E35" s="3" t="n">
        <f aca="false">IF(AND(ISNUMBER(E12),E12&gt;=0),E12,Globals!$D12)</f>
        <v>1</v>
      </c>
      <c r="F35" s="3" t="n">
        <f aca="false">IF(AND(ISNUMBER(F12),F12&gt;=0),F12,Globals!$D12)</f>
        <v>1</v>
      </c>
      <c r="G35" s="3" t="n">
        <f aca="false">IF(AND(ISNUMBER(G12),G12&gt;=0),G12,Globals!$D12)</f>
        <v>1</v>
      </c>
      <c r="H35" s="3" t="n">
        <f aca="false">IF(AND(ISNUMBER(H12),H12&gt;=0),H12,Globals!$D12)</f>
        <v>1</v>
      </c>
      <c r="I35" s="3" t="n">
        <f aca="false">IF(AND(ISNUMBER(I12),I12&gt;=0),I12,Globals!$D12)</f>
        <v>1</v>
      </c>
    </row>
    <row r="36" customFormat="false" ht="13.4" hidden="false" customHeight="false" outlineLevel="0" collapsed="false">
      <c r="A36" s="13" t="s">
        <v>1</v>
      </c>
      <c r="B36" s="13" t="s">
        <v>12</v>
      </c>
      <c r="C36" s="13" t="s">
        <v>3</v>
      </c>
      <c r="D36" s="3" t="n">
        <f aca="false">IF(AND(ISNUMBER(D13),D13&gt;=0),D13,Globals!$D13)</f>
        <v>1.25</v>
      </c>
      <c r="E36" s="3" t="n">
        <f aca="false">IF(AND(ISNUMBER(E13),E13&gt;=0),E13,Globals!$D13)</f>
        <v>1.25</v>
      </c>
      <c r="F36" s="3" t="n">
        <f aca="false">IF(AND(ISNUMBER(F13),F13&gt;=0),F13,Globals!$D13)</f>
        <v>1.25</v>
      </c>
      <c r="G36" s="3" t="n">
        <f aca="false">IF(AND(ISNUMBER(G13),G13&gt;=0),G13,Globals!$D13)</f>
        <v>1.25</v>
      </c>
      <c r="H36" s="3" t="n">
        <f aca="false">IF(AND(ISNUMBER(H13),H13&gt;=0),H13,Globals!$D13)</f>
        <v>1.25</v>
      </c>
      <c r="I36" s="3" t="n">
        <f aca="false">IF(AND(ISNUMBER(I13),I13&gt;=0),I13,Globals!$D13)</f>
        <v>1.25</v>
      </c>
    </row>
    <row r="37" customFormat="false" ht="13.4" hidden="false" customHeight="false" outlineLevel="0" collapsed="false">
      <c r="A37" s="13" t="s">
        <v>1</v>
      </c>
      <c r="B37" s="13" t="s">
        <v>13</v>
      </c>
      <c r="C37" s="13" t="s">
        <v>3</v>
      </c>
      <c r="D37" s="3" t="n">
        <f aca="false">IF(AND(ISNUMBER(D14),D14&gt;=0),D14,Globals!$D14)</f>
        <v>1</v>
      </c>
      <c r="E37" s="3" t="n">
        <f aca="false">IF(AND(ISNUMBER(E14),E14&gt;=0),E14,Globals!$D14)</f>
        <v>1</v>
      </c>
      <c r="F37" s="3" t="n">
        <f aca="false">IF(AND(ISNUMBER(F14),F14&gt;=0),F14,Globals!$D14)</f>
        <v>1</v>
      </c>
      <c r="G37" s="3" t="n">
        <f aca="false">IF(AND(ISNUMBER(G14),G14&gt;=0),G14,Globals!$D14)</f>
        <v>1</v>
      </c>
      <c r="H37" s="3" t="n">
        <f aca="false">IF(AND(ISNUMBER(H14),H14&gt;=0),H14,Globals!$D14)</f>
        <v>1</v>
      </c>
      <c r="I37" s="3" t="n">
        <f aca="false">IF(AND(ISNUMBER(I14),I14&gt;=0),I14,Globals!$D14)</f>
        <v>1</v>
      </c>
    </row>
    <row r="38" customFormat="false" ht="13.4" hidden="false" customHeight="false" outlineLevel="0" collapsed="false">
      <c r="A38" s="14" t="s">
        <v>1</v>
      </c>
      <c r="B38" s="14" t="s">
        <v>14</v>
      </c>
      <c r="C38" s="14" t="s">
        <v>3</v>
      </c>
      <c r="D38" s="3" t="n">
        <f aca="false">IF(AND(ISNUMBER(D15),D15&gt;=0),D15,Globals!$D15)</f>
        <v>1.1</v>
      </c>
      <c r="E38" s="3" t="n">
        <f aca="false">IF(AND(ISNUMBER(E15),E15&gt;=0),E15,Globals!$D15)</f>
        <v>1.1</v>
      </c>
      <c r="F38" s="3" t="n">
        <f aca="false">IF(AND(ISNUMBER(F15),F15&gt;=0),F15,Globals!$D15)</f>
        <v>1.1</v>
      </c>
      <c r="G38" s="3" t="n">
        <f aca="false">IF(AND(ISNUMBER(G15),G15&gt;=0),G15,Globals!$D15)</f>
        <v>1.1</v>
      </c>
      <c r="H38" s="3" t="n">
        <f aca="false">IF(AND(ISNUMBER(H15),H15&gt;=0),H15,Globals!$D15)</f>
        <v>1.1</v>
      </c>
      <c r="I38" s="3" t="n">
        <f aca="false">IF(AND(ISNUMBER(I15),I15&gt;=0),I15,Globals!$D15)</f>
        <v>1.1</v>
      </c>
    </row>
    <row r="39" customFormat="false" ht="13.4" hidden="false" customHeight="false" outlineLevel="0" collapsed="false">
      <c r="A39" s="14" t="s">
        <v>1</v>
      </c>
      <c r="B39" s="14" t="s">
        <v>15</v>
      </c>
      <c r="C39" s="14" t="s">
        <v>3</v>
      </c>
      <c r="D39" s="3" t="n">
        <f aca="false">IF(AND(ISNUMBER(D16),D16&gt;=0),D16,Globals!$D16)</f>
        <v>1.2</v>
      </c>
      <c r="E39" s="3" t="n">
        <f aca="false">IF(AND(ISNUMBER(E16),E16&gt;=0),E16,Globals!$D16)</f>
        <v>1.2</v>
      </c>
      <c r="F39" s="3" t="n">
        <f aca="false">IF(AND(ISNUMBER(F16),F16&gt;=0),F16,Globals!$D16)</f>
        <v>1.2</v>
      </c>
      <c r="G39" s="3" t="n">
        <f aca="false">IF(AND(ISNUMBER(G16),G16&gt;=0),G16,Globals!$D16)</f>
        <v>1.2</v>
      </c>
      <c r="H39" s="3" t="n">
        <f aca="false">IF(AND(ISNUMBER(H16),H16&gt;=0),H16,Globals!$D16)</f>
        <v>1.2</v>
      </c>
      <c r="I39" s="3" t="n">
        <f aca="false">IF(AND(ISNUMBER(I16),I16&gt;=0),I16,Globals!$D16)</f>
        <v>1.2</v>
      </c>
    </row>
    <row r="40" customFormat="false" ht="13.4" hidden="false" customHeight="false" outlineLevel="0" collapsed="false">
      <c r="A40" s="14" t="s">
        <v>1</v>
      </c>
      <c r="B40" s="14" t="s">
        <v>16</v>
      </c>
      <c r="C40" s="14" t="s">
        <v>3</v>
      </c>
      <c r="D40" s="3" t="n">
        <f aca="false">IF(AND(ISNUMBER(D17),D17&gt;=0),D17,Globals!$D17)</f>
        <v>1.3</v>
      </c>
      <c r="E40" s="3" t="n">
        <f aca="false">IF(AND(ISNUMBER(E17),E17&gt;=0),E17,Globals!$D17)</f>
        <v>1.3</v>
      </c>
      <c r="F40" s="3" t="n">
        <f aca="false">IF(AND(ISNUMBER(F17),F17&gt;=0),F17,Globals!$D17)</f>
        <v>1.3</v>
      </c>
      <c r="G40" s="3" t="n">
        <f aca="false">IF(AND(ISNUMBER(G17),G17&gt;=0),G17,Globals!$D17)</f>
        <v>1.3</v>
      </c>
      <c r="H40" s="3" t="n">
        <f aca="false">IF(AND(ISNUMBER(H17),H17&gt;=0),H17,Globals!$D17)</f>
        <v>1.3</v>
      </c>
      <c r="I40" s="3" t="n">
        <f aca="false">IF(AND(ISNUMBER(I17),I17&gt;=0),I17,Globals!$D17)</f>
        <v>1.3</v>
      </c>
    </row>
    <row r="41" customFormat="false" ht="13.4" hidden="false" customHeight="false" outlineLevel="0" collapsed="false">
      <c r="A41" s="15" t="s">
        <v>1</v>
      </c>
      <c r="B41" s="15" t="s">
        <v>17</v>
      </c>
      <c r="C41" s="15" t="s">
        <v>3</v>
      </c>
      <c r="D41" s="3" t="n">
        <f aca="false">IF(AND(ISNUMBER(D18),D18&gt;=0),D18,Globals!$D18)</f>
        <v>0.8</v>
      </c>
      <c r="E41" s="3" t="n">
        <f aca="false">IF(AND(ISNUMBER(E18),E18&gt;=0),E18,Globals!$D18)</f>
        <v>1.1</v>
      </c>
      <c r="F41" s="3" t="n">
        <f aca="false">IF(AND(ISNUMBER(F18),F18&gt;=0),F18,Globals!$D18)</f>
        <v>1.2</v>
      </c>
      <c r="G41" s="3" t="n">
        <f aca="false">IF(AND(ISNUMBER(G18),G18&gt;=0),G18,Globals!$D18)</f>
        <v>1.1</v>
      </c>
      <c r="H41" s="3" t="n">
        <f aca="false">IF(AND(ISNUMBER(H18),H18&gt;=0),H18,Globals!$D18)</f>
        <v>1.375</v>
      </c>
      <c r="I41" s="3" t="n">
        <f aca="false">IF(AND(ISNUMBER(I18),I18&gt;=0),I18,Globals!$D18)</f>
        <v>1.1</v>
      </c>
    </row>
    <row r="42" customFormat="false" ht="13.4" hidden="false" customHeight="false" outlineLevel="0" collapsed="false">
      <c r="A42" s="15" t="s">
        <v>1</v>
      </c>
      <c r="B42" s="16" t="s">
        <v>18</v>
      </c>
      <c r="C42" s="16" t="s">
        <v>3</v>
      </c>
      <c r="D42" s="3" t="n">
        <f aca="false">IF(AND(ISNUMBER(D19),D19&gt;=0),D19,Globals!$D19)</f>
        <v>0.88</v>
      </c>
      <c r="E42" s="3" t="n">
        <f aca="false">IF(AND(ISNUMBER(E19),E19&gt;=0),E19,Globals!$D19)</f>
        <v>1.2</v>
      </c>
      <c r="F42" s="3" t="n">
        <f aca="false">IF(AND(ISNUMBER(F19),F19&gt;=0),F19,Globals!$D19)</f>
        <v>1.3</v>
      </c>
      <c r="G42" s="3" t="n">
        <f aca="false">IF(AND(ISNUMBER(G19),G19&gt;=0),G19,Globals!$D19)</f>
        <v>1.2</v>
      </c>
      <c r="H42" s="3" t="n">
        <f aca="false">IF(AND(ISNUMBER(H19),H19&gt;=0),H19,Globals!$D19)</f>
        <v>1.5</v>
      </c>
      <c r="I42" s="3" t="n">
        <f aca="false">IF(AND(ISNUMBER(I19),I19&gt;=0),I19,Globals!$D19)</f>
        <v>1.2</v>
      </c>
    </row>
    <row r="43" customFormat="false" ht="13.4" hidden="false" customHeight="false" outlineLevel="0" collapsed="false">
      <c r="A43" s="15" t="s">
        <v>1</v>
      </c>
      <c r="B43" s="15" t="s">
        <v>19</v>
      </c>
      <c r="C43" s="15" t="s">
        <v>3</v>
      </c>
      <c r="D43" s="3" t="n">
        <f aca="false">IF(AND(ISNUMBER(D20),D20&gt;=0),D20,Globals!$D20)</f>
        <v>0.96</v>
      </c>
      <c r="E43" s="3" t="n">
        <f aca="false">IF(AND(ISNUMBER(E20),E20&gt;=0),E20,Globals!$D20)</f>
        <v>1.3</v>
      </c>
      <c r="F43" s="3" t="n">
        <f aca="false">IF(AND(ISNUMBER(F20),F20&gt;=0),F20,Globals!$D20)</f>
        <v>1.4</v>
      </c>
      <c r="G43" s="3" t="n">
        <f aca="false">IF(AND(ISNUMBER(G20),G20&gt;=0),G20,Globals!$D20)</f>
        <v>1.3</v>
      </c>
      <c r="H43" s="3" t="n">
        <f aca="false">IF(AND(ISNUMBER(H20),H20&gt;=0),H20,Globals!$D20)</f>
        <v>1.625</v>
      </c>
      <c r="I43" s="3" t="n">
        <f aca="false">IF(AND(ISNUMBER(I20),I20&gt;=0),I20,Globals!$D20)</f>
        <v>1.3</v>
      </c>
    </row>
    <row r="44" customFormat="false" ht="13.4" hidden="false" customHeight="false" outlineLevel="0" collapsed="false">
      <c r="A44" s="14" t="s">
        <v>1</v>
      </c>
      <c r="B44" s="14" t="s">
        <v>20</v>
      </c>
      <c r="C44" s="14" t="s">
        <v>3</v>
      </c>
      <c r="D44" s="3" t="n">
        <f aca="false">IF(AND(ISNUMBER(D21),D21&gt;=0),D21,Globals!$D21)</f>
        <v>1.2</v>
      </c>
      <c r="E44" s="3" t="n">
        <f aca="false">IF(AND(ISNUMBER(E21),E21&gt;=0),E21,Globals!$D21)</f>
        <v>1.2</v>
      </c>
      <c r="F44" s="3" t="n">
        <f aca="false">IF(AND(ISNUMBER(F21),F21&gt;=0),F21,Globals!$D21)</f>
        <v>1.2</v>
      </c>
      <c r="G44" s="3" t="n">
        <f aca="false">IF(AND(ISNUMBER(G21),G21&gt;=0),G21,Globals!$D21)</f>
        <v>1.2</v>
      </c>
      <c r="H44" s="3" t="n">
        <f aca="false">IF(AND(ISNUMBER(H21),H21&gt;=0),H21,Globals!$D21)</f>
        <v>1.2</v>
      </c>
      <c r="I44" s="3" t="n">
        <f aca="false">IF(AND(ISNUMBER(I21),I21&gt;=0),I21,Globals!$D21)</f>
        <v>1.2</v>
      </c>
    </row>
    <row r="45" customFormat="false" ht="13.4" hidden="false" customHeight="false" outlineLevel="0" collapsed="false">
      <c r="A45" s="14" t="s">
        <v>1</v>
      </c>
      <c r="B45" s="14" t="s">
        <v>21</v>
      </c>
      <c r="C45" s="14" t="s">
        <v>3</v>
      </c>
      <c r="D45" s="3" t="n">
        <f aca="false">IF(AND(ISNUMBER(D22),D22&gt;=0),D22,Globals!$D22)</f>
        <v>1</v>
      </c>
      <c r="E45" s="3" t="n">
        <f aca="false">IF(AND(ISNUMBER(E22),E22&gt;=0),E22,Globals!$D22)</f>
        <v>1</v>
      </c>
      <c r="F45" s="3" t="n">
        <f aca="false">IF(AND(ISNUMBER(F22),F22&gt;=0),F22,Globals!$D22)</f>
        <v>1</v>
      </c>
      <c r="G45" s="3" t="n">
        <f aca="false">IF(AND(ISNUMBER(G22),G22&gt;=0),G22,Globals!$D22)</f>
        <v>1</v>
      </c>
      <c r="H45" s="3" t="n">
        <f aca="false">IF(AND(ISNUMBER(H22),H22&gt;=0),H22,Globals!$D22)</f>
        <v>1</v>
      </c>
      <c r="I45" s="3" t="n">
        <f aca="false">IF(AND(ISNUMBER(I22),I22&gt;=0),I22,Globals!$D22)</f>
        <v>1</v>
      </c>
    </row>
    <row r="46" customFormat="false" ht="13.4" hidden="false" customHeight="false" outlineLevel="0" collapsed="false">
      <c r="A46" s="14" t="s">
        <v>1</v>
      </c>
      <c r="B46" s="14" t="s">
        <v>22</v>
      </c>
      <c r="C46" s="14" t="s">
        <v>3</v>
      </c>
      <c r="D46" s="3" t="n">
        <f aca="false">IF(AND(ISNUMBER(D23),D23&gt;=0),D23,Globals!$D23)</f>
        <v>1</v>
      </c>
      <c r="E46" s="3" t="n">
        <f aca="false">IF(AND(ISNUMBER(E23),E23&gt;=0),E23,Globals!$D23)</f>
        <v>1</v>
      </c>
      <c r="F46" s="3" t="n">
        <f aca="false">IF(AND(ISNUMBER(F23),F23&gt;=0),F23,Globals!$D23)</f>
        <v>1</v>
      </c>
      <c r="G46" s="3" t="n">
        <f aca="false">IF(AND(ISNUMBER(G23),G23&gt;=0),G23,Globals!$D23)</f>
        <v>1</v>
      </c>
      <c r="H46" s="3" t="n">
        <f aca="false">IF(AND(ISNUMBER(H23),H23&gt;=0),H23,Globals!$D23)</f>
        <v>1</v>
      </c>
      <c r="I46" s="3" t="n">
        <f aca="false">IF(AND(ISNUMBER(I23),I23&gt;=0),I23,Globals!$D23)</f>
        <v>1</v>
      </c>
    </row>
    <row r="47" customFormat="false" ht="13.4" hidden="false" customHeight="false" outlineLevel="0" collapsed="false">
      <c r="A47" s="13" t="s">
        <v>1</v>
      </c>
      <c r="B47" s="13" t="s">
        <v>23</v>
      </c>
      <c r="C47" s="13" t="s">
        <v>3</v>
      </c>
      <c r="D47" s="3" t="n">
        <f aca="false">IF(AND(ISNUMBER(D24),D24&gt;=0),D24,Globals!$D24)</f>
        <v>1</v>
      </c>
      <c r="E47" s="3" t="n">
        <f aca="false">IF(AND(ISNUMBER(E24),E24&gt;=0),E24,Globals!$D24)</f>
        <v>1</v>
      </c>
      <c r="F47" s="3" t="n">
        <f aca="false">IF(AND(ISNUMBER(F24),F24&gt;=0),F24,Globals!$D24)</f>
        <v>1</v>
      </c>
      <c r="G47" s="3" t="n">
        <f aca="false">IF(AND(ISNUMBER(G24),G24&gt;=0),G24,Globals!$D24)</f>
        <v>1</v>
      </c>
      <c r="H47" s="3" t="n">
        <f aca="false">IF(AND(ISNUMBER(H24),H24&gt;=0),H24,Globals!$D24)</f>
        <v>1</v>
      </c>
      <c r="I47" s="3" t="n">
        <f aca="false">IF(AND(ISNUMBER(I24),I24&gt;=0),I24,Globals!$D24)</f>
        <v>1</v>
      </c>
    </row>
    <row r="48" customFormat="false" ht="13.4" hidden="false" customHeight="false" outlineLevel="0" collapsed="false">
      <c r="A48" s="13" t="s">
        <v>1</v>
      </c>
      <c r="B48" s="13" t="s">
        <v>24</v>
      </c>
      <c r="C48" s="13" t="s">
        <v>3</v>
      </c>
      <c r="D48" s="3" t="n">
        <f aca="false">IF(AND(ISNUMBER(D25),D25&gt;=0),D25,Globals!$D25)</f>
        <v>1</v>
      </c>
      <c r="E48" s="3" t="n">
        <f aca="false">IF(AND(ISNUMBER(E25),E25&gt;=0),E25,Globals!$D25)</f>
        <v>1</v>
      </c>
      <c r="F48" s="3" t="n">
        <f aca="false">IF(AND(ISNUMBER(F25),F25&gt;=0),F25,Globals!$D25)</f>
        <v>1</v>
      </c>
      <c r="G48" s="3" t="n">
        <f aca="false">IF(AND(ISNUMBER(G25),G25&gt;=0),G25,Globals!$D25)</f>
        <v>1</v>
      </c>
      <c r="H48" s="3" t="n">
        <f aca="false">IF(AND(ISNUMBER(H25),H25&gt;=0),H25,Globals!$D25)</f>
        <v>1</v>
      </c>
      <c r="I48" s="3" t="n">
        <f aca="false">IF(AND(ISNUMBER(I25),I25&gt;=0),I25,Globals!$D25)</f>
        <v>1</v>
      </c>
    </row>
    <row r="49" customFormat="false" ht="13.4" hidden="false" customHeight="false" outlineLevel="0" collapsed="false">
      <c r="A49" s="13" t="s">
        <v>1</v>
      </c>
      <c r="B49" s="13" t="s">
        <v>25</v>
      </c>
      <c r="C49" s="13" t="s">
        <v>3</v>
      </c>
      <c r="D49" s="3" t="n">
        <f aca="false">IF(AND(ISNUMBER(D26),D26&gt;=0),D26,Globals!$D26)</f>
        <v>1</v>
      </c>
      <c r="E49" s="3" t="n">
        <f aca="false">IF(AND(ISNUMBER(E26),E26&gt;=0),E26,Globals!$D26)</f>
        <v>1</v>
      </c>
      <c r="F49" s="3" t="n">
        <f aca="false">IF(AND(ISNUMBER(F26),F26&gt;=0),F26,Globals!$D26)</f>
        <v>1</v>
      </c>
      <c r="G49" s="3" t="n">
        <f aca="false">IF(AND(ISNUMBER(G26),G26&gt;=0),G26,Globals!$D26)</f>
        <v>1</v>
      </c>
      <c r="H49" s="3" t="n">
        <f aca="false">IF(AND(ISNUMBER(H26),H26&gt;=0),H26,Globals!$D26)</f>
        <v>1</v>
      </c>
      <c r="I49" s="3" t="n">
        <f aca="false">IF(AND(ISNUMBER(I26),I26&gt;=0),I26,Globals!$D26)</f>
        <v>1</v>
      </c>
    </row>
    <row r="50" customFormat="false" ht="12.85" hidden="false" customHeight="false" outlineLevel="0" collapsed="false"/>
    <row r="51" customFormat="false" ht="13.4" hidden="false" customHeight="false" outlineLevel="0" collapsed="false">
      <c r="A51" s="1" t="s">
        <v>1</v>
      </c>
      <c r="B51" s="1" t="s">
        <v>2</v>
      </c>
      <c r="C51" s="1" t="s">
        <v>26</v>
      </c>
      <c r="D51" s="11"/>
      <c r="E51" s="11"/>
      <c r="F51" s="11"/>
      <c r="G51" s="11"/>
      <c r="H51" s="11"/>
      <c r="I51" s="11"/>
    </row>
    <row r="52" customFormat="false" ht="13.4" hidden="false" customHeight="false" outlineLevel="0" collapsed="false">
      <c r="A52" s="1" t="s">
        <v>1</v>
      </c>
      <c r="B52" s="1" t="s">
        <v>4</v>
      </c>
      <c r="C52" s="1" t="s">
        <v>26</v>
      </c>
      <c r="D52" s="11"/>
      <c r="E52" s="11"/>
      <c r="F52" s="11"/>
      <c r="G52" s="11"/>
      <c r="H52" s="11"/>
      <c r="I52" s="11"/>
    </row>
    <row r="53" customFormat="false" ht="13.4" hidden="false" customHeight="false" outlineLevel="0" collapsed="false">
      <c r="A53" s="1" t="s">
        <v>1</v>
      </c>
      <c r="B53" s="1" t="s">
        <v>5</v>
      </c>
      <c r="C53" s="1" t="s">
        <v>26</v>
      </c>
      <c r="D53" s="11"/>
      <c r="E53" s="11"/>
      <c r="F53" s="11"/>
      <c r="G53" s="11"/>
      <c r="H53" s="11"/>
      <c r="I53" s="11"/>
    </row>
    <row r="54" customFormat="false" ht="13.4" hidden="false" customHeight="false" outlineLevel="0" collapsed="false">
      <c r="A54" s="1" t="s">
        <v>1</v>
      </c>
      <c r="B54" s="1" t="s">
        <v>6</v>
      </c>
      <c r="C54" s="1" t="s">
        <v>26</v>
      </c>
      <c r="D54" s="11"/>
      <c r="E54" s="11"/>
      <c r="F54" s="11"/>
      <c r="G54" s="11"/>
      <c r="H54" s="11"/>
      <c r="I54" s="11"/>
    </row>
    <row r="55" customFormat="false" ht="13.4" hidden="false" customHeight="false" outlineLevel="0" collapsed="false">
      <c r="A55" s="1" t="s">
        <v>1</v>
      </c>
      <c r="B55" s="1" t="s">
        <v>7</v>
      </c>
      <c r="C55" s="1" t="s">
        <v>26</v>
      </c>
      <c r="D55" s="11"/>
      <c r="E55" s="11"/>
      <c r="F55" s="11"/>
      <c r="G55" s="11"/>
      <c r="H55" s="11"/>
      <c r="I55" s="11"/>
    </row>
    <row r="56" customFormat="false" ht="13.4" hidden="false" customHeight="false" outlineLevel="0" collapsed="false">
      <c r="A56" s="1" t="s">
        <v>1</v>
      </c>
      <c r="B56" s="1" t="s">
        <v>8</v>
      </c>
      <c r="C56" s="1" t="s">
        <v>26</v>
      </c>
      <c r="D56" s="11"/>
      <c r="E56" s="11"/>
      <c r="F56" s="11"/>
      <c r="G56" s="11"/>
      <c r="H56" s="11"/>
      <c r="I56" s="11"/>
    </row>
    <row r="57" customFormat="false" ht="13.4" hidden="false" customHeight="false" outlineLevel="0" collapsed="false">
      <c r="A57" s="1" t="s">
        <v>1</v>
      </c>
      <c r="B57" s="1" t="s">
        <v>9</v>
      </c>
      <c r="C57" s="1" t="s">
        <v>26</v>
      </c>
      <c r="D57" s="11"/>
      <c r="E57" s="11"/>
      <c r="F57" s="11"/>
      <c r="G57" s="11"/>
      <c r="H57" s="11"/>
      <c r="I57" s="11"/>
    </row>
    <row r="58" customFormat="false" ht="13.4" hidden="false" customHeight="false" outlineLevel="0" collapsed="false">
      <c r="A58" s="1" t="s">
        <v>1</v>
      </c>
      <c r="B58" s="1" t="s">
        <v>10</v>
      </c>
      <c r="C58" s="1" t="s">
        <v>26</v>
      </c>
      <c r="D58" s="11"/>
      <c r="E58" s="11"/>
      <c r="F58" s="11"/>
      <c r="G58" s="11"/>
      <c r="H58" s="11"/>
      <c r="I58" s="11"/>
    </row>
    <row r="59" customFormat="false" ht="13.4" hidden="false" customHeight="false" outlineLevel="0" collapsed="false">
      <c r="A59" s="1" t="s">
        <v>1</v>
      </c>
      <c r="B59" s="1" t="s">
        <v>11</v>
      </c>
      <c r="C59" s="1" t="s">
        <v>26</v>
      </c>
      <c r="D59" s="11"/>
      <c r="E59" s="11"/>
      <c r="F59" s="11"/>
      <c r="G59" s="11"/>
      <c r="H59" s="11"/>
      <c r="I59" s="11"/>
    </row>
    <row r="60" customFormat="false" ht="13.4" hidden="false" customHeight="false" outlineLevel="0" collapsed="false">
      <c r="A60" s="1" t="s">
        <v>1</v>
      </c>
      <c r="B60" s="1" t="s">
        <v>12</v>
      </c>
      <c r="C60" s="1" t="s">
        <v>26</v>
      </c>
      <c r="D60" s="11"/>
      <c r="E60" s="11"/>
      <c r="F60" s="11"/>
      <c r="G60" s="11"/>
      <c r="H60" s="11"/>
      <c r="I60" s="11"/>
    </row>
    <row r="61" customFormat="false" ht="13.4" hidden="false" customHeight="false" outlineLevel="0" collapsed="false">
      <c r="A61" s="1" t="s">
        <v>1</v>
      </c>
      <c r="B61" s="1" t="s">
        <v>13</v>
      </c>
      <c r="C61" s="1" t="s">
        <v>26</v>
      </c>
      <c r="D61" s="11"/>
      <c r="E61" s="11"/>
      <c r="F61" s="11"/>
      <c r="G61" s="11"/>
      <c r="H61" s="11"/>
      <c r="I61" s="11"/>
    </row>
    <row r="62" customFormat="false" ht="13.4" hidden="false" customHeight="false" outlineLevel="0" collapsed="false">
      <c r="A62" s="1" t="s">
        <v>1</v>
      </c>
      <c r="B62" s="1" t="s">
        <v>14</v>
      </c>
      <c r="C62" s="1" t="s">
        <v>26</v>
      </c>
      <c r="D62" s="11"/>
      <c r="E62" s="11"/>
      <c r="F62" s="11"/>
      <c r="G62" s="11"/>
      <c r="H62" s="11"/>
      <c r="I62" s="11"/>
    </row>
    <row r="63" customFormat="false" ht="13.4" hidden="false" customHeight="false" outlineLevel="0" collapsed="false">
      <c r="A63" s="1" t="s">
        <v>1</v>
      </c>
      <c r="B63" s="1" t="s">
        <v>15</v>
      </c>
      <c r="C63" s="1" t="s">
        <v>26</v>
      </c>
      <c r="D63" s="11"/>
      <c r="E63" s="11"/>
      <c r="F63" s="11"/>
      <c r="G63" s="11"/>
      <c r="H63" s="11"/>
      <c r="I63" s="11"/>
    </row>
    <row r="64" customFormat="false" ht="13.4" hidden="false" customHeight="false" outlineLevel="0" collapsed="false">
      <c r="A64" s="1" t="s">
        <v>1</v>
      </c>
      <c r="B64" s="1" t="s">
        <v>16</v>
      </c>
      <c r="C64" s="1" t="s">
        <v>26</v>
      </c>
      <c r="D64" s="11"/>
      <c r="E64" s="11"/>
      <c r="F64" s="11"/>
      <c r="G64" s="11"/>
      <c r="H64" s="11"/>
      <c r="I64" s="11"/>
    </row>
    <row r="65" customFormat="false" ht="13.4" hidden="false" customHeight="false" outlineLevel="0" collapsed="false">
      <c r="A65" s="4" t="s">
        <v>1</v>
      </c>
      <c r="B65" s="4" t="s">
        <v>17</v>
      </c>
      <c r="C65" s="4" t="s">
        <v>26</v>
      </c>
      <c r="D65" s="11"/>
      <c r="E65" s="11"/>
      <c r="F65" s="11"/>
      <c r="G65" s="11"/>
      <c r="H65" s="11"/>
      <c r="I65" s="11"/>
    </row>
    <row r="66" customFormat="false" ht="13.4" hidden="false" customHeight="false" outlineLevel="0" collapsed="false">
      <c r="A66" s="4" t="s">
        <v>1</v>
      </c>
      <c r="B66" s="6" t="s">
        <v>18</v>
      </c>
      <c r="C66" s="6" t="s">
        <v>26</v>
      </c>
      <c r="D66" s="11"/>
      <c r="E66" s="11"/>
      <c r="F66" s="11"/>
      <c r="G66" s="11"/>
      <c r="H66" s="11"/>
      <c r="I66" s="11"/>
    </row>
    <row r="67" customFormat="false" ht="13.4" hidden="false" customHeight="false" outlineLevel="0" collapsed="false">
      <c r="A67" s="4" t="s">
        <v>1</v>
      </c>
      <c r="B67" s="4" t="s">
        <v>19</v>
      </c>
      <c r="C67" s="4" t="s">
        <v>26</v>
      </c>
      <c r="D67" s="11"/>
      <c r="E67" s="11"/>
      <c r="F67" s="11"/>
      <c r="G67" s="11"/>
      <c r="H67" s="11"/>
      <c r="I67" s="11"/>
    </row>
    <row r="68" customFormat="false" ht="13.4" hidden="false" customHeight="false" outlineLevel="0" collapsed="false">
      <c r="A68" s="1" t="s">
        <v>1</v>
      </c>
      <c r="B68" s="1" t="s">
        <v>20</v>
      </c>
      <c r="C68" s="1" t="s">
        <v>26</v>
      </c>
      <c r="D68" s="11"/>
      <c r="E68" s="11"/>
      <c r="F68" s="11"/>
      <c r="G68" s="11"/>
      <c r="H68" s="11"/>
      <c r="I68" s="11"/>
    </row>
    <row r="69" customFormat="false" ht="13.4" hidden="false" customHeight="false" outlineLevel="0" collapsed="false">
      <c r="A69" s="1" t="s">
        <v>1</v>
      </c>
      <c r="B69" s="1" t="s">
        <v>21</v>
      </c>
      <c r="C69" s="1" t="s">
        <v>26</v>
      </c>
      <c r="D69" s="11"/>
      <c r="E69" s="11"/>
      <c r="F69" s="11"/>
      <c r="G69" s="11"/>
      <c r="H69" s="11"/>
      <c r="I69" s="11"/>
    </row>
    <row r="70" customFormat="false" ht="13.4" hidden="false" customHeight="false" outlineLevel="0" collapsed="false">
      <c r="A70" s="1" t="s">
        <v>1</v>
      </c>
      <c r="B70" s="1" t="s">
        <v>22</v>
      </c>
      <c r="C70" s="1" t="s">
        <v>26</v>
      </c>
      <c r="D70" s="11"/>
      <c r="E70" s="11"/>
      <c r="F70" s="11"/>
      <c r="G70" s="11"/>
      <c r="H70" s="11"/>
      <c r="I70" s="11"/>
    </row>
    <row r="71" customFormat="false" ht="13.4" hidden="false" customHeight="false" outlineLevel="0" collapsed="false">
      <c r="A71" s="1" t="s">
        <v>1</v>
      </c>
      <c r="B71" s="1" t="s">
        <v>23</v>
      </c>
      <c r="C71" s="1" t="s">
        <v>26</v>
      </c>
      <c r="D71" s="11"/>
      <c r="E71" s="11"/>
      <c r="F71" s="11"/>
      <c r="G71" s="11"/>
      <c r="H71" s="11"/>
      <c r="I71" s="11"/>
    </row>
    <row r="72" customFormat="false" ht="13.4" hidden="false" customHeight="false" outlineLevel="0" collapsed="false">
      <c r="A72" s="1" t="s">
        <v>1</v>
      </c>
      <c r="B72" s="1" t="s">
        <v>24</v>
      </c>
      <c r="C72" s="1" t="s">
        <v>26</v>
      </c>
      <c r="D72" s="11"/>
      <c r="E72" s="11"/>
      <c r="F72" s="11"/>
      <c r="G72" s="11"/>
      <c r="H72" s="11"/>
      <c r="I72" s="11"/>
    </row>
    <row r="73" customFormat="false" ht="13.4" hidden="false" customHeight="false" outlineLevel="0" collapsed="false">
      <c r="A73" s="1" t="s">
        <v>1</v>
      </c>
      <c r="B73" s="1" t="s">
        <v>25</v>
      </c>
      <c r="C73" s="1" t="s">
        <v>26</v>
      </c>
      <c r="D73" s="11"/>
      <c r="E73" s="11"/>
      <c r="F73" s="11"/>
      <c r="G73" s="11"/>
      <c r="H73" s="11"/>
      <c r="I73" s="11"/>
    </row>
    <row r="74" customFormat="false" ht="13.4" hidden="false" customHeight="false" outlineLevel="0" collapsed="false">
      <c r="A74" s="12" t="s">
        <v>1</v>
      </c>
      <c r="B74" s="12" t="s">
        <v>2</v>
      </c>
      <c r="C74" s="12" t="s">
        <v>26</v>
      </c>
      <c r="D74" s="3" t="n">
        <f aca="false">IF(AND(ISNUMBER(D51),D51&gt;=0),D51,Globals!$D28)</f>
        <v>1</v>
      </c>
      <c r="E74" s="3" t="n">
        <f aca="false">IF(AND(ISNUMBER(E51),E51&gt;=0),E51,Globals!$D28)</f>
        <v>1</v>
      </c>
      <c r="F74" s="3" t="n">
        <f aca="false">IF(AND(ISNUMBER(F51),F51&gt;=0),F51,Globals!$D28)</f>
        <v>1</v>
      </c>
      <c r="G74" s="3" t="n">
        <f aca="false">IF(AND(ISNUMBER(G51),G51&gt;=0),G51,Globals!$D28)</f>
        <v>1</v>
      </c>
      <c r="H74" s="3" t="n">
        <f aca="false">IF(AND(ISNUMBER(H51),H51&gt;=0),H51,Globals!$D28)</f>
        <v>1</v>
      </c>
      <c r="I74" s="3" t="n">
        <f aca="false">IF(AND(ISNUMBER(I51),I51&gt;=0),I51,Globals!$D28)</f>
        <v>1</v>
      </c>
    </row>
    <row r="75" customFormat="false" ht="13.4" hidden="false" customHeight="false" outlineLevel="0" collapsed="false">
      <c r="A75" s="13" t="s">
        <v>1</v>
      </c>
      <c r="B75" s="13" t="s">
        <v>4</v>
      </c>
      <c r="C75" s="13" t="s">
        <v>26</v>
      </c>
      <c r="D75" s="3" t="n">
        <f aca="false">IF(AND(ISNUMBER(D52),D52&gt;=0),D52,Globals!$D29)</f>
        <v>1</v>
      </c>
      <c r="E75" s="3" t="n">
        <f aca="false">IF(AND(ISNUMBER(E52),E52&gt;=0),E52,Globals!$D29)</f>
        <v>1</v>
      </c>
      <c r="F75" s="3" t="n">
        <f aca="false">IF(AND(ISNUMBER(F52),F52&gt;=0),F52,Globals!$D29)</f>
        <v>1</v>
      </c>
      <c r="G75" s="3" t="n">
        <f aca="false">IF(AND(ISNUMBER(G52),G52&gt;=0),G52,Globals!$D29)</f>
        <v>1</v>
      </c>
      <c r="H75" s="3" t="n">
        <f aca="false">IF(AND(ISNUMBER(H52),H52&gt;=0),H52,Globals!$D29)</f>
        <v>1</v>
      </c>
      <c r="I75" s="3" t="n">
        <f aca="false">IF(AND(ISNUMBER(I52),I52&gt;=0),I52,Globals!$D29)</f>
        <v>1</v>
      </c>
    </row>
    <row r="76" customFormat="false" ht="13.4" hidden="false" customHeight="false" outlineLevel="0" collapsed="false">
      <c r="A76" s="13" t="s">
        <v>1</v>
      </c>
      <c r="B76" s="13" t="s">
        <v>5</v>
      </c>
      <c r="C76" s="13" t="s">
        <v>26</v>
      </c>
      <c r="D76" s="3" t="n">
        <f aca="false">IF(AND(ISNUMBER(D53),D53&gt;=0),D53,Globals!$D30)</f>
        <v>1</v>
      </c>
      <c r="E76" s="3" t="n">
        <f aca="false">IF(AND(ISNUMBER(E53),E53&gt;=0),E53,Globals!$D30)</f>
        <v>1</v>
      </c>
      <c r="F76" s="3" t="n">
        <f aca="false">IF(AND(ISNUMBER(F53),F53&gt;=0),F53,Globals!$D30)</f>
        <v>1</v>
      </c>
      <c r="G76" s="3" t="n">
        <f aca="false">IF(AND(ISNUMBER(G53),G53&gt;=0),G53,Globals!$D30)</f>
        <v>1</v>
      </c>
      <c r="H76" s="3" t="n">
        <f aca="false">IF(AND(ISNUMBER(H53),H53&gt;=0),H53,Globals!$D30)</f>
        <v>1</v>
      </c>
      <c r="I76" s="3" t="n">
        <f aca="false">IF(AND(ISNUMBER(I53),I53&gt;=0),I53,Globals!$D30)</f>
        <v>1</v>
      </c>
    </row>
    <row r="77" customFormat="false" ht="13.4" hidden="false" customHeight="false" outlineLevel="0" collapsed="false">
      <c r="A77" s="13" t="s">
        <v>1</v>
      </c>
      <c r="B77" s="13" t="s">
        <v>6</v>
      </c>
      <c r="C77" s="13" t="s">
        <v>26</v>
      </c>
      <c r="D77" s="3" t="n">
        <f aca="false">IF(AND(ISNUMBER(D54),D54&gt;=0),D54,Globals!$D31)</f>
        <v>1</v>
      </c>
      <c r="E77" s="3" t="n">
        <f aca="false">IF(AND(ISNUMBER(E54),E54&gt;=0),E54,Globals!$D31)</f>
        <v>1</v>
      </c>
      <c r="F77" s="3" t="n">
        <f aca="false">IF(AND(ISNUMBER(F54),F54&gt;=0),F54,Globals!$D31)</f>
        <v>1</v>
      </c>
      <c r="G77" s="3" t="n">
        <f aca="false">IF(AND(ISNUMBER(G54),G54&gt;=0),G54,Globals!$D31)</f>
        <v>1</v>
      </c>
      <c r="H77" s="3" t="n">
        <f aca="false">IF(AND(ISNUMBER(H54),H54&gt;=0),H54,Globals!$D31)</f>
        <v>1</v>
      </c>
      <c r="I77" s="3" t="n">
        <f aca="false">IF(AND(ISNUMBER(I54),I54&gt;=0),I54,Globals!$D31)</f>
        <v>1</v>
      </c>
    </row>
    <row r="78" customFormat="false" ht="13.4" hidden="false" customHeight="false" outlineLevel="0" collapsed="false">
      <c r="A78" s="14" t="s">
        <v>1</v>
      </c>
      <c r="B78" s="14" t="s">
        <v>7</v>
      </c>
      <c r="C78" s="14" t="s">
        <v>26</v>
      </c>
      <c r="D78" s="3" t="n">
        <f aca="false">IF(AND(ISNUMBER(D55),D55&gt;=0),D55,Globals!$D32)</f>
        <v>1.5</v>
      </c>
      <c r="E78" s="3" t="n">
        <f aca="false">IF(AND(ISNUMBER(E55),E55&gt;=0),E55,Globals!$D32)</f>
        <v>1.5</v>
      </c>
      <c r="F78" s="3" t="n">
        <f aca="false">IF(AND(ISNUMBER(F55),F55&gt;=0),F55,Globals!$D32)</f>
        <v>1.5</v>
      </c>
      <c r="G78" s="3" t="n">
        <f aca="false">IF(AND(ISNUMBER(G55),G55&gt;=0),G55,Globals!$D32)</f>
        <v>1.5</v>
      </c>
      <c r="H78" s="3" t="n">
        <f aca="false">IF(AND(ISNUMBER(H55),H55&gt;=0),H55,Globals!$D32)</f>
        <v>1.5</v>
      </c>
      <c r="I78" s="3" t="n">
        <f aca="false">IF(AND(ISNUMBER(I55),I55&gt;=0),I55,Globals!$D32)</f>
        <v>1.5</v>
      </c>
    </row>
    <row r="79" customFormat="false" ht="13.4" hidden="false" customHeight="false" outlineLevel="0" collapsed="false">
      <c r="A79" s="14" t="s">
        <v>1</v>
      </c>
      <c r="B79" s="14" t="s">
        <v>8</v>
      </c>
      <c r="C79" s="14" t="s">
        <v>26</v>
      </c>
      <c r="D79" s="3" t="n">
        <f aca="false">IF(AND(ISNUMBER(D56),D56&gt;=0),D56,Globals!$D33)</f>
        <v>1.25</v>
      </c>
      <c r="E79" s="3" t="n">
        <f aca="false">IF(AND(ISNUMBER(E56),E56&gt;=0),E56,Globals!$D33)</f>
        <v>1.25</v>
      </c>
      <c r="F79" s="3" t="n">
        <f aca="false">IF(AND(ISNUMBER(F56),F56&gt;=0),F56,Globals!$D33)</f>
        <v>1.25</v>
      </c>
      <c r="G79" s="3" t="n">
        <f aca="false">IF(AND(ISNUMBER(G56),G56&gt;=0),G56,Globals!$D33)</f>
        <v>1.25</v>
      </c>
      <c r="H79" s="3" t="n">
        <f aca="false">IF(AND(ISNUMBER(H56),H56&gt;=0),H56,Globals!$D33)</f>
        <v>1.25</v>
      </c>
      <c r="I79" s="3" t="n">
        <f aca="false">IF(AND(ISNUMBER(I56),I56&gt;=0),I56,Globals!$D33)</f>
        <v>1.25</v>
      </c>
    </row>
    <row r="80" customFormat="false" ht="13.4" hidden="false" customHeight="false" outlineLevel="0" collapsed="false">
      <c r="A80" s="14" t="s">
        <v>1</v>
      </c>
      <c r="B80" s="14" t="s">
        <v>9</v>
      </c>
      <c r="C80" s="14" t="s">
        <v>26</v>
      </c>
      <c r="D80" s="3" t="n">
        <f aca="false">IF(AND(ISNUMBER(D57),D57&gt;=0),D57,Globals!$D34)</f>
        <v>1.25</v>
      </c>
      <c r="E80" s="3" t="n">
        <f aca="false">IF(AND(ISNUMBER(E57),E57&gt;=0),E57,Globals!$D34)</f>
        <v>1.25</v>
      </c>
      <c r="F80" s="3" t="n">
        <f aca="false">IF(AND(ISNUMBER(F57),F57&gt;=0),F57,Globals!$D34)</f>
        <v>1.25</v>
      </c>
      <c r="G80" s="3" t="n">
        <f aca="false">IF(AND(ISNUMBER(G57),G57&gt;=0),G57,Globals!$D34)</f>
        <v>1.25</v>
      </c>
      <c r="H80" s="3" t="n">
        <f aca="false">IF(AND(ISNUMBER(H57),H57&gt;=0),H57,Globals!$D34)</f>
        <v>1.25</v>
      </c>
      <c r="I80" s="3" t="n">
        <f aca="false">IF(AND(ISNUMBER(I57),I57&gt;=0),I57,Globals!$D34)</f>
        <v>1.25</v>
      </c>
    </row>
    <row r="81" customFormat="false" ht="13.4" hidden="false" customHeight="false" outlineLevel="0" collapsed="false">
      <c r="A81" s="14" t="s">
        <v>1</v>
      </c>
      <c r="B81" s="14" t="s">
        <v>10</v>
      </c>
      <c r="C81" s="14" t="s">
        <v>26</v>
      </c>
      <c r="D81" s="3" t="n">
        <f aca="false">IF(AND(ISNUMBER(D58),D58&gt;=0),D58,Globals!$D35)</f>
        <v>1.25</v>
      </c>
      <c r="E81" s="3" t="n">
        <f aca="false">IF(AND(ISNUMBER(E58),E58&gt;=0),E58,Globals!$D35)</f>
        <v>1.25</v>
      </c>
      <c r="F81" s="3" t="n">
        <f aca="false">IF(AND(ISNUMBER(F58),F58&gt;=0),F58,Globals!$D35)</f>
        <v>1.25</v>
      </c>
      <c r="G81" s="3" t="n">
        <f aca="false">IF(AND(ISNUMBER(G58),G58&gt;=0),G58,Globals!$D35)</f>
        <v>1.25</v>
      </c>
      <c r="H81" s="3" t="n">
        <f aca="false">IF(AND(ISNUMBER(H58),H58&gt;=0),H58,Globals!$D35)</f>
        <v>1.25</v>
      </c>
      <c r="I81" s="3" t="n">
        <f aca="false">IF(AND(ISNUMBER(I58),I58&gt;=0),I58,Globals!$D35)</f>
        <v>1.25</v>
      </c>
    </row>
    <row r="82" customFormat="false" ht="13.4" hidden="false" customHeight="false" outlineLevel="0" collapsed="false">
      <c r="A82" s="14" t="s">
        <v>1</v>
      </c>
      <c r="B82" s="14" t="s">
        <v>11</v>
      </c>
      <c r="C82" s="14" t="s">
        <v>26</v>
      </c>
      <c r="D82" s="3" t="n">
        <f aca="false">IF(AND(ISNUMBER(D59),D59&gt;=0),D59,Globals!$D36)</f>
        <v>1.25</v>
      </c>
      <c r="E82" s="3" t="n">
        <f aca="false">IF(AND(ISNUMBER(E59),E59&gt;=0),E59,Globals!$D36)</f>
        <v>1.25</v>
      </c>
      <c r="F82" s="3" t="n">
        <f aca="false">IF(AND(ISNUMBER(F59),F59&gt;=0),F59,Globals!$D36)</f>
        <v>1.25</v>
      </c>
      <c r="G82" s="3" t="n">
        <f aca="false">IF(AND(ISNUMBER(G59),G59&gt;=0),G59,Globals!$D36)</f>
        <v>1.25</v>
      </c>
      <c r="H82" s="3" t="n">
        <f aca="false">IF(AND(ISNUMBER(H59),H59&gt;=0),H59,Globals!$D36)</f>
        <v>1.25</v>
      </c>
      <c r="I82" s="3" t="n">
        <f aca="false">IF(AND(ISNUMBER(I59),I59&gt;=0),I59,Globals!$D36)</f>
        <v>1.25</v>
      </c>
    </row>
    <row r="83" customFormat="false" ht="13.4" hidden="false" customHeight="false" outlineLevel="0" collapsed="false">
      <c r="A83" s="13" t="s">
        <v>1</v>
      </c>
      <c r="B83" s="13" t="s">
        <v>12</v>
      </c>
      <c r="C83" s="13" t="s">
        <v>26</v>
      </c>
      <c r="D83" s="3" t="n">
        <f aca="false">IF(AND(ISNUMBER(D60),D60&gt;=0),D60,Globals!$D37)</f>
        <v>1</v>
      </c>
      <c r="E83" s="3" t="n">
        <f aca="false">IF(AND(ISNUMBER(E60),E60&gt;=0),E60,Globals!$D37)</f>
        <v>1</v>
      </c>
      <c r="F83" s="3" t="n">
        <f aca="false">IF(AND(ISNUMBER(F60),F60&gt;=0),F60,Globals!$D37)</f>
        <v>1</v>
      </c>
      <c r="G83" s="3" t="n">
        <f aca="false">IF(AND(ISNUMBER(G60),G60&gt;=0),G60,Globals!$D37)</f>
        <v>1</v>
      </c>
      <c r="H83" s="3" t="n">
        <f aca="false">IF(AND(ISNUMBER(H60),H60&gt;=0),H60,Globals!$D37)</f>
        <v>1</v>
      </c>
      <c r="I83" s="3" t="n">
        <f aca="false">IF(AND(ISNUMBER(I60),I60&gt;=0),I60,Globals!$D37)</f>
        <v>1</v>
      </c>
    </row>
    <row r="84" customFormat="false" ht="13.4" hidden="false" customHeight="false" outlineLevel="0" collapsed="false">
      <c r="A84" s="13" t="s">
        <v>1</v>
      </c>
      <c r="B84" s="13" t="s">
        <v>13</v>
      </c>
      <c r="C84" s="13" t="s">
        <v>26</v>
      </c>
      <c r="D84" s="3" t="n">
        <f aca="false">IF(AND(ISNUMBER(D61),D61&gt;=0),D61,Globals!$D38)</f>
        <v>1.5</v>
      </c>
      <c r="E84" s="3" t="n">
        <f aca="false">IF(AND(ISNUMBER(E61),E61&gt;=0),E61,Globals!$D38)</f>
        <v>1.5</v>
      </c>
      <c r="F84" s="3" t="n">
        <f aca="false">IF(AND(ISNUMBER(F61),F61&gt;=0),F61,Globals!$D38)</f>
        <v>1.5</v>
      </c>
      <c r="G84" s="3" t="n">
        <f aca="false">IF(AND(ISNUMBER(G61),G61&gt;=0),G61,Globals!$D38)</f>
        <v>1.5</v>
      </c>
      <c r="H84" s="3" t="n">
        <f aca="false">IF(AND(ISNUMBER(H61),H61&gt;=0),H61,Globals!$D38)</f>
        <v>1.5</v>
      </c>
      <c r="I84" s="3" t="n">
        <f aca="false">IF(AND(ISNUMBER(I61),I61&gt;=0),I61,Globals!$D38)</f>
        <v>1.5</v>
      </c>
    </row>
    <row r="85" customFormat="false" ht="13.4" hidden="false" customHeight="false" outlineLevel="0" collapsed="false">
      <c r="A85" s="14" t="s">
        <v>1</v>
      </c>
      <c r="B85" s="14" t="s">
        <v>14</v>
      </c>
      <c r="C85" s="14" t="s">
        <v>26</v>
      </c>
      <c r="D85" s="3" t="n">
        <f aca="false">IF(AND(ISNUMBER(D62),D62&gt;=0),D62,Globals!$D39)</f>
        <v>1</v>
      </c>
      <c r="E85" s="3" t="n">
        <f aca="false">IF(AND(ISNUMBER(E62),E62&gt;=0),E62,Globals!$D39)</f>
        <v>1</v>
      </c>
      <c r="F85" s="3" t="n">
        <f aca="false">IF(AND(ISNUMBER(F62),F62&gt;=0),F62,Globals!$D39)</f>
        <v>1</v>
      </c>
      <c r="G85" s="3" t="n">
        <f aca="false">IF(AND(ISNUMBER(G62),G62&gt;=0),G62,Globals!$D39)</f>
        <v>1</v>
      </c>
      <c r="H85" s="3" t="n">
        <f aca="false">IF(AND(ISNUMBER(H62),H62&gt;=0),H62,Globals!$D39)</f>
        <v>1</v>
      </c>
      <c r="I85" s="3" t="n">
        <f aca="false">IF(AND(ISNUMBER(I62),I62&gt;=0),I62,Globals!$D39)</f>
        <v>1</v>
      </c>
    </row>
    <row r="86" customFormat="false" ht="13.4" hidden="false" customHeight="false" outlineLevel="0" collapsed="false">
      <c r="A86" s="14" t="s">
        <v>1</v>
      </c>
      <c r="B86" s="14" t="s">
        <v>15</v>
      </c>
      <c r="C86" s="14" t="s">
        <v>26</v>
      </c>
      <c r="D86" s="3" t="n">
        <f aca="false">IF(AND(ISNUMBER(D63),D63&gt;=0),D63,Globals!$D40)</f>
        <v>1</v>
      </c>
      <c r="E86" s="3" t="n">
        <f aca="false">IF(AND(ISNUMBER(E63),E63&gt;=0),E63,Globals!$D40)</f>
        <v>1</v>
      </c>
      <c r="F86" s="3" t="n">
        <f aca="false">IF(AND(ISNUMBER(F63),F63&gt;=0),F63,Globals!$D40)</f>
        <v>1</v>
      </c>
      <c r="G86" s="3" t="n">
        <f aca="false">IF(AND(ISNUMBER(G63),G63&gt;=0),G63,Globals!$D40)</f>
        <v>1</v>
      </c>
      <c r="H86" s="3" t="n">
        <f aca="false">IF(AND(ISNUMBER(H63),H63&gt;=0),H63,Globals!$D40)</f>
        <v>1</v>
      </c>
      <c r="I86" s="3" t="n">
        <f aca="false">IF(AND(ISNUMBER(I63),I63&gt;=0),I63,Globals!$D40)</f>
        <v>1</v>
      </c>
    </row>
    <row r="87" customFormat="false" ht="13.4" hidden="false" customHeight="false" outlineLevel="0" collapsed="false">
      <c r="A87" s="14" t="s">
        <v>1</v>
      </c>
      <c r="B87" s="14" t="s">
        <v>16</v>
      </c>
      <c r="C87" s="14" t="s">
        <v>26</v>
      </c>
      <c r="D87" s="3" t="n">
        <f aca="false">IF(AND(ISNUMBER(D64),D64&gt;=0),D64,Globals!$D41)</f>
        <v>1</v>
      </c>
      <c r="E87" s="3" t="n">
        <f aca="false">IF(AND(ISNUMBER(E64),E64&gt;=0),E64,Globals!$D41)</f>
        <v>1</v>
      </c>
      <c r="F87" s="3" t="n">
        <f aca="false">IF(AND(ISNUMBER(F64),F64&gt;=0),F64,Globals!$D41)</f>
        <v>1</v>
      </c>
      <c r="G87" s="3" t="n">
        <f aca="false">IF(AND(ISNUMBER(G64),G64&gt;=0),G64,Globals!$D41)</f>
        <v>1</v>
      </c>
      <c r="H87" s="3" t="n">
        <f aca="false">IF(AND(ISNUMBER(H64),H64&gt;=0),H64,Globals!$D41)</f>
        <v>1</v>
      </c>
      <c r="I87" s="3" t="n">
        <f aca="false">IF(AND(ISNUMBER(I64),I64&gt;=0),I64,Globals!$D41)</f>
        <v>1</v>
      </c>
    </row>
    <row r="88" customFormat="false" ht="13.4" hidden="false" customHeight="false" outlineLevel="0" collapsed="false">
      <c r="A88" s="15" t="s">
        <v>1</v>
      </c>
      <c r="B88" s="15" t="s">
        <v>17</v>
      </c>
      <c r="C88" s="15" t="s">
        <v>26</v>
      </c>
      <c r="D88" s="3" t="n">
        <f aca="false">IF(AND(ISNUMBER(D65),D65&gt;=0),D65,Globals!$D42)</f>
        <v>1.2</v>
      </c>
      <c r="E88" s="3" t="n">
        <f aca="false">IF(AND(ISNUMBER(E65),E65&gt;=0),E65,Globals!$D42)</f>
        <v>1.2</v>
      </c>
      <c r="F88" s="3" t="n">
        <f aca="false">IF(AND(ISNUMBER(F65),F65&gt;=0),F65,Globals!$D42)</f>
        <v>1.2</v>
      </c>
      <c r="G88" s="3" t="n">
        <f aca="false">IF(AND(ISNUMBER(G65),G65&gt;=0),G65,Globals!$D42)</f>
        <v>1.2</v>
      </c>
      <c r="H88" s="3" t="n">
        <f aca="false">IF(AND(ISNUMBER(H65),H65&gt;=0),H65,Globals!$D42)</f>
        <v>1.2</v>
      </c>
      <c r="I88" s="3" t="n">
        <f aca="false">IF(AND(ISNUMBER(I65),I65&gt;=0),I65,Globals!$D42)</f>
        <v>1.2</v>
      </c>
    </row>
    <row r="89" customFormat="false" ht="13.4" hidden="false" customHeight="false" outlineLevel="0" collapsed="false">
      <c r="A89" s="15" t="s">
        <v>1</v>
      </c>
      <c r="B89" s="16" t="s">
        <v>18</v>
      </c>
      <c r="C89" s="16" t="s">
        <v>26</v>
      </c>
      <c r="D89" s="3" t="n">
        <f aca="false">IF(AND(ISNUMBER(D66),D66&gt;=0),D66,Globals!$D43)</f>
        <v>1.4</v>
      </c>
      <c r="E89" s="3" t="n">
        <f aca="false">IF(AND(ISNUMBER(E66),E66&gt;=0),E66,Globals!$D43)</f>
        <v>1.4</v>
      </c>
      <c r="F89" s="3" t="n">
        <f aca="false">IF(AND(ISNUMBER(F66),F66&gt;=0),F66,Globals!$D43)</f>
        <v>1.4</v>
      </c>
      <c r="G89" s="3" t="n">
        <f aca="false">IF(AND(ISNUMBER(G66),G66&gt;=0),G66,Globals!$D43)</f>
        <v>1.4</v>
      </c>
      <c r="H89" s="3" t="n">
        <f aca="false">IF(AND(ISNUMBER(H66),H66&gt;=0),H66,Globals!$D43)</f>
        <v>1.4</v>
      </c>
      <c r="I89" s="3" t="n">
        <f aca="false">IF(AND(ISNUMBER(I66),I66&gt;=0),I66,Globals!$D43)</f>
        <v>1.4</v>
      </c>
    </row>
    <row r="90" customFormat="false" ht="13.4" hidden="false" customHeight="false" outlineLevel="0" collapsed="false">
      <c r="A90" s="15" t="s">
        <v>1</v>
      </c>
      <c r="B90" s="15" t="s">
        <v>19</v>
      </c>
      <c r="C90" s="15" t="s">
        <v>26</v>
      </c>
      <c r="D90" s="3" t="n">
        <f aca="false">IF(AND(ISNUMBER(D67),D67&gt;=0),D67,Globals!$D44)</f>
        <v>1.6</v>
      </c>
      <c r="E90" s="3" t="n">
        <f aca="false">IF(AND(ISNUMBER(E67),E67&gt;=0),E67,Globals!$D44)</f>
        <v>1.6</v>
      </c>
      <c r="F90" s="3" t="n">
        <f aca="false">IF(AND(ISNUMBER(F67),F67&gt;=0),F67,Globals!$D44)</f>
        <v>1.6</v>
      </c>
      <c r="G90" s="3" t="n">
        <f aca="false">IF(AND(ISNUMBER(G67),G67&gt;=0),G67,Globals!$D44)</f>
        <v>1.6</v>
      </c>
      <c r="H90" s="3" t="n">
        <f aca="false">IF(AND(ISNUMBER(H67),H67&gt;=0),H67,Globals!$D44)</f>
        <v>1.6</v>
      </c>
      <c r="I90" s="3" t="n">
        <f aca="false">IF(AND(ISNUMBER(I67),I67&gt;=0),I67,Globals!$D44)</f>
        <v>1.6</v>
      </c>
    </row>
    <row r="91" customFormat="false" ht="13.4" hidden="false" customHeight="false" outlineLevel="0" collapsed="false">
      <c r="A91" s="14" t="s">
        <v>1</v>
      </c>
      <c r="B91" s="14" t="s">
        <v>20</v>
      </c>
      <c r="C91" s="14" t="s">
        <v>26</v>
      </c>
      <c r="D91" s="3" t="n">
        <f aca="false">IF(AND(ISNUMBER(D68),D68&gt;=0),D68,Globals!$D45)</f>
        <v>1</v>
      </c>
      <c r="E91" s="3" t="n">
        <f aca="false">IF(AND(ISNUMBER(E68),E68&gt;=0),E68,Globals!$D45)</f>
        <v>1</v>
      </c>
      <c r="F91" s="3" t="n">
        <f aca="false">IF(AND(ISNUMBER(F68),F68&gt;=0),F68,Globals!$D45)</f>
        <v>1</v>
      </c>
      <c r="G91" s="3" t="n">
        <f aca="false">IF(AND(ISNUMBER(G68),G68&gt;=0),G68,Globals!$D45)</f>
        <v>1</v>
      </c>
      <c r="H91" s="3" t="n">
        <f aca="false">IF(AND(ISNUMBER(H68),H68&gt;=0),H68,Globals!$D45)</f>
        <v>1</v>
      </c>
      <c r="I91" s="3" t="n">
        <f aca="false">IF(AND(ISNUMBER(I68),I68&gt;=0),I68,Globals!$D45)</f>
        <v>1</v>
      </c>
    </row>
    <row r="92" customFormat="false" ht="13.4" hidden="false" customHeight="false" outlineLevel="0" collapsed="false">
      <c r="A92" s="14" t="s">
        <v>1</v>
      </c>
      <c r="B92" s="14" t="s">
        <v>21</v>
      </c>
      <c r="C92" s="14" t="s">
        <v>26</v>
      </c>
      <c r="D92" s="3" t="n">
        <f aca="false">IF(AND(ISNUMBER(D69),D69&gt;=0),D69,Globals!$D46)</f>
        <v>1</v>
      </c>
      <c r="E92" s="3" t="n">
        <f aca="false">IF(AND(ISNUMBER(E69),E69&gt;=0),E69,Globals!$D46)</f>
        <v>1</v>
      </c>
      <c r="F92" s="3" t="n">
        <f aca="false">IF(AND(ISNUMBER(F69),F69&gt;=0),F69,Globals!$D46)</f>
        <v>1</v>
      </c>
      <c r="G92" s="3" t="n">
        <f aca="false">IF(AND(ISNUMBER(G69),G69&gt;=0),G69,Globals!$D46)</f>
        <v>1</v>
      </c>
      <c r="H92" s="3" t="n">
        <f aca="false">IF(AND(ISNUMBER(H69),H69&gt;=0),H69,Globals!$D46)</f>
        <v>1</v>
      </c>
      <c r="I92" s="3" t="n">
        <f aca="false">IF(AND(ISNUMBER(I69),I69&gt;=0),I69,Globals!$D46)</f>
        <v>1</v>
      </c>
    </row>
    <row r="93" customFormat="false" ht="13.4" hidden="false" customHeight="false" outlineLevel="0" collapsed="false">
      <c r="A93" s="14" t="s">
        <v>1</v>
      </c>
      <c r="B93" s="14" t="s">
        <v>22</v>
      </c>
      <c r="C93" s="14" t="s">
        <v>26</v>
      </c>
      <c r="D93" s="3" t="n">
        <f aca="false">IF(AND(ISNUMBER(D70),D70&gt;=0),D70,Globals!$D47)</f>
        <v>1</v>
      </c>
      <c r="E93" s="3" t="n">
        <f aca="false">IF(AND(ISNUMBER(E70),E70&gt;=0),E70,Globals!$D47)</f>
        <v>1</v>
      </c>
      <c r="F93" s="3" t="n">
        <f aca="false">IF(AND(ISNUMBER(F70),F70&gt;=0),F70,Globals!$D47)</f>
        <v>1</v>
      </c>
      <c r="G93" s="3" t="n">
        <f aca="false">IF(AND(ISNUMBER(G70),G70&gt;=0),G70,Globals!$D47)</f>
        <v>1</v>
      </c>
      <c r="H93" s="3" t="n">
        <f aca="false">IF(AND(ISNUMBER(H70),H70&gt;=0),H70,Globals!$D47)</f>
        <v>1</v>
      </c>
      <c r="I93" s="3" t="n">
        <f aca="false">IF(AND(ISNUMBER(I70),I70&gt;=0),I70,Globals!$D47)</f>
        <v>1</v>
      </c>
    </row>
    <row r="94" customFormat="false" ht="13.4" hidden="false" customHeight="false" outlineLevel="0" collapsed="false">
      <c r="A94" s="13" t="s">
        <v>1</v>
      </c>
      <c r="B94" s="13" t="s">
        <v>23</v>
      </c>
      <c r="C94" s="13" t="s">
        <v>26</v>
      </c>
      <c r="D94" s="3" t="n">
        <f aca="false">IF(AND(ISNUMBER(D71),D71&gt;=0),D71,Globals!$D48)</f>
        <v>0.8</v>
      </c>
      <c r="E94" s="3" t="n">
        <f aca="false">IF(AND(ISNUMBER(E71),E71&gt;=0),E71,Globals!$D48)</f>
        <v>0.8</v>
      </c>
      <c r="F94" s="3" t="n">
        <f aca="false">IF(AND(ISNUMBER(F71),F71&gt;=0),F71,Globals!$D48)</f>
        <v>0.8</v>
      </c>
      <c r="G94" s="3" t="n">
        <f aca="false">IF(AND(ISNUMBER(G71),G71&gt;=0),G71,Globals!$D48)</f>
        <v>0.8</v>
      </c>
      <c r="H94" s="3" t="n">
        <f aca="false">IF(AND(ISNUMBER(H71),H71&gt;=0),H71,Globals!$D48)</f>
        <v>0.8</v>
      </c>
      <c r="I94" s="3" t="n">
        <f aca="false">IF(AND(ISNUMBER(I71),I71&gt;=0),I71,Globals!$D48)</f>
        <v>0.8</v>
      </c>
    </row>
    <row r="95" customFormat="false" ht="13.4" hidden="false" customHeight="false" outlineLevel="0" collapsed="false">
      <c r="A95" s="13" t="s">
        <v>1</v>
      </c>
      <c r="B95" s="13" t="s">
        <v>24</v>
      </c>
      <c r="C95" s="13" t="s">
        <v>26</v>
      </c>
      <c r="D95" s="3" t="n">
        <f aca="false">IF(AND(ISNUMBER(D72),D72&gt;=0),D72,Globals!$D49)</f>
        <v>1</v>
      </c>
      <c r="E95" s="3" t="n">
        <f aca="false">IF(AND(ISNUMBER(E72),E72&gt;=0),E72,Globals!$D49)</f>
        <v>1</v>
      </c>
      <c r="F95" s="3" t="n">
        <f aca="false">IF(AND(ISNUMBER(F72),F72&gt;=0),F72,Globals!$D49)</f>
        <v>1</v>
      </c>
      <c r="G95" s="3" t="n">
        <f aca="false">IF(AND(ISNUMBER(G72),G72&gt;=0),G72,Globals!$D49)</f>
        <v>1</v>
      </c>
      <c r="H95" s="3" t="n">
        <f aca="false">IF(AND(ISNUMBER(H72),H72&gt;=0),H72,Globals!$D49)</f>
        <v>1</v>
      </c>
      <c r="I95" s="3" t="n">
        <f aca="false">IF(AND(ISNUMBER(I72),I72&gt;=0),I72,Globals!$D49)</f>
        <v>1</v>
      </c>
    </row>
    <row r="96" customFormat="false" ht="13.4" hidden="false" customHeight="false" outlineLevel="0" collapsed="false">
      <c r="A96" s="13" t="s">
        <v>1</v>
      </c>
      <c r="B96" s="13" t="s">
        <v>25</v>
      </c>
      <c r="C96" s="13" t="s">
        <v>26</v>
      </c>
      <c r="D96" s="3" t="n">
        <f aca="false">IF(AND(ISNUMBER(D73),D73&gt;=0),D73,Globals!$D50)</f>
        <v>1.2</v>
      </c>
      <c r="E96" s="3" t="n">
        <f aca="false">IF(AND(ISNUMBER(E73),E73&gt;=0),E73,Globals!$D50)</f>
        <v>1.2</v>
      </c>
      <c r="F96" s="3" t="n">
        <f aca="false">IF(AND(ISNUMBER(F73),F73&gt;=0),F73,Globals!$D50)</f>
        <v>1.2</v>
      </c>
      <c r="G96" s="3" t="n">
        <f aca="false">IF(AND(ISNUMBER(G73),G73&gt;=0),G73,Globals!$D50)</f>
        <v>1.2</v>
      </c>
      <c r="H96" s="3" t="n">
        <f aca="false">IF(AND(ISNUMBER(H73),H73&gt;=0),H73,Globals!$D50)</f>
        <v>1.2</v>
      </c>
      <c r="I96" s="3" t="n">
        <f aca="false">IF(AND(ISNUMBER(I73),I73&gt;=0),I73,Globals!$D50)</f>
        <v>1.2</v>
      </c>
    </row>
    <row r="97" customFormat="false" ht="12.85" hidden="false" customHeight="false" outlineLevel="0" collapsed="false"/>
    <row r="98" customFormat="false" ht="13.4" hidden="false" customHeight="false" outlineLevel="0" collapsed="false">
      <c r="A98" s="1" t="s">
        <v>29</v>
      </c>
      <c r="B98" s="1"/>
      <c r="C98" s="1" t="s">
        <v>30</v>
      </c>
      <c r="D98" s="17" t="n">
        <v>10</v>
      </c>
      <c r="E98" s="17" t="n">
        <v>5</v>
      </c>
      <c r="F98" s="17" t="n">
        <v>8</v>
      </c>
      <c r="G98" s="17" t="n">
        <v>5</v>
      </c>
      <c r="H98" s="17" t="n">
        <v>8</v>
      </c>
      <c r="I98" s="17" t="n">
        <v>5</v>
      </c>
    </row>
    <row r="99" customFormat="false" ht="13.4" hidden="false" customHeight="false" outlineLevel="0" collapsed="false">
      <c r="A99" s="1" t="s">
        <v>29</v>
      </c>
      <c r="B99" s="1"/>
      <c r="C99" s="1" t="s">
        <v>31</v>
      </c>
      <c r="D99" s="17" t="n">
        <v>100</v>
      </c>
      <c r="E99" s="17" t="n">
        <v>100</v>
      </c>
      <c r="F99" s="17" t="n">
        <v>50</v>
      </c>
      <c r="G99" s="17" t="n">
        <v>50</v>
      </c>
      <c r="H99" s="17" t="n">
        <v>50</v>
      </c>
      <c r="I99" s="17" t="n">
        <v>50</v>
      </c>
    </row>
    <row r="100" customFormat="false" ht="13.4" hidden="false" customHeight="false" outlineLevel="0" collapsed="false">
      <c r="A100" s="1" t="s">
        <v>29</v>
      </c>
      <c r="B100" s="1"/>
      <c r="C100" s="1" t="s">
        <v>32</v>
      </c>
      <c r="D100" s="17" t="n">
        <v>0</v>
      </c>
      <c r="E100" s="17" t="n">
        <v>0</v>
      </c>
      <c r="F100" s="17" t="n">
        <v>0</v>
      </c>
      <c r="G100" s="17" t="n">
        <v>0</v>
      </c>
      <c r="H100" s="17" t="n">
        <v>0</v>
      </c>
      <c r="I100" s="17" t="n">
        <v>0</v>
      </c>
    </row>
    <row r="101" customFormat="false" ht="13.4" hidden="false" customHeight="false" outlineLevel="0" collapsed="false">
      <c r="A101" s="1" t="s">
        <v>29</v>
      </c>
      <c r="B101" s="1"/>
      <c r="C101" s="1" t="s">
        <v>33</v>
      </c>
      <c r="D101" s="17" t="n">
        <v>0</v>
      </c>
      <c r="E101" s="17" t="n">
        <v>0</v>
      </c>
      <c r="F101" s="17" t="n">
        <v>0</v>
      </c>
      <c r="G101" s="17" t="n">
        <v>0</v>
      </c>
      <c r="H101" s="17" t="n">
        <v>0</v>
      </c>
      <c r="I101" s="17" t="n">
        <v>0</v>
      </c>
    </row>
    <row r="102" customFormat="false" ht="12.85" hidden="false" customHeight="false" outlineLevel="0" collapsed="false"/>
    <row r="103" customFormat="false" ht="13.4" hidden="false" customHeight="false" outlineLevel="0" collapsed="false">
      <c r="A103" s="12" t="s">
        <v>34</v>
      </c>
      <c r="B103" s="12" t="s">
        <v>2</v>
      </c>
      <c r="C103" s="12" t="s">
        <v>30</v>
      </c>
      <c r="D103" s="18" t="n">
        <f aca="false">D$98*D27</f>
        <v>10</v>
      </c>
      <c r="E103" s="18" t="n">
        <f aca="false">E$98*E27</f>
        <v>5</v>
      </c>
      <c r="F103" s="18" t="n">
        <f aca="false">F$98*F27</f>
        <v>8</v>
      </c>
      <c r="G103" s="18" t="n">
        <f aca="false">G$98*G27</f>
        <v>5</v>
      </c>
      <c r="H103" s="18" t="n">
        <f aca="false">H$98*H27</f>
        <v>8</v>
      </c>
      <c r="I103" s="18" t="n">
        <f aca="false">I$98*I27</f>
        <v>5</v>
      </c>
    </row>
    <row r="104" customFormat="false" ht="13.4" hidden="false" customHeight="false" outlineLevel="0" collapsed="false">
      <c r="A104" s="13" t="s">
        <v>34</v>
      </c>
      <c r="B104" s="13" t="s">
        <v>4</v>
      </c>
      <c r="C104" s="13" t="s">
        <v>30</v>
      </c>
      <c r="D104" s="18" t="n">
        <f aca="false">D$98*D28</f>
        <v>12.5</v>
      </c>
      <c r="E104" s="18" t="n">
        <f aca="false">E$98*E28</f>
        <v>6.25</v>
      </c>
      <c r="F104" s="18" t="n">
        <f aca="false">F$98*F28</f>
        <v>10</v>
      </c>
      <c r="G104" s="18" t="n">
        <f aca="false">G$98*G28</f>
        <v>6.25</v>
      </c>
      <c r="H104" s="18" t="n">
        <f aca="false">H$98*H28</f>
        <v>10</v>
      </c>
      <c r="I104" s="18" t="n">
        <f aca="false">I$98*I28</f>
        <v>6.25</v>
      </c>
    </row>
    <row r="105" customFormat="false" ht="13.4" hidden="false" customHeight="false" outlineLevel="0" collapsed="false">
      <c r="A105" s="13" t="s">
        <v>34</v>
      </c>
      <c r="B105" s="13" t="s">
        <v>5</v>
      </c>
      <c r="C105" s="13" t="s">
        <v>30</v>
      </c>
      <c r="D105" s="18" t="n">
        <f aca="false">D$98*D29</f>
        <v>10</v>
      </c>
      <c r="E105" s="18" t="n">
        <f aca="false">E$98*E29</f>
        <v>5</v>
      </c>
      <c r="F105" s="18" t="n">
        <f aca="false">F$98*F29</f>
        <v>8</v>
      </c>
      <c r="G105" s="18" t="n">
        <f aca="false">G$98*G29</f>
        <v>5</v>
      </c>
      <c r="H105" s="18" t="n">
        <f aca="false">H$98*H29</f>
        <v>8</v>
      </c>
      <c r="I105" s="18" t="n">
        <f aca="false">I$98*I29</f>
        <v>5</v>
      </c>
    </row>
    <row r="106" customFormat="false" ht="13.4" hidden="false" customHeight="false" outlineLevel="0" collapsed="false">
      <c r="A106" s="13" t="s">
        <v>34</v>
      </c>
      <c r="B106" s="13" t="s">
        <v>6</v>
      </c>
      <c r="C106" s="13" t="s">
        <v>30</v>
      </c>
      <c r="D106" s="18" t="n">
        <f aca="false">D$98*D30</f>
        <v>10</v>
      </c>
      <c r="E106" s="18" t="n">
        <f aca="false">E$98*E30</f>
        <v>5</v>
      </c>
      <c r="F106" s="18" t="n">
        <f aca="false">F$98*F30</f>
        <v>8</v>
      </c>
      <c r="G106" s="18" t="n">
        <f aca="false">G$98*G30</f>
        <v>5</v>
      </c>
      <c r="H106" s="18" t="n">
        <f aca="false">H$98*H30</f>
        <v>8</v>
      </c>
      <c r="I106" s="18" t="n">
        <f aca="false">I$98*I30</f>
        <v>5</v>
      </c>
    </row>
    <row r="107" customFormat="false" ht="13.4" hidden="false" customHeight="false" outlineLevel="0" collapsed="false">
      <c r="A107" s="14" t="s">
        <v>34</v>
      </c>
      <c r="B107" s="14" t="s">
        <v>7</v>
      </c>
      <c r="C107" s="14" t="s">
        <v>30</v>
      </c>
      <c r="D107" s="18" t="n">
        <f aca="false">D$98*D31</f>
        <v>10</v>
      </c>
      <c r="E107" s="18" t="n">
        <f aca="false">E$98*E31</f>
        <v>5</v>
      </c>
      <c r="F107" s="18" t="n">
        <f aca="false">F$98*F31</f>
        <v>8</v>
      </c>
      <c r="G107" s="18" t="n">
        <f aca="false">G$98*G31</f>
        <v>5</v>
      </c>
      <c r="H107" s="18" t="n">
        <f aca="false">H$98*H31</f>
        <v>8</v>
      </c>
      <c r="I107" s="18" t="n">
        <f aca="false">I$98*I31</f>
        <v>5</v>
      </c>
    </row>
    <row r="108" customFormat="false" ht="13.4" hidden="false" customHeight="false" outlineLevel="0" collapsed="false">
      <c r="A108" s="14" t="s">
        <v>34</v>
      </c>
      <c r="B108" s="14" t="s">
        <v>8</v>
      </c>
      <c r="C108" s="14" t="s">
        <v>30</v>
      </c>
      <c r="D108" s="18" t="n">
        <f aca="false">D$98*D32</f>
        <v>10</v>
      </c>
      <c r="E108" s="18" t="n">
        <f aca="false">E$98*E32</f>
        <v>5</v>
      </c>
      <c r="F108" s="18" t="n">
        <f aca="false">F$98*F32</f>
        <v>8</v>
      </c>
      <c r="G108" s="18" t="n">
        <f aca="false">G$98*G32</f>
        <v>5</v>
      </c>
      <c r="H108" s="18" t="n">
        <f aca="false">H$98*H32</f>
        <v>8</v>
      </c>
      <c r="I108" s="18" t="n">
        <f aca="false">I$98*I32</f>
        <v>5</v>
      </c>
    </row>
    <row r="109" customFormat="false" ht="13.4" hidden="false" customHeight="false" outlineLevel="0" collapsed="false">
      <c r="A109" s="14" t="s">
        <v>34</v>
      </c>
      <c r="B109" s="14" t="s">
        <v>9</v>
      </c>
      <c r="C109" s="14" t="s">
        <v>30</v>
      </c>
      <c r="D109" s="18" t="n">
        <f aca="false">D$98*D33</f>
        <v>10</v>
      </c>
      <c r="E109" s="18" t="n">
        <f aca="false">E$98*E33</f>
        <v>5</v>
      </c>
      <c r="F109" s="18" t="n">
        <f aca="false">F$98*F33</f>
        <v>8</v>
      </c>
      <c r="G109" s="18" t="n">
        <f aca="false">G$98*G33</f>
        <v>5</v>
      </c>
      <c r="H109" s="18" t="n">
        <f aca="false">H$98*H33</f>
        <v>8</v>
      </c>
      <c r="I109" s="18" t="n">
        <f aca="false">I$98*I33</f>
        <v>5</v>
      </c>
    </row>
    <row r="110" customFormat="false" ht="13.4" hidden="false" customHeight="false" outlineLevel="0" collapsed="false">
      <c r="A110" s="14" t="s">
        <v>34</v>
      </c>
      <c r="B110" s="14" t="s">
        <v>10</v>
      </c>
      <c r="C110" s="14" t="s">
        <v>30</v>
      </c>
      <c r="D110" s="18" t="n">
        <f aca="false">D$98*D34</f>
        <v>10</v>
      </c>
      <c r="E110" s="18" t="n">
        <f aca="false">E$98*E34</f>
        <v>5</v>
      </c>
      <c r="F110" s="18" t="n">
        <f aca="false">F$98*F34</f>
        <v>8</v>
      </c>
      <c r="G110" s="18" t="n">
        <f aca="false">G$98*G34</f>
        <v>5</v>
      </c>
      <c r="H110" s="18" t="n">
        <f aca="false">H$98*H34</f>
        <v>8</v>
      </c>
      <c r="I110" s="18" t="n">
        <f aca="false">I$98*I34</f>
        <v>5</v>
      </c>
    </row>
    <row r="111" customFormat="false" ht="13.4" hidden="false" customHeight="false" outlineLevel="0" collapsed="false">
      <c r="A111" s="14" t="s">
        <v>34</v>
      </c>
      <c r="B111" s="14" t="s">
        <v>11</v>
      </c>
      <c r="C111" s="14" t="s">
        <v>30</v>
      </c>
      <c r="D111" s="18" t="n">
        <f aca="false">D$98*D35</f>
        <v>10</v>
      </c>
      <c r="E111" s="18" t="n">
        <f aca="false">E$98*E35</f>
        <v>5</v>
      </c>
      <c r="F111" s="18" t="n">
        <f aca="false">F$98*F35</f>
        <v>8</v>
      </c>
      <c r="G111" s="18" t="n">
        <f aca="false">G$98*G35</f>
        <v>5</v>
      </c>
      <c r="H111" s="18" t="n">
        <f aca="false">H$98*H35</f>
        <v>8</v>
      </c>
      <c r="I111" s="18" t="n">
        <f aca="false">I$98*I35</f>
        <v>5</v>
      </c>
    </row>
    <row r="112" customFormat="false" ht="13.4" hidden="false" customHeight="false" outlineLevel="0" collapsed="false">
      <c r="A112" s="13" t="s">
        <v>34</v>
      </c>
      <c r="B112" s="13" t="s">
        <v>12</v>
      </c>
      <c r="C112" s="13" t="s">
        <v>30</v>
      </c>
      <c r="D112" s="18" t="n">
        <f aca="false">D$98*D36</f>
        <v>12.5</v>
      </c>
      <c r="E112" s="18" t="n">
        <f aca="false">E$98*E36</f>
        <v>6.25</v>
      </c>
      <c r="F112" s="18" t="n">
        <f aca="false">F$98*F36</f>
        <v>10</v>
      </c>
      <c r="G112" s="18" t="n">
        <f aca="false">G$98*G36</f>
        <v>6.25</v>
      </c>
      <c r="H112" s="18" t="n">
        <f aca="false">H$98*H36</f>
        <v>10</v>
      </c>
      <c r="I112" s="18" t="n">
        <f aca="false">I$98*I36</f>
        <v>6.25</v>
      </c>
    </row>
    <row r="113" customFormat="false" ht="13.4" hidden="false" customHeight="false" outlineLevel="0" collapsed="false">
      <c r="A113" s="13" t="s">
        <v>34</v>
      </c>
      <c r="B113" s="13" t="s">
        <v>13</v>
      </c>
      <c r="C113" s="13" t="s">
        <v>30</v>
      </c>
      <c r="D113" s="18" t="n">
        <f aca="false">D$98*D37</f>
        <v>10</v>
      </c>
      <c r="E113" s="18" t="n">
        <f aca="false">E$98*E37</f>
        <v>5</v>
      </c>
      <c r="F113" s="18" t="n">
        <f aca="false">F$98*F37</f>
        <v>8</v>
      </c>
      <c r="G113" s="18" t="n">
        <f aca="false">G$98*G37</f>
        <v>5</v>
      </c>
      <c r="H113" s="18" t="n">
        <f aca="false">H$98*H37</f>
        <v>8</v>
      </c>
      <c r="I113" s="18" t="n">
        <f aca="false">I$98*I37</f>
        <v>5</v>
      </c>
    </row>
    <row r="114" customFormat="false" ht="13.4" hidden="false" customHeight="false" outlineLevel="0" collapsed="false">
      <c r="A114" s="14" t="s">
        <v>34</v>
      </c>
      <c r="B114" s="14" t="s">
        <v>14</v>
      </c>
      <c r="C114" s="14" t="s">
        <v>30</v>
      </c>
      <c r="D114" s="18" t="n">
        <f aca="false">D$98*D38</f>
        <v>11</v>
      </c>
      <c r="E114" s="18" t="n">
        <f aca="false">E$98*E38</f>
        <v>5.5</v>
      </c>
      <c r="F114" s="18" t="n">
        <f aca="false">F$98*F38</f>
        <v>8.8</v>
      </c>
      <c r="G114" s="18" t="n">
        <f aca="false">G$98*G38</f>
        <v>5.5</v>
      </c>
      <c r="H114" s="18" t="n">
        <f aca="false">H$98*H38</f>
        <v>8.8</v>
      </c>
      <c r="I114" s="18" t="n">
        <f aca="false">I$98*I38</f>
        <v>5.5</v>
      </c>
    </row>
    <row r="115" customFormat="false" ht="13.4" hidden="false" customHeight="false" outlineLevel="0" collapsed="false">
      <c r="A115" s="14" t="s">
        <v>34</v>
      </c>
      <c r="B115" s="14" t="s">
        <v>15</v>
      </c>
      <c r="C115" s="14" t="s">
        <v>30</v>
      </c>
      <c r="D115" s="18" t="n">
        <f aca="false">D$98*D39</f>
        <v>12</v>
      </c>
      <c r="E115" s="18" t="n">
        <f aca="false">E$98*E39</f>
        <v>6</v>
      </c>
      <c r="F115" s="18" t="n">
        <f aca="false">F$98*F39</f>
        <v>9.6</v>
      </c>
      <c r="G115" s="18" t="n">
        <f aca="false">G$98*G39</f>
        <v>6</v>
      </c>
      <c r="H115" s="18" t="n">
        <f aca="false">H$98*H39</f>
        <v>9.6</v>
      </c>
      <c r="I115" s="18" t="n">
        <f aca="false">I$98*I39</f>
        <v>6</v>
      </c>
    </row>
    <row r="116" customFormat="false" ht="13.4" hidden="false" customHeight="false" outlineLevel="0" collapsed="false">
      <c r="A116" s="14" t="s">
        <v>34</v>
      </c>
      <c r="B116" s="14" t="s">
        <v>16</v>
      </c>
      <c r="C116" s="14" t="s">
        <v>30</v>
      </c>
      <c r="D116" s="18" t="n">
        <f aca="false">D$98*D40</f>
        <v>13</v>
      </c>
      <c r="E116" s="18" t="n">
        <f aca="false">E$98*E40</f>
        <v>6.5</v>
      </c>
      <c r="F116" s="18" t="n">
        <f aca="false">F$98*F40</f>
        <v>10.4</v>
      </c>
      <c r="G116" s="18" t="n">
        <f aca="false">G$98*G40</f>
        <v>6.5</v>
      </c>
      <c r="H116" s="18" t="n">
        <f aca="false">H$98*H40</f>
        <v>10.4</v>
      </c>
      <c r="I116" s="18" t="n">
        <f aca="false">I$98*I40</f>
        <v>6.5</v>
      </c>
    </row>
    <row r="117" customFormat="false" ht="13.4" hidden="false" customHeight="false" outlineLevel="0" collapsed="false">
      <c r="A117" s="15" t="s">
        <v>34</v>
      </c>
      <c r="B117" s="15" t="s">
        <v>17</v>
      </c>
      <c r="C117" s="15" t="s">
        <v>30</v>
      </c>
      <c r="D117" s="19" t="n">
        <f aca="false">D$98*D41</f>
        <v>8</v>
      </c>
      <c r="E117" s="19" t="n">
        <f aca="false">E$98*E41</f>
        <v>5.5</v>
      </c>
      <c r="F117" s="19" t="n">
        <f aca="false">F$98*F41</f>
        <v>9.6</v>
      </c>
      <c r="G117" s="19" t="n">
        <f aca="false">G$98*G41</f>
        <v>5.5</v>
      </c>
      <c r="H117" s="19" t="n">
        <f aca="false">H$98*H41</f>
        <v>11</v>
      </c>
      <c r="I117" s="19" t="n">
        <f aca="false">I$98*I41</f>
        <v>5.5</v>
      </c>
    </row>
    <row r="118" customFormat="false" ht="13.4" hidden="false" customHeight="false" outlineLevel="0" collapsed="false">
      <c r="A118" s="15" t="s">
        <v>34</v>
      </c>
      <c r="B118" s="16" t="s">
        <v>18</v>
      </c>
      <c r="C118" s="16" t="s">
        <v>30</v>
      </c>
      <c r="D118" s="18" t="n">
        <f aca="false">D$98*D42</f>
        <v>8.8</v>
      </c>
      <c r="E118" s="18" t="n">
        <f aca="false">E$98*E42</f>
        <v>6</v>
      </c>
      <c r="F118" s="18" t="n">
        <f aca="false">F$98*F42</f>
        <v>10.4</v>
      </c>
      <c r="G118" s="18" t="n">
        <f aca="false">G$98*G42</f>
        <v>6</v>
      </c>
      <c r="H118" s="18" t="n">
        <f aca="false">H$98*H42</f>
        <v>12</v>
      </c>
      <c r="I118" s="19" t="n">
        <f aca="false">I$98*I42</f>
        <v>6</v>
      </c>
    </row>
    <row r="119" customFormat="false" ht="13.4" hidden="false" customHeight="false" outlineLevel="0" collapsed="false">
      <c r="A119" s="15" t="s">
        <v>34</v>
      </c>
      <c r="B119" s="15" t="s">
        <v>19</v>
      </c>
      <c r="C119" s="15" t="s">
        <v>30</v>
      </c>
      <c r="D119" s="19" t="n">
        <f aca="false">D$98*D43</f>
        <v>9.6</v>
      </c>
      <c r="E119" s="19" t="n">
        <f aca="false">E$98*E43</f>
        <v>6.5</v>
      </c>
      <c r="F119" s="19" t="n">
        <f aca="false">F$98*F43</f>
        <v>11.2</v>
      </c>
      <c r="G119" s="19" t="n">
        <f aca="false">G$98*G43</f>
        <v>6.5</v>
      </c>
      <c r="H119" s="19" t="n">
        <f aca="false">H$98*H43</f>
        <v>13</v>
      </c>
      <c r="I119" s="19" t="n">
        <f aca="false">I$98*I43</f>
        <v>6.5</v>
      </c>
    </row>
    <row r="120" customFormat="false" ht="13.4" hidden="false" customHeight="false" outlineLevel="0" collapsed="false">
      <c r="A120" s="14" t="s">
        <v>34</v>
      </c>
      <c r="B120" s="14" t="s">
        <v>20</v>
      </c>
      <c r="C120" s="14" t="s">
        <v>30</v>
      </c>
      <c r="D120" s="18" t="n">
        <f aca="false">D$98*D44</f>
        <v>12</v>
      </c>
      <c r="E120" s="18" t="n">
        <f aca="false">E$98*E44</f>
        <v>6</v>
      </c>
      <c r="F120" s="18" t="n">
        <f aca="false">F$98*F44</f>
        <v>9.6</v>
      </c>
      <c r="G120" s="18" t="n">
        <f aca="false">G$98*G44</f>
        <v>6</v>
      </c>
      <c r="H120" s="18" t="n">
        <f aca="false">H$98*H44</f>
        <v>9.6</v>
      </c>
      <c r="I120" s="18" t="n">
        <f aca="false">I$98*I44</f>
        <v>6</v>
      </c>
    </row>
    <row r="121" customFormat="false" ht="13.4" hidden="false" customHeight="false" outlineLevel="0" collapsed="false">
      <c r="A121" s="14" t="s">
        <v>34</v>
      </c>
      <c r="B121" s="14" t="s">
        <v>21</v>
      </c>
      <c r="C121" s="14" t="s">
        <v>30</v>
      </c>
      <c r="D121" s="18" t="n">
        <f aca="false">D$98*D45</f>
        <v>10</v>
      </c>
      <c r="E121" s="18" t="n">
        <f aca="false">E$98*E45</f>
        <v>5</v>
      </c>
      <c r="F121" s="18" t="n">
        <f aca="false">F$98*F45</f>
        <v>8</v>
      </c>
      <c r="G121" s="18" t="n">
        <f aca="false">G$98*G45</f>
        <v>5</v>
      </c>
      <c r="H121" s="18" t="n">
        <f aca="false">H$98*H45</f>
        <v>8</v>
      </c>
      <c r="I121" s="18" t="n">
        <f aca="false">I$98*I45</f>
        <v>5</v>
      </c>
    </row>
    <row r="122" customFormat="false" ht="13.4" hidden="false" customHeight="false" outlineLevel="0" collapsed="false">
      <c r="A122" s="14" t="s">
        <v>34</v>
      </c>
      <c r="B122" s="14" t="s">
        <v>22</v>
      </c>
      <c r="C122" s="14" t="s">
        <v>30</v>
      </c>
      <c r="D122" s="18" t="n">
        <f aca="false">D$98*D46</f>
        <v>10</v>
      </c>
      <c r="E122" s="18" t="n">
        <f aca="false">E$98*E46</f>
        <v>5</v>
      </c>
      <c r="F122" s="18" t="n">
        <f aca="false">F$98*F46</f>
        <v>8</v>
      </c>
      <c r="G122" s="18" t="n">
        <f aca="false">G$98*G46</f>
        <v>5</v>
      </c>
      <c r="H122" s="18" t="n">
        <f aca="false">H$98*H46</f>
        <v>8</v>
      </c>
      <c r="I122" s="18" t="n">
        <f aca="false">I$98*I46</f>
        <v>5</v>
      </c>
    </row>
    <row r="123" customFormat="false" ht="13.4" hidden="false" customHeight="false" outlineLevel="0" collapsed="false">
      <c r="A123" s="13" t="s">
        <v>34</v>
      </c>
      <c r="B123" s="13" t="s">
        <v>23</v>
      </c>
      <c r="C123" s="13" t="s">
        <v>30</v>
      </c>
      <c r="D123" s="18" t="n">
        <f aca="false">D$98*D47</f>
        <v>10</v>
      </c>
      <c r="E123" s="18" t="n">
        <f aca="false">E$98*E47</f>
        <v>5</v>
      </c>
      <c r="F123" s="18" t="n">
        <f aca="false">F$98*F47</f>
        <v>8</v>
      </c>
      <c r="G123" s="18" t="n">
        <f aca="false">G$98*G47</f>
        <v>5</v>
      </c>
      <c r="H123" s="18" t="n">
        <f aca="false">H$98*H47</f>
        <v>8</v>
      </c>
      <c r="I123" s="18" t="n">
        <f aca="false">I$98*I47</f>
        <v>5</v>
      </c>
    </row>
    <row r="124" customFormat="false" ht="13.4" hidden="false" customHeight="false" outlineLevel="0" collapsed="false">
      <c r="A124" s="13" t="s">
        <v>34</v>
      </c>
      <c r="B124" s="13" t="s">
        <v>24</v>
      </c>
      <c r="C124" s="13" t="s">
        <v>30</v>
      </c>
      <c r="D124" s="18" t="n">
        <f aca="false">D$98*D48</f>
        <v>10</v>
      </c>
      <c r="E124" s="18" t="n">
        <f aca="false">E$98*E48</f>
        <v>5</v>
      </c>
      <c r="F124" s="18" t="n">
        <f aca="false">F$98*F48</f>
        <v>8</v>
      </c>
      <c r="G124" s="18" t="n">
        <f aca="false">G$98*G48</f>
        <v>5</v>
      </c>
      <c r="H124" s="18" t="n">
        <f aca="false">H$98*H48</f>
        <v>8</v>
      </c>
      <c r="I124" s="18" t="n">
        <f aca="false">I$98*I48</f>
        <v>5</v>
      </c>
    </row>
    <row r="125" customFormat="false" ht="13.4" hidden="false" customHeight="false" outlineLevel="0" collapsed="false">
      <c r="A125" s="13" t="s">
        <v>34</v>
      </c>
      <c r="B125" s="13" t="s">
        <v>25</v>
      </c>
      <c r="C125" s="13" t="s">
        <v>30</v>
      </c>
      <c r="D125" s="18" t="n">
        <f aca="false">D$98*D49</f>
        <v>10</v>
      </c>
      <c r="E125" s="18" t="n">
        <f aca="false">E$98*E49</f>
        <v>5</v>
      </c>
      <c r="F125" s="18" t="n">
        <f aca="false">F$98*F49</f>
        <v>8</v>
      </c>
      <c r="G125" s="18" t="n">
        <f aca="false">G$98*G49</f>
        <v>5</v>
      </c>
      <c r="H125" s="18" t="n">
        <f aca="false">H$98*H49</f>
        <v>8</v>
      </c>
      <c r="I125" s="18" t="n">
        <f aca="false">I$98*I49</f>
        <v>5</v>
      </c>
    </row>
    <row r="126" customFormat="false" ht="13.4" hidden="false" customHeight="false" outlineLevel="0" collapsed="false">
      <c r="A126" s="14" t="s">
        <v>35</v>
      </c>
      <c r="B126" s="14" t="s">
        <v>36</v>
      </c>
      <c r="C126" s="14" t="s">
        <v>30</v>
      </c>
      <c r="D126" s="18" t="n">
        <f aca="false">D$98*(1+(D$41 - 1)+(D$35 - 1))</f>
        <v>8</v>
      </c>
      <c r="E126" s="18" t="n">
        <f aca="false">E$98*(1+(E$41 - 1)+(E$35 - 1))</f>
        <v>5.5</v>
      </c>
      <c r="F126" s="18" t="n">
        <f aca="false">F$98*(1+(F$41 - 1)+(F$35 - 1))</f>
        <v>9.6</v>
      </c>
      <c r="G126" s="18" t="n">
        <f aca="false">G$98*(1+(G$41 - 1)+(G$35 - 1))</f>
        <v>5.5</v>
      </c>
      <c r="H126" s="18" t="n">
        <f aca="false">H$98*(1+(H$41 - 1)+(H$35 - 1))</f>
        <v>11</v>
      </c>
      <c r="I126" s="18" t="n">
        <f aca="false">I$98*(1+(I$41 - 1)+(I$35 - 1))</f>
        <v>5.5</v>
      </c>
    </row>
    <row r="127" customFormat="false" ht="13.4" hidden="false" customHeight="false" outlineLevel="0" collapsed="false">
      <c r="A127" s="14" t="s">
        <v>35</v>
      </c>
      <c r="B127" s="14" t="s">
        <v>37</v>
      </c>
      <c r="C127" s="14" t="s">
        <v>30</v>
      </c>
      <c r="D127" s="18" t="n">
        <f aca="false">D$98*(1+(D$42 - 1)+(D$35 - 1))</f>
        <v>8.8</v>
      </c>
      <c r="E127" s="18" t="n">
        <f aca="false">E$98*(1+(E$42 - 1)+(E$35 - 1))</f>
        <v>6</v>
      </c>
      <c r="F127" s="18" t="n">
        <f aca="false">F$98*(1+(F$42 - 1)+(F$35 - 1))</f>
        <v>10.4</v>
      </c>
      <c r="G127" s="18" t="n">
        <f aca="false">G$98*(1+(G$42 - 1)+(G$35 - 1))</f>
        <v>6</v>
      </c>
      <c r="H127" s="18" t="n">
        <f aca="false">H$98*(1+(H$42 - 1)+(H$35 - 1))</f>
        <v>12</v>
      </c>
      <c r="I127" s="18" t="n">
        <f aca="false">I$98*(1+(I$42 - 1)+(I$35 - 1))</f>
        <v>6</v>
      </c>
    </row>
    <row r="128" customFormat="false" ht="13.4" hidden="false" customHeight="false" outlineLevel="0" collapsed="false">
      <c r="A128" s="14" t="s">
        <v>35</v>
      </c>
      <c r="B128" s="14" t="s">
        <v>38</v>
      </c>
      <c r="C128" s="14" t="s">
        <v>30</v>
      </c>
      <c r="D128" s="18" t="n">
        <f aca="false">D$98*(1+(D$43 - 1)+(D$35 - 1))</f>
        <v>9.6</v>
      </c>
      <c r="E128" s="18" t="n">
        <f aca="false">E$98*(1+(E$43 - 1)+(E$35 - 1))</f>
        <v>6.5</v>
      </c>
      <c r="F128" s="18" t="n">
        <f aca="false">F$98*(1+(F$43 - 1)+(F$35 - 1))</f>
        <v>11.2</v>
      </c>
      <c r="G128" s="18" t="n">
        <f aca="false">G$98*(1+(G$43 - 1)+(G$35 - 1))</f>
        <v>6.5</v>
      </c>
      <c r="H128" s="18" t="n">
        <f aca="false">H$98*(1+(H$43 - 1)+(H$35 - 1))</f>
        <v>13</v>
      </c>
      <c r="I128" s="18" t="n">
        <f aca="false">I$98*(1+(I$43 - 1)+(I$35 - 1))</f>
        <v>6.5</v>
      </c>
    </row>
    <row r="129" customFormat="false" ht="13.4" hidden="false" customHeight="false" outlineLevel="0" collapsed="false">
      <c r="A129" s="13" t="s">
        <v>35</v>
      </c>
      <c r="B129" s="13" t="s">
        <v>39</v>
      </c>
      <c r="C129" s="13" t="s">
        <v>30</v>
      </c>
      <c r="D129" s="18" t="n">
        <f aca="false">D$98*(1+(D$41 - 1)+(D$44 - 1))</f>
        <v>10</v>
      </c>
      <c r="E129" s="18" t="n">
        <f aca="false">E$98*(1+(E$41 - 1)+(E$44 - 1))</f>
        <v>6.5</v>
      </c>
      <c r="F129" s="18" t="n">
        <f aca="false">F$98*(1+(F$41 - 1)+(F$44 - 1))</f>
        <v>11.2</v>
      </c>
      <c r="G129" s="18" t="n">
        <f aca="false">G$98*(1+(G$41 - 1)+(G$44 - 1))</f>
        <v>6.5</v>
      </c>
      <c r="H129" s="18" t="n">
        <f aca="false">H$98*(1+(H$41 - 1)+(H$44 - 1))</f>
        <v>12.6</v>
      </c>
      <c r="I129" s="18" t="n">
        <f aca="false">I$98*(1+(I$41 - 1)+(I$44 - 1))</f>
        <v>6.5</v>
      </c>
    </row>
    <row r="130" customFormat="false" ht="13.4" hidden="false" customHeight="false" outlineLevel="0" collapsed="false">
      <c r="A130" s="13" t="s">
        <v>35</v>
      </c>
      <c r="B130" s="13" t="s">
        <v>40</v>
      </c>
      <c r="C130" s="13" t="s">
        <v>30</v>
      </c>
      <c r="D130" s="18" t="n">
        <f aca="false">D$98*(1+(D$42 - 1)+(D$44 - 1))</f>
        <v>10.8</v>
      </c>
      <c r="E130" s="18" t="n">
        <f aca="false">E$98*(1+(E$42 - 1)+(E$44 - 1))</f>
        <v>7</v>
      </c>
      <c r="F130" s="18" t="n">
        <f aca="false">F$98*(1+(F$42 - 1)+(F$44 - 1))</f>
        <v>12</v>
      </c>
      <c r="G130" s="18" t="n">
        <f aca="false">G$98*(1+(G$42 - 1)+(G$44 - 1))</f>
        <v>7</v>
      </c>
      <c r="H130" s="18" t="n">
        <f aca="false">H$98*(1+(H$42 - 1)+(H$44 - 1))</f>
        <v>13.6</v>
      </c>
      <c r="I130" s="18" t="n">
        <f aca="false">I$98*(1+(I$42 - 1)+(I$44 - 1))</f>
        <v>7</v>
      </c>
    </row>
    <row r="131" customFormat="false" ht="13.4" hidden="false" customHeight="false" outlineLevel="0" collapsed="false">
      <c r="A131" s="13" t="s">
        <v>35</v>
      </c>
      <c r="B131" s="13" t="s">
        <v>41</v>
      </c>
      <c r="C131" s="13" t="s">
        <v>30</v>
      </c>
      <c r="D131" s="18" t="n">
        <f aca="false">D$98*(1+(D$43 - 1)+(D$44 - 1))</f>
        <v>11.6</v>
      </c>
      <c r="E131" s="18" t="n">
        <f aca="false">E$98*(1+(E$43 - 1)+(E$44 - 1))</f>
        <v>7.5</v>
      </c>
      <c r="F131" s="18" t="n">
        <f aca="false">F$98*(1+(F$43 - 1)+(F$44 - 1))</f>
        <v>12.8</v>
      </c>
      <c r="G131" s="18" t="n">
        <f aca="false">G$98*(1+(G$43 - 1)+(G$44 - 1))</f>
        <v>7.5</v>
      </c>
      <c r="H131" s="18" t="n">
        <f aca="false">H$98*(1+(H$43 - 1)+(H$44 - 1))</f>
        <v>14.6</v>
      </c>
      <c r="I131" s="18" t="n">
        <f aca="false">I$98*(1+(I$43 - 1)+(I$44 - 1))</f>
        <v>7.5</v>
      </c>
    </row>
    <row r="132" customFormat="false" ht="13.4" hidden="false" customHeight="false" outlineLevel="0" collapsed="false">
      <c r="A132" s="14" t="s">
        <v>35</v>
      </c>
      <c r="B132" s="14" t="s">
        <v>42</v>
      </c>
      <c r="C132" s="14" t="s">
        <v>30</v>
      </c>
      <c r="D132" s="18" t="n">
        <f aca="false">D$98*(1+(D$41 - 1)+(D$37 - 1))</f>
        <v>8</v>
      </c>
      <c r="E132" s="18" t="n">
        <f aca="false">E$98*(1+(E$41 - 1)+(E$37 - 1))</f>
        <v>5.5</v>
      </c>
      <c r="F132" s="18" t="n">
        <f aca="false">F$98*(1+(F$41 - 1)+(F$37 - 1))</f>
        <v>9.6</v>
      </c>
      <c r="G132" s="18" t="n">
        <f aca="false">G$98*(1+(G$41 - 1)+(G$37 - 1))</f>
        <v>5.5</v>
      </c>
      <c r="H132" s="18" t="n">
        <f aca="false">H$98*(1+(H$41 - 1)+(H$37 - 1))</f>
        <v>11</v>
      </c>
      <c r="I132" s="18" t="n">
        <f aca="false">I$98*(1+(I$41 - 1)+(I$37 - 1))</f>
        <v>5.5</v>
      </c>
    </row>
    <row r="133" customFormat="false" ht="13.4" hidden="false" customHeight="false" outlineLevel="0" collapsed="false">
      <c r="A133" s="14" t="s">
        <v>35</v>
      </c>
      <c r="B133" s="14" t="s">
        <v>43</v>
      </c>
      <c r="C133" s="14" t="s">
        <v>30</v>
      </c>
      <c r="D133" s="18" t="n">
        <f aca="false">D$98*(1+(D$42 - 1)+(D$37 - 1))</f>
        <v>8.8</v>
      </c>
      <c r="E133" s="18" t="n">
        <f aca="false">E$98*(1+(E$42 - 1)+(E$37 - 1))</f>
        <v>6</v>
      </c>
      <c r="F133" s="18" t="n">
        <f aca="false">F$98*(1+(F$42 - 1)+(F$37 - 1))</f>
        <v>10.4</v>
      </c>
      <c r="G133" s="18" t="n">
        <f aca="false">G$98*(1+(G$42 - 1)+(G$37 - 1))</f>
        <v>6</v>
      </c>
      <c r="H133" s="18" t="n">
        <f aca="false">H$98*(1+(H$42 - 1)+(H$37 - 1))</f>
        <v>12</v>
      </c>
      <c r="I133" s="18" t="n">
        <f aca="false">I$98*(1+(I$42 - 1)+(I$37 - 1))</f>
        <v>6</v>
      </c>
    </row>
    <row r="134" customFormat="false" ht="13.4" hidden="false" customHeight="false" outlineLevel="0" collapsed="false">
      <c r="A134" s="14" t="s">
        <v>35</v>
      </c>
      <c r="B134" s="14" t="s">
        <v>44</v>
      </c>
      <c r="C134" s="14" t="s">
        <v>30</v>
      </c>
      <c r="D134" s="18" t="n">
        <f aca="false">D$98*(1+(D$43 - 1)+(D$37 - 1))</f>
        <v>9.6</v>
      </c>
      <c r="E134" s="18" t="n">
        <f aca="false">E$98*(1+(E$43 - 1)+(E$37 - 1))</f>
        <v>6.5</v>
      </c>
      <c r="F134" s="18" t="n">
        <f aca="false">F$98*(1+(F$43 - 1)+(F$37 - 1))</f>
        <v>11.2</v>
      </c>
      <c r="G134" s="18" t="n">
        <f aca="false">G$98*(1+(G$43 - 1)+(G$37 - 1))</f>
        <v>6.5</v>
      </c>
      <c r="H134" s="18" t="n">
        <f aca="false">H$98*(1+(H$43 - 1)+(H$37 - 1))</f>
        <v>13</v>
      </c>
      <c r="I134" s="18" t="n">
        <f aca="false">I$98*(1+(I$43 - 1)+(I$37 - 1))</f>
        <v>6.5</v>
      </c>
    </row>
    <row r="135" customFormat="false" ht="13.4" hidden="false" customHeight="false" outlineLevel="0" collapsed="false">
      <c r="A135" s="13" t="s">
        <v>35</v>
      </c>
      <c r="B135" s="13" t="s">
        <v>45</v>
      </c>
      <c r="C135" s="13" t="s">
        <v>30</v>
      </c>
      <c r="D135" s="18" t="n">
        <f aca="false">D$98*(1+(D$41 - 1)+(D$36 - 1))</f>
        <v>10.5</v>
      </c>
      <c r="E135" s="18" t="n">
        <f aca="false">E$98*(1+(E$41 - 1)+(E$36 - 1))</f>
        <v>6.75</v>
      </c>
      <c r="F135" s="18" t="n">
        <f aca="false">F$98*(1+(F$41 - 1)+(F$36 - 1))</f>
        <v>11.6</v>
      </c>
      <c r="G135" s="18" t="n">
        <f aca="false">G$98*(1+(G$41 - 1)+(G$36 - 1))</f>
        <v>6.75</v>
      </c>
      <c r="H135" s="18" t="n">
        <f aca="false">H$98*(1+(H$41 - 1)+(H$36 - 1))</f>
        <v>13</v>
      </c>
      <c r="I135" s="18" t="n">
        <f aca="false">I$98*(1+(I$41 - 1)+(I$36 - 1))</f>
        <v>6.75</v>
      </c>
    </row>
    <row r="136" customFormat="false" ht="13.4" hidden="false" customHeight="false" outlineLevel="0" collapsed="false">
      <c r="A136" s="13" t="s">
        <v>35</v>
      </c>
      <c r="B136" s="13" t="s">
        <v>46</v>
      </c>
      <c r="C136" s="13" t="s">
        <v>30</v>
      </c>
      <c r="D136" s="18" t="n">
        <f aca="false">D$98*(1+(D$42 - 1)+(D$36 - 1))</f>
        <v>11.3</v>
      </c>
      <c r="E136" s="18" t="n">
        <f aca="false">E$98*(1+(E$42 - 1)+(E$36 - 1))</f>
        <v>7.25</v>
      </c>
      <c r="F136" s="18" t="n">
        <f aca="false">F$98*(1+(F$42 - 1)+(F$36 - 1))</f>
        <v>12.4</v>
      </c>
      <c r="G136" s="18" t="n">
        <f aca="false">G$98*(1+(G$42 - 1)+(G$36 - 1))</f>
        <v>7.25</v>
      </c>
      <c r="H136" s="18" t="n">
        <f aca="false">H$98*(1+(H$42 - 1)+(H$36 - 1))</f>
        <v>14</v>
      </c>
      <c r="I136" s="18" t="n">
        <f aca="false">I$98*(1+(I$42 - 1)+(I$36 - 1))</f>
        <v>7.25</v>
      </c>
    </row>
    <row r="137" customFormat="false" ht="13.4" hidden="false" customHeight="false" outlineLevel="0" collapsed="false">
      <c r="A137" s="13" t="s">
        <v>35</v>
      </c>
      <c r="B137" s="13" t="s">
        <v>47</v>
      </c>
      <c r="C137" s="13" t="s">
        <v>30</v>
      </c>
      <c r="D137" s="18" t="n">
        <f aca="false">D$98*(1+(D$43 - 1)+(D$36 - 1))</f>
        <v>12.1</v>
      </c>
      <c r="E137" s="18" t="n">
        <f aca="false">E$98*(1+(E$43 - 1)+(E$36 - 1))</f>
        <v>7.75</v>
      </c>
      <c r="F137" s="18" t="n">
        <f aca="false">F$98*(1+(F$43 - 1)+(F$36 - 1))</f>
        <v>13.2</v>
      </c>
      <c r="G137" s="18" t="n">
        <f aca="false">G$98*(1+(G$43 - 1)+(G$36 - 1))</f>
        <v>7.75</v>
      </c>
      <c r="H137" s="18" t="n">
        <f aca="false">H$98*(1+(H$43 - 1)+(H$36 - 1))</f>
        <v>15</v>
      </c>
      <c r="I137" s="18" t="n">
        <f aca="false">I$98*(1+(I$43 - 1)+(I$36 - 1))</f>
        <v>7.75</v>
      </c>
    </row>
    <row r="138" customFormat="false" ht="13.4" hidden="false" customHeight="false" outlineLevel="0" collapsed="false">
      <c r="A138" s="14" t="s">
        <v>35</v>
      </c>
      <c r="B138" s="14" t="s">
        <v>48</v>
      </c>
      <c r="C138" s="14" t="s">
        <v>30</v>
      </c>
      <c r="D138" s="18" t="n">
        <f aca="false">D$98*(1+(D$41 - 1)+(D$40 - 1)+(D$30 - 1))</f>
        <v>11</v>
      </c>
      <c r="E138" s="18" t="n">
        <f aca="false">E$98*(1+(E$41 - 1)+(E$40 - 1)+(E$30 - 1))</f>
        <v>7</v>
      </c>
      <c r="F138" s="18" t="n">
        <f aca="false">F$98*(1+(F$41 - 1)+(F$40 - 1)+(F$30 - 1))</f>
        <v>12</v>
      </c>
      <c r="G138" s="18" t="n">
        <f aca="false">G$98*(1+(G$41 - 1)+(G$40 - 1)+(G$30 - 1))</f>
        <v>7</v>
      </c>
      <c r="H138" s="18" t="n">
        <f aca="false">H$98*(1+(H$41 - 1)+(H$40 - 1)+(H$30 - 1))</f>
        <v>13.4</v>
      </c>
      <c r="I138" s="18" t="n">
        <f aca="false">I$98*(1+(I$41 - 1)+(I$40 - 1)+(I$30 - 1))</f>
        <v>7</v>
      </c>
    </row>
    <row r="139" customFormat="false" ht="13.4" hidden="false" customHeight="false" outlineLevel="0" collapsed="false">
      <c r="A139" s="14" t="s">
        <v>35</v>
      </c>
      <c r="B139" s="14" t="s">
        <v>49</v>
      </c>
      <c r="C139" s="14" t="s">
        <v>30</v>
      </c>
      <c r="D139" s="18" t="n">
        <f aca="false">D$98*(1+(D$42 - 1)+(D$40 - 1)+(D$30 - 1))</f>
        <v>11.8</v>
      </c>
      <c r="E139" s="18" t="n">
        <f aca="false">E$98*(1+(E$42 - 1)+(E$40 - 1)+(E$30 - 1))</f>
        <v>7.5</v>
      </c>
      <c r="F139" s="18" t="n">
        <f aca="false">F$98*(1+(F$42 - 1)+(F$40 - 1)+(F$30 - 1))</f>
        <v>12.8</v>
      </c>
      <c r="G139" s="18" t="n">
        <f aca="false">G$98*(1+(G$42 - 1)+(G$40 - 1)+(G$30 - 1))</f>
        <v>7.5</v>
      </c>
      <c r="H139" s="18" t="n">
        <f aca="false">H$98*(1+(H$42 - 1)+(H$40 - 1)+(H$30 - 1))</f>
        <v>14.4</v>
      </c>
      <c r="I139" s="18" t="n">
        <f aca="false">I$98*(1+(I$42 - 1)+(I$40 - 1)+(I$30 - 1))</f>
        <v>7.5</v>
      </c>
    </row>
    <row r="140" customFormat="false" ht="13.4" hidden="false" customHeight="false" outlineLevel="0" collapsed="false">
      <c r="A140" s="14" t="s">
        <v>35</v>
      </c>
      <c r="B140" s="14" t="s">
        <v>50</v>
      </c>
      <c r="C140" s="14" t="s">
        <v>30</v>
      </c>
      <c r="D140" s="18" t="n">
        <f aca="false">D$98*(1+(D$43 - 1)+(D$40 - 1)+(D$30 - 1))</f>
        <v>12.6</v>
      </c>
      <c r="E140" s="18" t="n">
        <f aca="false">E$98*(1+(E$43 - 1)+(E$40 - 1)+(E$30 - 1))</f>
        <v>8</v>
      </c>
      <c r="F140" s="18" t="n">
        <f aca="false">F$98*(1+(F$43 - 1)+(F$40 - 1)+(F$30 - 1))</f>
        <v>13.6</v>
      </c>
      <c r="G140" s="18" t="n">
        <f aca="false">G$98*(1+(G$43 - 1)+(G$40 - 1)+(G$30 - 1))</f>
        <v>8</v>
      </c>
      <c r="H140" s="18" t="n">
        <f aca="false">H$98*(1+(H$43 - 1)+(H$40 - 1)+(H$30 - 1))</f>
        <v>15.4</v>
      </c>
      <c r="I140" s="18" t="n">
        <f aca="false">I$98*(1+(I$43 - 1)+(I$40 - 1)+(I$30 - 1))</f>
        <v>8</v>
      </c>
    </row>
    <row r="141" customFormat="false" ht="13.4" hidden="false" customHeight="false" outlineLevel="0" collapsed="false">
      <c r="A141" s="13" t="s">
        <v>35</v>
      </c>
      <c r="B141" s="13" t="s">
        <v>51</v>
      </c>
      <c r="C141" s="13" t="s">
        <v>30</v>
      </c>
      <c r="D141" s="18" t="n">
        <f aca="false">D$98*(1+(D$41 - 1)+(D$31 - 1)+(D$32 - 1)+(D$33 -1)+(D$30 - 1))</f>
        <v>8</v>
      </c>
      <c r="E141" s="18" t="n">
        <f aca="false">E$98*(1+(E$41 - 1)+(E$31 - 1)+(E$32 - 1)+(E$33 -1)+(E$30 - 1))</f>
        <v>5.5</v>
      </c>
      <c r="F141" s="18" t="n">
        <f aca="false">F$98*(1+(F$41 - 1)+(F$31 - 1)+(F$32 - 1)+(F$33 -1)+(F$30 - 1))</f>
        <v>9.6</v>
      </c>
      <c r="G141" s="18" t="n">
        <f aca="false">G$98*(1+(G$41 - 1)+(G$31 - 1)+(G$32 - 1)+(G$33 -1)+(G$30 - 1))</f>
        <v>5.5</v>
      </c>
      <c r="H141" s="18" t="n">
        <f aca="false">H$98*(1+(H$41 - 1)+(H$31 - 1)+(H$32 - 1)+(H$33 -1)+(H$30 - 1))</f>
        <v>11</v>
      </c>
      <c r="I141" s="18" t="n">
        <f aca="false">I$98*(1+(I$41 - 1)+(I$31 - 1)+(I$32 - 1)+(I$33 -1)+(I$30 - 1))</f>
        <v>5.5</v>
      </c>
    </row>
    <row r="142" customFormat="false" ht="13.4" hidden="false" customHeight="false" outlineLevel="0" collapsed="false">
      <c r="A142" s="13" t="s">
        <v>35</v>
      </c>
      <c r="B142" s="13" t="s">
        <v>52</v>
      </c>
      <c r="C142" s="13" t="s">
        <v>30</v>
      </c>
      <c r="D142" s="18" t="n">
        <f aca="false">D$98*(1+(D$42 - 1)+(D$31 - 1)+(D$32 - 1)+(D$33 -1)+(D$30 - 1))</f>
        <v>8.8</v>
      </c>
      <c r="E142" s="18" t="n">
        <f aca="false">E$98*(1+(E$42 - 1)+(E$31 - 1)+(E$32 - 1)+(E$33 -1)+(E$30 - 1))</f>
        <v>6</v>
      </c>
      <c r="F142" s="18" t="n">
        <f aca="false">F$98*(1+(F$42 - 1)+(F$31 - 1)+(F$32 - 1)+(F$33 -1)+(F$30 - 1))</f>
        <v>10.4</v>
      </c>
      <c r="G142" s="18" t="n">
        <f aca="false">G$98*(1+(G$42 - 1)+(G$31 - 1)+(G$32 - 1)+(G$33 -1)+(G$30 - 1))</f>
        <v>6</v>
      </c>
      <c r="H142" s="18" t="n">
        <f aca="false">H$98*(1+(H$42 - 1)+(H$31 - 1)+(H$32 - 1)+(H$33 -1)+(H$30 - 1))</f>
        <v>12</v>
      </c>
      <c r="I142" s="18" t="n">
        <f aca="false">I$98*(1+(I$42 - 1)+(I$31 - 1)+(I$32 - 1)+(I$33 -1)+(I$30 - 1))</f>
        <v>6</v>
      </c>
    </row>
    <row r="143" customFormat="false" ht="13.4" hidden="false" customHeight="false" outlineLevel="0" collapsed="false">
      <c r="A143" s="13" t="s">
        <v>35</v>
      </c>
      <c r="B143" s="13" t="s">
        <v>53</v>
      </c>
      <c r="C143" s="13" t="s">
        <v>30</v>
      </c>
      <c r="D143" s="18" t="n">
        <f aca="false">D$98*(1+(D$43 - 1)+(D$31 - 1)+(D$32 - 1)+(D$33 -1)+(D$30 - 1))</f>
        <v>9.6</v>
      </c>
      <c r="E143" s="18" t="n">
        <f aca="false">E$98*(1+(E$43 - 1)+(E$31 - 1)+(E$32 - 1)+(E$33 -1)+(E$30 - 1))</f>
        <v>6.5</v>
      </c>
      <c r="F143" s="18" t="n">
        <f aca="false">F$98*(1+(F$43 - 1)+(F$31 - 1)+(F$32 - 1)+(F$33 -1)+(F$30 - 1))</f>
        <v>11.2</v>
      </c>
      <c r="G143" s="18" t="n">
        <f aca="false">G$98*(1+(G$43 - 1)+(G$31 - 1)+(G$32 - 1)+(G$33 -1)+(G$30 - 1))</f>
        <v>6.5</v>
      </c>
      <c r="H143" s="18" t="n">
        <f aca="false">H$98*(1+(H$43 - 1)+(H$31 - 1)+(H$32 - 1)+(H$33 -1)+(H$30 - 1))</f>
        <v>13</v>
      </c>
      <c r="I143" s="18" t="n">
        <f aca="false">I$98*(1+(I$43 - 1)+(I$31 - 1)+(I$32 - 1)+(I$33 -1)+(I$30 - 1))</f>
        <v>6.5</v>
      </c>
    </row>
    <row r="144" customFormat="false" ht="13.4" hidden="false" customHeight="false" outlineLevel="0" collapsed="false">
      <c r="A144" s="14" t="s">
        <v>35</v>
      </c>
      <c r="B144" s="14" t="s">
        <v>54</v>
      </c>
      <c r="C144" s="14" t="s">
        <v>30</v>
      </c>
      <c r="D144" s="18" t="n">
        <f aca="false">D$98*(1+(D$41 - 1)+(D$30 - 1))</f>
        <v>8</v>
      </c>
      <c r="E144" s="18" t="n">
        <f aca="false">E$98*(1+(E$41 - 1)+(E$30 - 1))</f>
        <v>5.5</v>
      </c>
      <c r="F144" s="18" t="n">
        <f aca="false">F$98*(1+(F$41 - 1)+(F$30 - 1))</f>
        <v>9.6</v>
      </c>
      <c r="G144" s="18" t="n">
        <f aca="false">G$98*(1+(G$41 - 1)+(G$30 - 1))</f>
        <v>5.5</v>
      </c>
      <c r="H144" s="18" t="n">
        <f aca="false">H$98*(1+(H$41 - 1)+(H$30 - 1))</f>
        <v>11</v>
      </c>
      <c r="I144" s="18" t="n">
        <f aca="false">I$98*(1+(I$41 - 1)+(I$30 - 1))</f>
        <v>5.5</v>
      </c>
    </row>
    <row r="145" customFormat="false" ht="13.4" hidden="false" customHeight="false" outlineLevel="0" collapsed="false">
      <c r="A145" s="14" t="s">
        <v>35</v>
      </c>
      <c r="B145" s="14" t="s">
        <v>55</v>
      </c>
      <c r="C145" s="14" t="s">
        <v>30</v>
      </c>
      <c r="D145" s="18" t="n">
        <f aca="false">D$98*(1+(D$42 - 1)+(D$30 - 1))</f>
        <v>8.8</v>
      </c>
      <c r="E145" s="18" t="n">
        <f aca="false">E$98*(1+(E$42 - 1)+(E$30 - 1))</f>
        <v>6</v>
      </c>
      <c r="F145" s="18" t="n">
        <f aca="false">F$98*(1+(F$42 - 1)+(F$30 - 1))</f>
        <v>10.4</v>
      </c>
      <c r="G145" s="18" t="n">
        <f aca="false">G$98*(1+(G$42 - 1)+(G$30 - 1))</f>
        <v>6</v>
      </c>
      <c r="H145" s="18" t="n">
        <f aca="false">H$98*(1+(H$42 - 1)+(H$30 - 1))</f>
        <v>12</v>
      </c>
      <c r="I145" s="18" t="n">
        <f aca="false">I$98*(1+(I$42 - 1)+(I$30 - 1))</f>
        <v>6</v>
      </c>
    </row>
    <row r="146" customFormat="false" ht="13.4" hidden="false" customHeight="false" outlineLevel="0" collapsed="false">
      <c r="A146" s="14" t="s">
        <v>35</v>
      </c>
      <c r="B146" s="14" t="s">
        <v>56</v>
      </c>
      <c r="C146" s="14" t="s">
        <v>30</v>
      </c>
      <c r="D146" s="18" t="n">
        <f aca="false">D$98*(1+(D$43 - 1)+(D$30 - 1))</f>
        <v>9.6</v>
      </c>
      <c r="E146" s="18" t="n">
        <f aca="false">E$98*(1+(E$43 - 1)+(E$30 - 1))</f>
        <v>6.5</v>
      </c>
      <c r="F146" s="18" t="n">
        <f aca="false">F$98*(1+(F$43 - 1)+(F$30 - 1))</f>
        <v>11.2</v>
      </c>
      <c r="G146" s="18" t="n">
        <f aca="false">G$98*(1+(G$43 - 1)+(G$30 - 1))</f>
        <v>6.5</v>
      </c>
      <c r="H146" s="18" t="n">
        <f aca="false">H$98*(1+(H$43 - 1)+(H$30 - 1))</f>
        <v>13</v>
      </c>
      <c r="I146" s="18" t="n">
        <f aca="false">I$98*(1+(I$43 - 1)+(I$30 - 1))</f>
        <v>6.5</v>
      </c>
    </row>
    <row r="147" customFormat="false" ht="12.85" hidden="false" customHeight="false" outlineLevel="0" collapsed="false">
      <c r="A147" s="0"/>
      <c r="B147" s="0"/>
      <c r="C147" s="0"/>
      <c r="D147" s="0"/>
      <c r="E147" s="0"/>
      <c r="F147" s="0"/>
      <c r="G147" s="0"/>
      <c r="H147" s="0"/>
      <c r="I147" s="0"/>
    </row>
    <row r="148" customFormat="false" ht="13.4" hidden="false" customHeight="false" outlineLevel="0" collapsed="false">
      <c r="A148" s="12" t="s">
        <v>34</v>
      </c>
      <c r="B148" s="12" t="s">
        <v>2</v>
      </c>
      <c r="C148" s="12" t="s">
        <v>31</v>
      </c>
      <c r="D148" s="18" t="n">
        <f aca="false">MAX(IF(D74 = 1, _xlfn.CEILING.MATH(D$99/D74, Globals!$D$2*1000), MROUND(D$99/D74, Globals!$D$2*1000)), Globals!$D$2*1000)</f>
        <v>133.333333333333</v>
      </c>
      <c r="E148" s="18" t="n">
        <f aca="false">MAX(IF(E74 = 1, _xlfn.CEILING.MATH(E$99/E74, Globals!$D$2*1000), MROUND(E$99/E74, Globals!$D$2*1000)), Globals!$D$2*1000)</f>
        <v>133.333333333333</v>
      </c>
      <c r="F148" s="18" t="n">
        <f aca="false">MAX(IF(F74 = 1, _xlfn.CEILING.MATH(F$99/F74, Globals!$D$2*1000), MROUND(F$99/F74, Globals!$D$2*1000)), Globals!$D$2*1000)</f>
        <v>66.6666666666667</v>
      </c>
      <c r="G148" s="18" t="n">
        <f aca="false">MAX(IF(G74 = 1, _xlfn.CEILING.MATH(G$99/G74, Globals!$D$2*1000), MROUND(G$99/G74, Globals!$D$2*1000)), Globals!$D$2*1000)</f>
        <v>66.6666666666667</v>
      </c>
      <c r="H148" s="18" t="n">
        <f aca="false">MAX(IF(H74 = 1, _xlfn.CEILING.MATH(H$99/H74, Globals!$D$2*1000), MROUND(H$99/H74, Globals!$D$2*1000)), Globals!$D$2*1000)</f>
        <v>66.6666666666667</v>
      </c>
      <c r="I148" s="18" t="n">
        <f aca="false">MAX(IF(I74 = 1, _xlfn.CEILING.MATH(I$99/I74, Globals!$D$2*1000), MROUND(I$99/I74, Globals!$D$2*1000)), Globals!$D$2*1000)</f>
        <v>66.6666666666667</v>
      </c>
    </row>
    <row r="149" customFormat="false" ht="13.4" hidden="false" customHeight="false" outlineLevel="0" collapsed="false">
      <c r="A149" s="13" t="s">
        <v>34</v>
      </c>
      <c r="B149" s="13" t="s">
        <v>4</v>
      </c>
      <c r="C149" s="13" t="s">
        <v>31</v>
      </c>
      <c r="D149" s="18" t="n">
        <f aca="false">MAX(IF(D75 = 1, _xlfn.CEILING.MATH(D$99/D75, Globals!$D$2*1000), MROUND(D$99/D75, Globals!$D$2*1000)), Globals!$D$2*1000)</f>
        <v>133.333333333333</v>
      </c>
      <c r="E149" s="18" t="n">
        <f aca="false">MAX(IF(E75 = 1, _xlfn.CEILING.MATH(E$99/E75, Globals!$D$2*1000), MROUND(E$99/E75, Globals!$D$2*1000)), Globals!$D$2*1000)</f>
        <v>133.333333333333</v>
      </c>
      <c r="F149" s="18" t="n">
        <f aca="false">MAX(IF(F75 = 1, _xlfn.CEILING.MATH(F$99/F75, Globals!$D$2*1000), MROUND(F$99/F75, Globals!$D$2*1000)), Globals!$D$2*1000)</f>
        <v>66.6666666666667</v>
      </c>
      <c r="G149" s="18" t="n">
        <f aca="false">MAX(IF(G75 = 1, _xlfn.CEILING.MATH(G$99/G75, Globals!$D$2*1000), MROUND(G$99/G75, Globals!$D$2*1000)), Globals!$D$2*1000)</f>
        <v>66.6666666666667</v>
      </c>
      <c r="H149" s="18" t="n">
        <f aca="false">MAX(IF(H75 = 1, _xlfn.CEILING.MATH(H$99/H75, Globals!$D$2*1000), MROUND(H$99/H75, Globals!$D$2*1000)), Globals!$D$2*1000)</f>
        <v>66.6666666666667</v>
      </c>
      <c r="I149" s="18" t="n">
        <f aca="false">MAX(IF(I75 = 1, _xlfn.CEILING.MATH(I$99/I75, Globals!$D$2*1000), MROUND(I$99/I75, Globals!$D$2*1000)), Globals!$D$2*1000)</f>
        <v>66.6666666666667</v>
      </c>
    </row>
    <row r="150" customFormat="false" ht="13.4" hidden="false" customHeight="false" outlineLevel="0" collapsed="false">
      <c r="A150" s="13" t="s">
        <v>34</v>
      </c>
      <c r="B150" s="13" t="s">
        <v>5</v>
      </c>
      <c r="C150" s="13" t="s">
        <v>31</v>
      </c>
      <c r="D150" s="18" t="n">
        <f aca="false">MAX(IF(D76 = 1, _xlfn.CEILING.MATH(D$99/D76, Globals!$D$2*1000), MROUND(D$99/D76, Globals!$D$2*1000)), Globals!$D$2*1000)</f>
        <v>133.333333333333</v>
      </c>
      <c r="E150" s="18" t="n">
        <f aca="false">MAX(IF(E76 = 1, _xlfn.CEILING.MATH(E$99/E76, Globals!$D$2*1000), MROUND(E$99/E76, Globals!$D$2*1000)), Globals!$D$2*1000)</f>
        <v>133.333333333333</v>
      </c>
      <c r="F150" s="18" t="n">
        <f aca="false">MAX(IF(F76 = 1, _xlfn.CEILING.MATH(F$99/F76, Globals!$D$2*1000), MROUND(F$99/F76, Globals!$D$2*1000)), Globals!$D$2*1000)</f>
        <v>66.6666666666667</v>
      </c>
      <c r="G150" s="18" t="n">
        <f aca="false">MAX(IF(G76 = 1, _xlfn.CEILING.MATH(G$99/G76, Globals!$D$2*1000), MROUND(G$99/G76, Globals!$D$2*1000)), Globals!$D$2*1000)</f>
        <v>66.6666666666667</v>
      </c>
      <c r="H150" s="18" t="n">
        <f aca="false">MAX(IF(H76 = 1, _xlfn.CEILING.MATH(H$99/H76, Globals!$D$2*1000), MROUND(H$99/H76, Globals!$D$2*1000)), Globals!$D$2*1000)</f>
        <v>66.6666666666667</v>
      </c>
      <c r="I150" s="18" t="n">
        <f aca="false">MAX(IF(I76 = 1, _xlfn.CEILING.MATH(I$99/I76, Globals!$D$2*1000), MROUND(I$99/I76, Globals!$D$2*1000)), Globals!$D$2*1000)</f>
        <v>66.6666666666667</v>
      </c>
    </row>
    <row r="151" customFormat="false" ht="13.4" hidden="false" customHeight="false" outlineLevel="0" collapsed="false">
      <c r="A151" s="13" t="s">
        <v>34</v>
      </c>
      <c r="B151" s="13" t="s">
        <v>6</v>
      </c>
      <c r="C151" s="13" t="s">
        <v>31</v>
      </c>
      <c r="D151" s="18" t="n">
        <f aca="false">MAX(IF(D77 = 1, _xlfn.CEILING.MATH(D$99/D77, Globals!$D$2*1000), MROUND(D$99/D77, Globals!$D$2*1000)), Globals!$D$2*1000)</f>
        <v>133.333333333333</v>
      </c>
      <c r="E151" s="18" t="n">
        <f aca="false">MAX(IF(E77 = 1, _xlfn.CEILING.MATH(E$99/E77, Globals!$D$2*1000), MROUND(E$99/E77, Globals!$D$2*1000)), Globals!$D$2*1000)</f>
        <v>133.333333333333</v>
      </c>
      <c r="F151" s="18" t="n">
        <f aca="false">MAX(IF(F77 = 1, _xlfn.CEILING.MATH(F$99/F77, Globals!$D$2*1000), MROUND(F$99/F77, Globals!$D$2*1000)), Globals!$D$2*1000)</f>
        <v>66.6666666666667</v>
      </c>
      <c r="G151" s="18" t="n">
        <f aca="false">MAX(IF(G77 = 1, _xlfn.CEILING.MATH(G$99/G77, Globals!$D$2*1000), MROUND(G$99/G77, Globals!$D$2*1000)), Globals!$D$2*1000)</f>
        <v>66.6666666666667</v>
      </c>
      <c r="H151" s="18" t="n">
        <f aca="false">MAX(IF(H77 = 1, _xlfn.CEILING.MATH(H$99/H77, Globals!$D$2*1000), MROUND(H$99/H77, Globals!$D$2*1000)), Globals!$D$2*1000)</f>
        <v>66.6666666666667</v>
      </c>
      <c r="I151" s="18" t="n">
        <f aca="false">MAX(IF(I77 = 1, _xlfn.CEILING.MATH(I$99/I77, Globals!$D$2*1000), MROUND(I$99/I77, Globals!$D$2*1000)), Globals!$D$2*1000)</f>
        <v>66.6666666666667</v>
      </c>
    </row>
    <row r="152" customFormat="false" ht="13.4" hidden="false" customHeight="false" outlineLevel="0" collapsed="false">
      <c r="A152" s="14" t="s">
        <v>34</v>
      </c>
      <c r="B152" s="14" t="s">
        <v>7</v>
      </c>
      <c r="C152" s="14" t="s">
        <v>31</v>
      </c>
      <c r="D152" s="18" t="n">
        <f aca="false">MAX(IF(D78 = 1, _xlfn.CEILING.MATH(D$99/D78, Globals!$D$2*1000), MROUND(D$99/D78, Globals!$D$2*1000)), Globals!$D$2*1000)</f>
        <v>66.6666666666667</v>
      </c>
      <c r="E152" s="18" t="n">
        <f aca="false">MAX(IF(E78 = 1, _xlfn.CEILING.MATH(E$99/E78, Globals!$D$2*1000), MROUND(E$99/E78, Globals!$D$2*1000)), Globals!$D$2*1000)</f>
        <v>66.6666666666667</v>
      </c>
      <c r="F152" s="18" t="n">
        <f aca="false">MAX(IF(F78 = 1, _xlfn.CEILING.MATH(F$99/F78, Globals!$D$2*1000), MROUND(F$99/F78, Globals!$D$2*1000)), Globals!$D$2*1000)</f>
        <v>66.6666666666667</v>
      </c>
      <c r="G152" s="18" t="n">
        <f aca="false">MAX(IF(G78 = 1, _xlfn.CEILING.MATH(G$99/G78, Globals!$D$2*1000), MROUND(G$99/G78, Globals!$D$2*1000)), Globals!$D$2*1000)</f>
        <v>66.6666666666667</v>
      </c>
      <c r="H152" s="18" t="n">
        <f aca="false">MAX(IF(H78 = 1, _xlfn.CEILING.MATH(H$99/H78, Globals!$D$2*1000), MROUND(H$99/H78, Globals!$D$2*1000)), Globals!$D$2*1000)</f>
        <v>66.6666666666667</v>
      </c>
      <c r="I152" s="18" t="n">
        <f aca="false">MAX(IF(I78 = 1, _xlfn.CEILING.MATH(I$99/I78, Globals!$D$2*1000), MROUND(I$99/I78, Globals!$D$2*1000)), Globals!$D$2*1000)</f>
        <v>66.6666666666667</v>
      </c>
    </row>
    <row r="153" customFormat="false" ht="13.4" hidden="false" customHeight="false" outlineLevel="0" collapsed="false">
      <c r="A153" s="14" t="s">
        <v>34</v>
      </c>
      <c r="B153" s="14" t="s">
        <v>8</v>
      </c>
      <c r="C153" s="14" t="s">
        <v>31</v>
      </c>
      <c r="D153" s="18" t="n">
        <f aca="false">MAX(IF(D79 = 1, _xlfn.CEILING.MATH(D$99/D79, Globals!$D$2*1000), MROUND(D$99/D79, Globals!$D$2*1000)), Globals!$D$2*1000)</f>
        <v>66.6666666666667</v>
      </c>
      <c r="E153" s="18" t="n">
        <f aca="false">MAX(IF(E79 = 1, _xlfn.CEILING.MATH(E$99/E79, Globals!$D$2*1000), MROUND(E$99/E79, Globals!$D$2*1000)), Globals!$D$2*1000)</f>
        <v>66.6666666666667</v>
      </c>
      <c r="F153" s="18" t="n">
        <f aca="false">MAX(IF(F79 = 1, _xlfn.CEILING.MATH(F$99/F79, Globals!$D$2*1000), MROUND(F$99/F79, Globals!$D$2*1000)), Globals!$D$2*1000)</f>
        <v>66.6666666666667</v>
      </c>
      <c r="G153" s="18" t="n">
        <f aca="false">MAX(IF(G79 = 1, _xlfn.CEILING.MATH(G$99/G79, Globals!$D$2*1000), MROUND(G$99/G79, Globals!$D$2*1000)), Globals!$D$2*1000)</f>
        <v>66.6666666666667</v>
      </c>
      <c r="H153" s="18" t="n">
        <f aca="false">MAX(IF(H79 = 1, _xlfn.CEILING.MATH(H$99/H79, Globals!$D$2*1000), MROUND(H$99/H79, Globals!$D$2*1000)), Globals!$D$2*1000)</f>
        <v>66.6666666666667</v>
      </c>
      <c r="I153" s="18" t="n">
        <f aca="false">MAX(IF(I79 = 1, _xlfn.CEILING.MATH(I$99/I79, Globals!$D$2*1000), MROUND(I$99/I79, Globals!$D$2*1000)), Globals!$D$2*1000)</f>
        <v>66.6666666666667</v>
      </c>
    </row>
    <row r="154" customFormat="false" ht="13.4" hidden="false" customHeight="false" outlineLevel="0" collapsed="false">
      <c r="A154" s="14" t="s">
        <v>34</v>
      </c>
      <c r="B154" s="14" t="s">
        <v>9</v>
      </c>
      <c r="C154" s="14" t="s">
        <v>31</v>
      </c>
      <c r="D154" s="18" t="n">
        <f aca="false">MAX(IF(D80 = 1, _xlfn.CEILING.MATH(D$99/D80, Globals!$D$2*1000), MROUND(D$99/D80, Globals!$D$2*1000)), Globals!$D$2*1000)</f>
        <v>66.6666666666667</v>
      </c>
      <c r="E154" s="18" t="n">
        <f aca="false">MAX(IF(E80 = 1, _xlfn.CEILING.MATH(E$99/E80, Globals!$D$2*1000), MROUND(E$99/E80, Globals!$D$2*1000)), Globals!$D$2*1000)</f>
        <v>66.6666666666667</v>
      </c>
      <c r="F154" s="18" t="n">
        <f aca="false">MAX(IF(F80 = 1, _xlfn.CEILING.MATH(F$99/F80, Globals!$D$2*1000), MROUND(F$99/F80, Globals!$D$2*1000)), Globals!$D$2*1000)</f>
        <v>66.6666666666667</v>
      </c>
      <c r="G154" s="18" t="n">
        <f aca="false">MAX(IF(G80 = 1, _xlfn.CEILING.MATH(G$99/G80, Globals!$D$2*1000), MROUND(G$99/G80, Globals!$D$2*1000)), Globals!$D$2*1000)</f>
        <v>66.6666666666667</v>
      </c>
      <c r="H154" s="18" t="n">
        <f aca="false">MAX(IF(H80 = 1, _xlfn.CEILING.MATH(H$99/H80, Globals!$D$2*1000), MROUND(H$99/H80, Globals!$D$2*1000)), Globals!$D$2*1000)</f>
        <v>66.6666666666667</v>
      </c>
      <c r="I154" s="18" t="n">
        <f aca="false">MAX(IF(I80 = 1, _xlfn.CEILING.MATH(I$99/I80, Globals!$D$2*1000), MROUND(I$99/I80, Globals!$D$2*1000)), Globals!$D$2*1000)</f>
        <v>66.6666666666667</v>
      </c>
    </row>
    <row r="155" customFormat="false" ht="13.4" hidden="false" customHeight="false" outlineLevel="0" collapsed="false">
      <c r="A155" s="14" t="s">
        <v>34</v>
      </c>
      <c r="B155" s="14" t="s">
        <v>10</v>
      </c>
      <c r="C155" s="14" t="s">
        <v>31</v>
      </c>
      <c r="D155" s="18" t="n">
        <f aca="false">MAX(IF(D81 = 1, _xlfn.CEILING.MATH(D$99/D81, Globals!$D$2*1000), MROUND(D$99/D81, Globals!$D$2*1000)), Globals!$D$2*1000)</f>
        <v>66.6666666666667</v>
      </c>
      <c r="E155" s="18" t="n">
        <f aca="false">MAX(IF(E81 = 1, _xlfn.CEILING.MATH(E$99/E81, Globals!$D$2*1000), MROUND(E$99/E81, Globals!$D$2*1000)), Globals!$D$2*1000)</f>
        <v>66.6666666666667</v>
      </c>
      <c r="F155" s="18" t="n">
        <f aca="false">MAX(IF(F81 = 1, _xlfn.CEILING.MATH(F$99/F81, Globals!$D$2*1000), MROUND(F$99/F81, Globals!$D$2*1000)), Globals!$D$2*1000)</f>
        <v>66.6666666666667</v>
      </c>
      <c r="G155" s="18" t="n">
        <f aca="false">MAX(IF(G81 = 1, _xlfn.CEILING.MATH(G$99/G81, Globals!$D$2*1000), MROUND(G$99/G81, Globals!$D$2*1000)), Globals!$D$2*1000)</f>
        <v>66.6666666666667</v>
      </c>
      <c r="H155" s="18" t="n">
        <f aca="false">MAX(IF(H81 = 1, _xlfn.CEILING.MATH(H$99/H81, Globals!$D$2*1000), MROUND(H$99/H81, Globals!$D$2*1000)), Globals!$D$2*1000)</f>
        <v>66.6666666666667</v>
      </c>
      <c r="I155" s="18" t="n">
        <f aca="false">MAX(IF(I81 = 1, _xlfn.CEILING.MATH(I$99/I81, Globals!$D$2*1000), MROUND(I$99/I81, Globals!$D$2*1000)), Globals!$D$2*1000)</f>
        <v>66.6666666666667</v>
      </c>
    </row>
    <row r="156" customFormat="false" ht="13.4" hidden="false" customHeight="false" outlineLevel="0" collapsed="false">
      <c r="A156" s="14" t="s">
        <v>34</v>
      </c>
      <c r="B156" s="14" t="s">
        <v>11</v>
      </c>
      <c r="C156" s="14" t="s">
        <v>31</v>
      </c>
      <c r="D156" s="18" t="n">
        <f aca="false">MAX(IF(D82 = 1, _xlfn.CEILING.MATH(D$99/D82, Globals!$D$2*1000), MROUND(D$99/D82, Globals!$D$2*1000)), Globals!$D$2*1000)</f>
        <v>66.6666666666667</v>
      </c>
      <c r="E156" s="18" t="n">
        <f aca="false">MAX(IF(E82 = 1, _xlfn.CEILING.MATH(E$99/E82, Globals!$D$2*1000), MROUND(E$99/E82, Globals!$D$2*1000)), Globals!$D$2*1000)</f>
        <v>66.6666666666667</v>
      </c>
      <c r="F156" s="18" t="n">
        <f aca="false">MAX(IF(F82 = 1, _xlfn.CEILING.MATH(F$99/F82, Globals!$D$2*1000), MROUND(F$99/F82, Globals!$D$2*1000)), Globals!$D$2*1000)</f>
        <v>66.6666666666667</v>
      </c>
      <c r="G156" s="18" t="n">
        <f aca="false">MAX(IF(G82 = 1, _xlfn.CEILING.MATH(G$99/G82, Globals!$D$2*1000), MROUND(G$99/G82, Globals!$D$2*1000)), Globals!$D$2*1000)</f>
        <v>66.6666666666667</v>
      </c>
      <c r="H156" s="18" t="n">
        <f aca="false">MAX(IF(H82 = 1, _xlfn.CEILING.MATH(H$99/H82, Globals!$D$2*1000), MROUND(H$99/H82, Globals!$D$2*1000)), Globals!$D$2*1000)</f>
        <v>66.6666666666667</v>
      </c>
      <c r="I156" s="18" t="n">
        <f aca="false">MAX(IF(I82 = 1, _xlfn.CEILING.MATH(I$99/I82, Globals!$D$2*1000), MROUND(I$99/I82, Globals!$D$2*1000)), Globals!$D$2*1000)</f>
        <v>66.6666666666667</v>
      </c>
    </row>
    <row r="157" customFormat="false" ht="13.4" hidden="false" customHeight="false" outlineLevel="0" collapsed="false">
      <c r="A157" s="13" t="s">
        <v>34</v>
      </c>
      <c r="B157" s="13" t="s">
        <v>12</v>
      </c>
      <c r="C157" s="13" t="s">
        <v>31</v>
      </c>
      <c r="D157" s="18" t="n">
        <f aca="false">MAX(IF(D83 = 1, _xlfn.CEILING.MATH(D$99/D83, Globals!$D$2*1000), MROUND(D$99/D83, Globals!$D$2*1000)), Globals!$D$2*1000)</f>
        <v>133.333333333333</v>
      </c>
      <c r="E157" s="18" t="n">
        <f aca="false">MAX(IF(E83 = 1, _xlfn.CEILING.MATH(E$99/E83, Globals!$D$2*1000), MROUND(E$99/E83, Globals!$D$2*1000)), Globals!$D$2*1000)</f>
        <v>133.333333333333</v>
      </c>
      <c r="F157" s="18" t="n">
        <f aca="false">MAX(IF(F83 = 1, _xlfn.CEILING.MATH(F$99/F83, Globals!$D$2*1000), MROUND(F$99/F83, Globals!$D$2*1000)), Globals!$D$2*1000)</f>
        <v>66.6666666666667</v>
      </c>
      <c r="G157" s="18" t="n">
        <f aca="false">MAX(IF(G83 = 1, _xlfn.CEILING.MATH(G$99/G83, Globals!$D$2*1000), MROUND(G$99/G83, Globals!$D$2*1000)), Globals!$D$2*1000)</f>
        <v>66.6666666666667</v>
      </c>
      <c r="H157" s="18" t="n">
        <f aca="false">MAX(IF(H83 = 1, _xlfn.CEILING.MATH(H$99/H83, Globals!$D$2*1000), MROUND(H$99/H83, Globals!$D$2*1000)), Globals!$D$2*1000)</f>
        <v>66.6666666666667</v>
      </c>
      <c r="I157" s="18" t="n">
        <f aca="false">MAX(IF(I83 = 1, _xlfn.CEILING.MATH(I$99/I83, Globals!$D$2*1000), MROUND(I$99/I83, Globals!$D$2*1000)), Globals!$D$2*1000)</f>
        <v>66.6666666666667</v>
      </c>
    </row>
    <row r="158" customFormat="false" ht="13.4" hidden="false" customHeight="false" outlineLevel="0" collapsed="false">
      <c r="A158" s="13" t="s">
        <v>34</v>
      </c>
      <c r="B158" s="13" t="s">
        <v>13</v>
      </c>
      <c r="C158" s="13" t="s">
        <v>31</v>
      </c>
      <c r="D158" s="18" t="n">
        <f aca="false">MAX(IF(D84 = 1, _xlfn.CEILING.MATH(D$99/D84, Globals!$D$2*1000), MROUND(D$99/D84, Globals!$D$2*1000)), Globals!$D$2*1000)</f>
        <v>66.6666666666667</v>
      </c>
      <c r="E158" s="18" t="n">
        <f aca="false">MAX(IF(E84 = 1, _xlfn.CEILING.MATH(E$99/E84, Globals!$D$2*1000), MROUND(E$99/E84, Globals!$D$2*1000)), Globals!$D$2*1000)</f>
        <v>66.6666666666667</v>
      </c>
      <c r="F158" s="18" t="n">
        <f aca="false">MAX(IF(F84 = 1, _xlfn.CEILING.MATH(F$99/F84, Globals!$D$2*1000), MROUND(F$99/F84, Globals!$D$2*1000)), Globals!$D$2*1000)</f>
        <v>66.6666666666667</v>
      </c>
      <c r="G158" s="18" t="n">
        <f aca="false">MAX(IF(G84 = 1, _xlfn.CEILING.MATH(G$99/G84, Globals!$D$2*1000), MROUND(G$99/G84, Globals!$D$2*1000)), Globals!$D$2*1000)</f>
        <v>66.6666666666667</v>
      </c>
      <c r="H158" s="18" t="n">
        <f aca="false">MAX(IF(H84 = 1, _xlfn.CEILING.MATH(H$99/H84, Globals!$D$2*1000), MROUND(H$99/H84, Globals!$D$2*1000)), Globals!$D$2*1000)</f>
        <v>66.6666666666667</v>
      </c>
      <c r="I158" s="18" t="n">
        <f aca="false">MAX(IF(I84 = 1, _xlfn.CEILING.MATH(I$99/I84, Globals!$D$2*1000), MROUND(I$99/I84, Globals!$D$2*1000)), Globals!$D$2*1000)</f>
        <v>66.6666666666667</v>
      </c>
    </row>
    <row r="159" customFormat="false" ht="13.4" hidden="false" customHeight="false" outlineLevel="0" collapsed="false">
      <c r="A159" s="14" t="s">
        <v>34</v>
      </c>
      <c r="B159" s="14" t="s">
        <v>14</v>
      </c>
      <c r="C159" s="14" t="s">
        <v>31</v>
      </c>
      <c r="D159" s="18" t="n">
        <f aca="false">MAX(IF(D85 = 1, _xlfn.CEILING.MATH(D$99/D85, Globals!$D$2*1000), MROUND(D$99/D85, Globals!$D$2*1000)), Globals!$D$2*1000)</f>
        <v>133.333333333333</v>
      </c>
      <c r="E159" s="18" t="n">
        <f aca="false">MAX(IF(E85 = 1, _xlfn.CEILING.MATH(E$99/E85, Globals!$D$2*1000), MROUND(E$99/E85, Globals!$D$2*1000)), Globals!$D$2*1000)</f>
        <v>133.333333333333</v>
      </c>
      <c r="F159" s="18" t="n">
        <f aca="false">MAX(IF(F85 = 1, _xlfn.CEILING.MATH(F$99/F85, Globals!$D$2*1000), MROUND(F$99/F85, Globals!$D$2*1000)), Globals!$D$2*1000)</f>
        <v>66.6666666666667</v>
      </c>
      <c r="G159" s="18" t="n">
        <f aca="false">MAX(IF(G85 = 1, _xlfn.CEILING.MATH(G$99/G85, Globals!$D$2*1000), MROUND(G$99/G85, Globals!$D$2*1000)), Globals!$D$2*1000)</f>
        <v>66.6666666666667</v>
      </c>
      <c r="H159" s="18" t="n">
        <f aca="false">MAX(IF(H85 = 1, _xlfn.CEILING.MATH(H$99/H85, Globals!$D$2*1000), MROUND(H$99/H85, Globals!$D$2*1000)), Globals!$D$2*1000)</f>
        <v>66.6666666666667</v>
      </c>
      <c r="I159" s="18" t="n">
        <f aca="false">MAX(IF(I85 = 1, _xlfn.CEILING.MATH(I$99/I85, Globals!$D$2*1000), MROUND(I$99/I85, Globals!$D$2*1000)), Globals!$D$2*1000)</f>
        <v>66.6666666666667</v>
      </c>
    </row>
    <row r="160" customFormat="false" ht="13.4" hidden="false" customHeight="false" outlineLevel="0" collapsed="false">
      <c r="A160" s="14" t="s">
        <v>34</v>
      </c>
      <c r="B160" s="14" t="s">
        <v>15</v>
      </c>
      <c r="C160" s="14" t="s">
        <v>31</v>
      </c>
      <c r="D160" s="18" t="n">
        <f aca="false">MAX(IF(D86 = 1, _xlfn.CEILING.MATH(D$99/D86, Globals!$D$2*1000), MROUND(D$99/D86, Globals!$D$2*1000)), Globals!$D$2*1000)</f>
        <v>133.333333333333</v>
      </c>
      <c r="E160" s="18" t="n">
        <f aca="false">MAX(IF(E86 = 1, _xlfn.CEILING.MATH(E$99/E86, Globals!$D$2*1000), MROUND(E$99/E86, Globals!$D$2*1000)), Globals!$D$2*1000)</f>
        <v>133.333333333333</v>
      </c>
      <c r="F160" s="18" t="n">
        <f aca="false">MAX(IF(F86 = 1, _xlfn.CEILING.MATH(F$99/F86, Globals!$D$2*1000), MROUND(F$99/F86, Globals!$D$2*1000)), Globals!$D$2*1000)</f>
        <v>66.6666666666667</v>
      </c>
      <c r="G160" s="18" t="n">
        <f aca="false">MAX(IF(G86 = 1, _xlfn.CEILING.MATH(G$99/G86, Globals!$D$2*1000), MROUND(G$99/G86, Globals!$D$2*1000)), Globals!$D$2*1000)</f>
        <v>66.6666666666667</v>
      </c>
      <c r="H160" s="18" t="n">
        <f aca="false">MAX(IF(H86 = 1, _xlfn.CEILING.MATH(H$99/H86, Globals!$D$2*1000), MROUND(H$99/H86, Globals!$D$2*1000)), Globals!$D$2*1000)</f>
        <v>66.6666666666667</v>
      </c>
      <c r="I160" s="18" t="n">
        <f aca="false">MAX(IF(I86 = 1, _xlfn.CEILING.MATH(I$99/I86, Globals!$D$2*1000), MROUND(I$99/I86, Globals!$D$2*1000)), Globals!$D$2*1000)</f>
        <v>66.6666666666667</v>
      </c>
    </row>
    <row r="161" customFormat="false" ht="13.4" hidden="false" customHeight="false" outlineLevel="0" collapsed="false">
      <c r="A161" s="14" t="s">
        <v>34</v>
      </c>
      <c r="B161" s="14" t="s">
        <v>16</v>
      </c>
      <c r="C161" s="14" t="s">
        <v>31</v>
      </c>
      <c r="D161" s="18" t="n">
        <f aca="false">MAX(IF(D87 = 1, _xlfn.CEILING.MATH(D$99/D87, Globals!$D$2*1000), MROUND(D$99/D87, Globals!$D$2*1000)), Globals!$D$2*1000)</f>
        <v>133.333333333333</v>
      </c>
      <c r="E161" s="18" t="n">
        <f aca="false">MAX(IF(E87 = 1, _xlfn.CEILING.MATH(E$99/E87, Globals!$D$2*1000), MROUND(E$99/E87, Globals!$D$2*1000)), Globals!$D$2*1000)</f>
        <v>133.333333333333</v>
      </c>
      <c r="F161" s="18" t="n">
        <f aca="false">MAX(IF(F87 = 1, _xlfn.CEILING.MATH(F$99/F87, Globals!$D$2*1000), MROUND(F$99/F87, Globals!$D$2*1000)), Globals!$D$2*1000)</f>
        <v>66.6666666666667</v>
      </c>
      <c r="G161" s="18" t="n">
        <f aca="false">MAX(IF(G87 = 1, _xlfn.CEILING.MATH(G$99/G87, Globals!$D$2*1000), MROUND(G$99/G87, Globals!$D$2*1000)), Globals!$D$2*1000)</f>
        <v>66.6666666666667</v>
      </c>
      <c r="H161" s="18" t="n">
        <f aca="false">MAX(IF(H87 = 1, _xlfn.CEILING.MATH(H$99/H87, Globals!$D$2*1000), MROUND(H$99/H87, Globals!$D$2*1000)), Globals!$D$2*1000)</f>
        <v>66.6666666666667</v>
      </c>
      <c r="I161" s="18" t="n">
        <f aca="false">MAX(IF(I87 = 1, _xlfn.CEILING.MATH(I$99/I87, Globals!$D$2*1000), MROUND(I$99/I87, Globals!$D$2*1000)), Globals!$D$2*1000)</f>
        <v>66.6666666666667</v>
      </c>
    </row>
    <row r="162" customFormat="false" ht="13.4" hidden="false" customHeight="false" outlineLevel="0" collapsed="false">
      <c r="A162" s="15" t="s">
        <v>34</v>
      </c>
      <c r="B162" s="15" t="s">
        <v>17</v>
      </c>
      <c r="C162" s="15" t="s">
        <v>31</v>
      </c>
      <c r="D162" s="18" t="n">
        <f aca="false">MAX(IF(D88 = 1, _xlfn.CEILING.MATH(D$99/D88, Globals!$D$2*1000), MROUND(D$99/D88, Globals!$D$2*1000)), Globals!$D$2*1000)</f>
        <v>66.6666666666667</v>
      </c>
      <c r="E162" s="18" t="n">
        <f aca="false">MAX(IF(E88 = 1, _xlfn.CEILING.MATH(E$99/E88, Globals!$D$2*1000), MROUND(E$99/E88, Globals!$D$2*1000)), Globals!$D$2*1000)</f>
        <v>66.6666666666667</v>
      </c>
      <c r="F162" s="18" t="n">
        <f aca="false">MAX(IF(F88 = 1, _xlfn.CEILING.MATH(F$99/F88, Globals!$D$2*1000), MROUND(F$99/F88, Globals!$D$2*1000)), Globals!$D$2*1000)</f>
        <v>66.6666666666667</v>
      </c>
      <c r="G162" s="18" t="n">
        <f aca="false">MAX(IF(G88 = 1, _xlfn.CEILING.MATH(G$99/G88, Globals!$D$2*1000), MROUND(G$99/G88, Globals!$D$2*1000)), Globals!$D$2*1000)</f>
        <v>66.6666666666667</v>
      </c>
      <c r="H162" s="18" t="n">
        <f aca="false">MAX(IF(H88 = 1, _xlfn.CEILING.MATH(H$99/H88, Globals!$D$2*1000), MROUND(H$99/H88, Globals!$D$2*1000)), Globals!$D$2*1000)</f>
        <v>66.6666666666667</v>
      </c>
      <c r="I162" s="18" t="n">
        <f aca="false">MAX(IF(I88 = 1, _xlfn.CEILING.MATH(I$99/I88, Globals!$D$2*1000), MROUND(I$99/I88, Globals!$D$2*1000)), Globals!$D$2*1000)</f>
        <v>66.6666666666667</v>
      </c>
    </row>
    <row r="163" customFormat="false" ht="13.4" hidden="false" customHeight="false" outlineLevel="0" collapsed="false">
      <c r="A163" s="15" t="s">
        <v>34</v>
      </c>
      <c r="B163" s="16" t="s">
        <v>18</v>
      </c>
      <c r="C163" s="16" t="s">
        <v>31</v>
      </c>
      <c r="D163" s="18" t="n">
        <f aca="false">MAX(IF(D89 = 1, _xlfn.CEILING.MATH(D$99/D89, Globals!$D$2*1000), MROUND(D$99/D89, Globals!$D$2*1000)), Globals!$D$2*1000)</f>
        <v>66.6666666666667</v>
      </c>
      <c r="E163" s="18" t="n">
        <f aca="false">MAX(IF(E89 = 1, _xlfn.CEILING.MATH(E$99/E89, Globals!$D$2*1000), MROUND(E$99/E89, Globals!$D$2*1000)), Globals!$D$2*1000)</f>
        <v>66.6666666666667</v>
      </c>
      <c r="F163" s="18" t="n">
        <f aca="false">MAX(IF(F89 = 1, _xlfn.CEILING.MATH(F$99/F89, Globals!$D$2*1000), MROUND(F$99/F89, Globals!$D$2*1000)), Globals!$D$2*1000)</f>
        <v>66.6666666666667</v>
      </c>
      <c r="G163" s="18" t="n">
        <f aca="false">MAX(IF(G89 = 1, _xlfn.CEILING.MATH(G$99/G89, Globals!$D$2*1000), MROUND(G$99/G89, Globals!$D$2*1000)), Globals!$D$2*1000)</f>
        <v>66.6666666666667</v>
      </c>
      <c r="H163" s="18" t="n">
        <f aca="false">MAX(IF(H89 = 1, _xlfn.CEILING.MATH(H$99/H89, Globals!$D$2*1000), MROUND(H$99/H89, Globals!$D$2*1000)), Globals!$D$2*1000)</f>
        <v>66.6666666666667</v>
      </c>
      <c r="I163" s="18" t="n">
        <f aca="false">MAX(IF(I89 = 1, _xlfn.CEILING.MATH(I$99/I89, Globals!$D$2*1000), MROUND(I$99/I89, Globals!$D$2*1000)), Globals!$D$2*1000)</f>
        <v>66.6666666666667</v>
      </c>
    </row>
    <row r="164" customFormat="false" ht="13.4" hidden="false" customHeight="false" outlineLevel="0" collapsed="false">
      <c r="A164" s="15" t="s">
        <v>34</v>
      </c>
      <c r="B164" s="15" t="s">
        <v>19</v>
      </c>
      <c r="C164" s="15" t="s">
        <v>31</v>
      </c>
      <c r="D164" s="18" t="n">
        <f aca="false">MAX(IF(D90 = 1, _xlfn.CEILING.MATH(D$99/D90, Globals!$D$2*1000), MROUND(D$99/D90, Globals!$D$2*1000)), Globals!$D$2*1000)</f>
        <v>66.6666666666667</v>
      </c>
      <c r="E164" s="18" t="n">
        <f aca="false">MAX(IF(E90 = 1, _xlfn.CEILING.MATH(E$99/E90, Globals!$D$2*1000), MROUND(E$99/E90, Globals!$D$2*1000)), Globals!$D$2*1000)</f>
        <v>66.6666666666667</v>
      </c>
      <c r="F164" s="18" t="n">
        <f aca="false">MAX(IF(F90 = 1, _xlfn.CEILING.MATH(F$99/F90, Globals!$D$2*1000), MROUND(F$99/F90, Globals!$D$2*1000)), Globals!$D$2*1000)</f>
        <v>66.6666666666667</v>
      </c>
      <c r="G164" s="18" t="n">
        <f aca="false">MAX(IF(G90 = 1, _xlfn.CEILING.MATH(G$99/G90, Globals!$D$2*1000), MROUND(G$99/G90, Globals!$D$2*1000)), Globals!$D$2*1000)</f>
        <v>66.6666666666667</v>
      </c>
      <c r="H164" s="18" t="n">
        <f aca="false">MAX(IF(H90 = 1, _xlfn.CEILING.MATH(H$99/H90, Globals!$D$2*1000), MROUND(H$99/H90, Globals!$D$2*1000)), Globals!$D$2*1000)</f>
        <v>66.6666666666667</v>
      </c>
      <c r="I164" s="18" t="n">
        <f aca="false">MAX(IF(I90 = 1, _xlfn.CEILING.MATH(I$99/I90, Globals!$D$2*1000), MROUND(I$99/I90, Globals!$D$2*1000)), Globals!$D$2*1000)</f>
        <v>66.6666666666667</v>
      </c>
    </row>
    <row r="165" customFormat="false" ht="13.4" hidden="false" customHeight="false" outlineLevel="0" collapsed="false">
      <c r="A165" s="14" t="s">
        <v>34</v>
      </c>
      <c r="B165" s="14" t="s">
        <v>20</v>
      </c>
      <c r="C165" s="14" t="s">
        <v>31</v>
      </c>
      <c r="D165" s="18" t="n">
        <f aca="false">MAX(IF(D91 = 1, _xlfn.CEILING.MATH(D$99/D91, Globals!$D$2*1000), MROUND(D$99/D91, Globals!$D$2*1000)), Globals!$D$2*1000)</f>
        <v>133.333333333333</v>
      </c>
      <c r="E165" s="18" t="n">
        <f aca="false">MAX(IF(E91 = 1, _xlfn.CEILING.MATH(E$99/E91, Globals!$D$2*1000), MROUND(E$99/E91, Globals!$D$2*1000)), Globals!$D$2*1000)</f>
        <v>133.333333333333</v>
      </c>
      <c r="F165" s="18" t="n">
        <f aca="false">MAX(IF(F91 = 1, _xlfn.CEILING.MATH(F$99/F91, Globals!$D$2*1000), MROUND(F$99/F91, Globals!$D$2*1000)), Globals!$D$2*1000)</f>
        <v>66.6666666666667</v>
      </c>
      <c r="G165" s="18" t="n">
        <f aca="false">MAX(IF(G91 = 1, _xlfn.CEILING.MATH(G$99/G91, Globals!$D$2*1000), MROUND(G$99/G91, Globals!$D$2*1000)), Globals!$D$2*1000)</f>
        <v>66.6666666666667</v>
      </c>
      <c r="H165" s="18" t="n">
        <f aca="false">MAX(IF(H91 = 1, _xlfn.CEILING.MATH(H$99/H91, Globals!$D$2*1000), MROUND(H$99/H91, Globals!$D$2*1000)), Globals!$D$2*1000)</f>
        <v>66.6666666666667</v>
      </c>
      <c r="I165" s="18" t="n">
        <f aca="false">MAX(IF(I91 = 1, _xlfn.CEILING.MATH(I$99/I91, Globals!$D$2*1000), MROUND(I$99/I91, Globals!$D$2*1000)), Globals!$D$2*1000)</f>
        <v>66.6666666666667</v>
      </c>
    </row>
    <row r="166" customFormat="false" ht="13.4" hidden="false" customHeight="false" outlineLevel="0" collapsed="false">
      <c r="A166" s="14" t="s">
        <v>34</v>
      </c>
      <c r="B166" s="14" t="s">
        <v>21</v>
      </c>
      <c r="C166" s="14" t="s">
        <v>31</v>
      </c>
      <c r="D166" s="18" t="n">
        <f aca="false">MAX(IF(D92 = 1, _xlfn.CEILING.MATH(D$99/D92, Globals!$D$2*1000), MROUND(D$99/D92, Globals!$D$2*1000)), Globals!$D$2*1000)</f>
        <v>133.333333333333</v>
      </c>
      <c r="E166" s="18" t="n">
        <f aca="false">MAX(IF(E92 = 1, _xlfn.CEILING.MATH(E$99/E92, Globals!$D$2*1000), MROUND(E$99/E92, Globals!$D$2*1000)), Globals!$D$2*1000)</f>
        <v>133.333333333333</v>
      </c>
      <c r="F166" s="18" t="n">
        <f aca="false">MAX(IF(F92 = 1, _xlfn.CEILING.MATH(F$99/F92, Globals!$D$2*1000), MROUND(F$99/F92, Globals!$D$2*1000)), Globals!$D$2*1000)</f>
        <v>66.6666666666667</v>
      </c>
      <c r="G166" s="18" t="n">
        <f aca="false">MAX(IF(G92 = 1, _xlfn.CEILING.MATH(G$99/G92, Globals!$D$2*1000), MROUND(G$99/G92, Globals!$D$2*1000)), Globals!$D$2*1000)</f>
        <v>66.6666666666667</v>
      </c>
      <c r="H166" s="18" t="n">
        <f aca="false">MAX(IF(H92 = 1, _xlfn.CEILING.MATH(H$99/H92, Globals!$D$2*1000), MROUND(H$99/H92, Globals!$D$2*1000)), Globals!$D$2*1000)</f>
        <v>66.6666666666667</v>
      </c>
      <c r="I166" s="18" t="n">
        <f aca="false">MAX(IF(I92 = 1, _xlfn.CEILING.MATH(I$99/I92, Globals!$D$2*1000), MROUND(I$99/I92, Globals!$D$2*1000)), Globals!$D$2*1000)</f>
        <v>66.6666666666667</v>
      </c>
    </row>
    <row r="167" customFormat="false" ht="13.4" hidden="false" customHeight="false" outlineLevel="0" collapsed="false">
      <c r="A167" s="14" t="s">
        <v>34</v>
      </c>
      <c r="B167" s="14" t="s">
        <v>22</v>
      </c>
      <c r="C167" s="14" t="s">
        <v>31</v>
      </c>
      <c r="D167" s="18" t="n">
        <f aca="false">MAX(IF(D93 = 1, _xlfn.CEILING.MATH(D$99/D93, Globals!$D$2*1000), MROUND(D$99/D93, Globals!$D$2*1000)), Globals!$D$2*1000)</f>
        <v>133.333333333333</v>
      </c>
      <c r="E167" s="18" t="n">
        <f aca="false">MAX(IF(E93 = 1, _xlfn.CEILING.MATH(E$99/E93, Globals!$D$2*1000), MROUND(E$99/E93, Globals!$D$2*1000)), Globals!$D$2*1000)</f>
        <v>133.333333333333</v>
      </c>
      <c r="F167" s="18" t="n">
        <f aca="false">MAX(IF(F93 = 1, _xlfn.CEILING.MATH(F$99/F93, Globals!$D$2*1000), MROUND(F$99/F93, Globals!$D$2*1000)), Globals!$D$2*1000)</f>
        <v>66.6666666666667</v>
      </c>
      <c r="G167" s="18" t="n">
        <f aca="false">MAX(IF(G93 = 1, _xlfn.CEILING.MATH(G$99/G93, Globals!$D$2*1000), MROUND(G$99/G93, Globals!$D$2*1000)), Globals!$D$2*1000)</f>
        <v>66.6666666666667</v>
      </c>
      <c r="H167" s="18" t="n">
        <f aca="false">MAX(IF(H93 = 1, _xlfn.CEILING.MATH(H$99/H93, Globals!$D$2*1000), MROUND(H$99/H93, Globals!$D$2*1000)), Globals!$D$2*1000)</f>
        <v>66.6666666666667</v>
      </c>
      <c r="I167" s="18" t="n">
        <f aca="false">MAX(IF(I93 = 1, _xlfn.CEILING.MATH(I$99/I93, Globals!$D$2*1000), MROUND(I$99/I93, Globals!$D$2*1000)), Globals!$D$2*1000)</f>
        <v>66.6666666666667</v>
      </c>
    </row>
    <row r="168" customFormat="false" ht="13.4" hidden="false" customHeight="false" outlineLevel="0" collapsed="false">
      <c r="A168" s="13" t="s">
        <v>34</v>
      </c>
      <c r="B168" s="13" t="s">
        <v>23</v>
      </c>
      <c r="C168" s="13" t="s">
        <v>31</v>
      </c>
      <c r="D168" s="18" t="n">
        <f aca="false">MAX(IF(D94 = 1, _xlfn.CEILING.MATH(D$99/D94, Globals!$D$2*1000), MROUND(D$99/D94, Globals!$D$2*1000)), Globals!$D$2*1000)</f>
        <v>133.333333333333</v>
      </c>
      <c r="E168" s="18" t="n">
        <f aca="false">MAX(IF(E94 = 1, _xlfn.CEILING.MATH(E$99/E94, Globals!$D$2*1000), MROUND(E$99/E94, Globals!$D$2*1000)), Globals!$D$2*1000)</f>
        <v>133.333333333333</v>
      </c>
      <c r="F168" s="18" t="n">
        <f aca="false">MAX(IF(F94 = 1, _xlfn.CEILING.MATH(F$99/F94, Globals!$D$2*1000), MROUND(F$99/F94, Globals!$D$2*1000)), Globals!$D$2*1000)</f>
        <v>66.6666666666667</v>
      </c>
      <c r="G168" s="18" t="n">
        <f aca="false">MAX(IF(G94 = 1, _xlfn.CEILING.MATH(G$99/G94, Globals!$D$2*1000), MROUND(G$99/G94, Globals!$D$2*1000)), Globals!$D$2*1000)</f>
        <v>66.6666666666667</v>
      </c>
      <c r="H168" s="18" t="n">
        <f aca="false">MAX(IF(H94 = 1, _xlfn.CEILING.MATH(H$99/H94, Globals!$D$2*1000), MROUND(H$99/H94, Globals!$D$2*1000)), Globals!$D$2*1000)</f>
        <v>66.6666666666667</v>
      </c>
      <c r="I168" s="18" t="n">
        <f aca="false">MAX(IF(I94 = 1, _xlfn.CEILING.MATH(I$99/I94, Globals!$D$2*1000), MROUND(I$99/I94, Globals!$D$2*1000)), Globals!$D$2*1000)</f>
        <v>66.6666666666667</v>
      </c>
    </row>
    <row r="169" customFormat="false" ht="13.4" hidden="false" customHeight="false" outlineLevel="0" collapsed="false">
      <c r="A169" s="13" t="s">
        <v>34</v>
      </c>
      <c r="B169" s="13" t="s">
        <v>24</v>
      </c>
      <c r="C169" s="13" t="s">
        <v>31</v>
      </c>
      <c r="D169" s="18" t="n">
        <f aca="false">MAX(IF(D95 = 1, _xlfn.CEILING.MATH(D$99/D95, Globals!$D$2*1000), MROUND(D$99/D95, Globals!$D$2*1000)), Globals!$D$2*1000)</f>
        <v>133.333333333333</v>
      </c>
      <c r="E169" s="18" t="n">
        <f aca="false">MAX(IF(E95 = 1, _xlfn.CEILING.MATH(E$99/E95, Globals!$D$2*1000), MROUND(E$99/E95, Globals!$D$2*1000)), Globals!$D$2*1000)</f>
        <v>133.333333333333</v>
      </c>
      <c r="F169" s="18" t="n">
        <f aca="false">MAX(IF(F95 = 1, _xlfn.CEILING.MATH(F$99/F95, Globals!$D$2*1000), MROUND(F$99/F95, Globals!$D$2*1000)), Globals!$D$2*1000)</f>
        <v>66.6666666666667</v>
      </c>
      <c r="G169" s="18" t="n">
        <f aca="false">MAX(IF(G95 = 1, _xlfn.CEILING.MATH(G$99/G95, Globals!$D$2*1000), MROUND(G$99/G95, Globals!$D$2*1000)), Globals!$D$2*1000)</f>
        <v>66.6666666666667</v>
      </c>
      <c r="H169" s="18" t="n">
        <f aca="false">MAX(IF(H95 = 1, _xlfn.CEILING.MATH(H$99/H95, Globals!$D$2*1000), MROUND(H$99/H95, Globals!$D$2*1000)), Globals!$D$2*1000)</f>
        <v>66.6666666666667</v>
      </c>
      <c r="I169" s="18" t="n">
        <f aca="false">MAX(IF(I95 = 1, _xlfn.CEILING.MATH(I$99/I95, Globals!$D$2*1000), MROUND(I$99/I95, Globals!$D$2*1000)), Globals!$D$2*1000)</f>
        <v>66.6666666666667</v>
      </c>
    </row>
    <row r="170" customFormat="false" ht="13.4" hidden="false" customHeight="false" outlineLevel="0" collapsed="false">
      <c r="A170" s="13" t="s">
        <v>34</v>
      </c>
      <c r="B170" s="13" t="s">
        <v>25</v>
      </c>
      <c r="C170" s="13" t="s">
        <v>31</v>
      </c>
      <c r="D170" s="18" t="n">
        <f aca="false">MAX(IF(D96 = 1, _xlfn.CEILING.MATH(D$99/D96, Globals!$D$2*1000), MROUND(D$99/D96, Globals!$D$2*1000)), Globals!$D$2*1000)</f>
        <v>66.6666666666667</v>
      </c>
      <c r="E170" s="18" t="n">
        <f aca="false">MAX(IF(E96 = 1, _xlfn.CEILING.MATH(E$99/E96, Globals!$D$2*1000), MROUND(E$99/E96, Globals!$D$2*1000)), Globals!$D$2*1000)</f>
        <v>66.6666666666667</v>
      </c>
      <c r="F170" s="18" t="n">
        <f aca="false">MAX(IF(F96 = 1, _xlfn.CEILING.MATH(F$99/F96, Globals!$D$2*1000), MROUND(F$99/F96, Globals!$D$2*1000)), Globals!$D$2*1000)</f>
        <v>66.6666666666667</v>
      </c>
      <c r="G170" s="18" t="n">
        <f aca="false">MAX(IF(G96 = 1, _xlfn.CEILING.MATH(G$99/G96, Globals!$D$2*1000), MROUND(G$99/G96, Globals!$D$2*1000)), Globals!$D$2*1000)</f>
        <v>66.6666666666667</v>
      </c>
      <c r="H170" s="18" t="n">
        <f aca="false">MAX(IF(H96 = 1, _xlfn.CEILING.MATH(H$99/H96, Globals!$D$2*1000), MROUND(H$99/H96, Globals!$D$2*1000)), Globals!$D$2*1000)</f>
        <v>66.6666666666667</v>
      </c>
      <c r="I170" s="18" t="n">
        <f aca="false">MAX(IF(I96 = 1, _xlfn.CEILING.MATH(I$99/I96, Globals!$D$2*1000), MROUND(I$99/I96, Globals!$D$2*1000)), Globals!$D$2*1000)</f>
        <v>66.6666666666667</v>
      </c>
    </row>
    <row r="171" customFormat="false" ht="13.4" hidden="false" customHeight="false" outlineLevel="0" collapsed="false">
      <c r="A171" s="14" t="s">
        <v>35</v>
      </c>
      <c r="B171" s="14" t="s">
        <v>36</v>
      </c>
      <c r="C171" s="14" t="s">
        <v>31</v>
      </c>
      <c r="D171" s="18" t="n">
        <f aca="false">MAX(IF(D103 = 1, _xlfn.CEILING.MATH(D$99/(1+(D$88 - 1)+(D$82 - 1)), Globals!$D$2*1000), MROUND(D$99/(1+(D$88 - 1)+(D$82 - 1)), Globals!$D$2*1000)), Globals!$D$2*1000)</f>
        <v>66.6666666666667</v>
      </c>
      <c r="E171" s="18" t="n">
        <f aca="false">MAX(IF(E103 = 1, _xlfn.CEILING.MATH(E$99/(1+(E$88 - 1)+(E$82 - 1)), Globals!$D$2*1000), MROUND(E$99/(1+(E$88 - 1)+(E$82 - 1)), Globals!$D$2*1000)), Globals!$D$2*1000)</f>
        <v>66.6666666666667</v>
      </c>
      <c r="F171" s="18" t="n">
        <f aca="false">MAX(IF(F103 = 1, _xlfn.CEILING.MATH(F$99/(1+(F$88 - 1)+(F$82 - 1)), Globals!$D$2*1000), MROUND(F$99/(1+(F$88 - 1)+(F$82 - 1)), Globals!$D$2*1000)), Globals!$D$2*1000)</f>
        <v>66.6666666666667</v>
      </c>
      <c r="G171" s="18" t="n">
        <f aca="false">MAX(IF(G103 = 1, _xlfn.CEILING.MATH(G$99/(1+(G$88 - 1)+(G$82 - 1)), Globals!$D$2*1000), MROUND(G$99/(1+(G$88 - 1)+(G$82 - 1)), Globals!$D$2*1000)), Globals!$D$2*1000)</f>
        <v>66.6666666666667</v>
      </c>
      <c r="H171" s="18" t="n">
        <f aca="false">MAX(IF(H103 = 1, _xlfn.CEILING.MATH(H$99/(1+(H$88 - 1)+(H$82 - 1)), Globals!$D$2*1000), MROUND(H$99/(1+(H$88 - 1)+(H$82 - 1)), Globals!$D$2*1000)), Globals!$D$2*1000)</f>
        <v>66.6666666666667</v>
      </c>
      <c r="I171" s="18" t="n">
        <f aca="false">MAX(IF(I103 = 1, _xlfn.CEILING.MATH(I$99/(1+(I$88 - 1)+(I$82 - 1)), Globals!$D$2*1000), MROUND(I$99/(1+(I$88 - 1)+(I$82 - 1)), Globals!$D$2*1000)), Globals!$D$2*1000)</f>
        <v>66.6666666666667</v>
      </c>
    </row>
    <row r="172" customFormat="false" ht="13.4" hidden="false" customHeight="false" outlineLevel="0" collapsed="false">
      <c r="A172" s="14" t="s">
        <v>35</v>
      </c>
      <c r="B172" s="14" t="s">
        <v>37</v>
      </c>
      <c r="C172" s="14" t="s">
        <v>31</v>
      </c>
      <c r="D172" s="18" t="n">
        <f aca="false">MAX(IF(D104 = 1, _xlfn.CEILING.MATH(D$99/(1+(D$89 - 1)+(D$82 - 1)), Globals!$D$2*1000), MROUND(D$99/(1+(D$89 - 1)+(D$82 - 1)), Globals!$D$2*1000)), Globals!$D$2*1000)</f>
        <v>66.6666666666667</v>
      </c>
      <c r="E172" s="18" t="n">
        <f aca="false">MAX(IF(E104 = 1, _xlfn.CEILING.MATH(E$99/(1+(E$89 - 1)+(E$82 - 1)), Globals!$D$2*1000), MROUND(E$99/(1+(E$89 - 1)+(E$82 - 1)), Globals!$D$2*1000)), Globals!$D$2*1000)</f>
        <v>66.6666666666667</v>
      </c>
      <c r="F172" s="18" t="n">
        <f aca="false">MAX(IF(F104 = 1, _xlfn.CEILING.MATH(F$99/(1+(F$89 - 1)+(F$82 - 1)), Globals!$D$2*1000), MROUND(F$99/(1+(F$89 - 1)+(F$82 - 1)), Globals!$D$2*1000)), Globals!$D$2*1000)</f>
        <v>66.6666666666667</v>
      </c>
      <c r="G172" s="18" t="n">
        <f aca="false">MAX(IF(G104 = 1, _xlfn.CEILING.MATH(G$99/(1+(G$89 - 1)+(G$82 - 1)), Globals!$D$2*1000), MROUND(G$99/(1+(G$89 - 1)+(G$82 - 1)), Globals!$D$2*1000)), Globals!$D$2*1000)</f>
        <v>66.6666666666667</v>
      </c>
      <c r="H172" s="18" t="n">
        <f aca="false">MAX(IF(H104 = 1, _xlfn.CEILING.MATH(H$99/(1+(H$89 - 1)+(H$82 - 1)), Globals!$D$2*1000), MROUND(H$99/(1+(H$89 - 1)+(H$82 - 1)), Globals!$D$2*1000)), Globals!$D$2*1000)</f>
        <v>66.6666666666667</v>
      </c>
      <c r="I172" s="18" t="n">
        <f aca="false">MAX(IF(I104 = 1, _xlfn.CEILING.MATH(I$99/(1+(I$89 - 1)+(I$82 - 1)), Globals!$D$2*1000), MROUND(I$99/(1+(I$89 - 1)+(I$82 - 1)), Globals!$D$2*1000)), Globals!$D$2*1000)</f>
        <v>66.6666666666667</v>
      </c>
    </row>
    <row r="173" customFormat="false" ht="13.4" hidden="false" customHeight="false" outlineLevel="0" collapsed="false">
      <c r="A173" s="14" t="s">
        <v>35</v>
      </c>
      <c r="B173" s="14" t="s">
        <v>38</v>
      </c>
      <c r="C173" s="14" t="s">
        <v>31</v>
      </c>
      <c r="D173" s="18" t="n">
        <f aca="false">MAX(IF(D105 = 1, _xlfn.CEILING.MATH(D$99/(1+(D$90 - 1)+(D$82 - 1)), Globals!$D$2*1000), MROUND(D$99/(1+(D$90 - 1)+(D$82 - 1)), Globals!$D$2*1000)), Globals!$D$2*1000)</f>
        <v>66.6666666666667</v>
      </c>
      <c r="E173" s="18" t="n">
        <f aca="false">MAX(IF(E105 = 1, _xlfn.CEILING.MATH(E$99/(1+(E$90 - 1)+(E$82 - 1)), Globals!$D$2*1000), MROUND(E$99/(1+(E$90 - 1)+(E$82 - 1)), Globals!$D$2*1000)), Globals!$D$2*1000)</f>
        <v>66.6666666666667</v>
      </c>
      <c r="F173" s="18" t="n">
        <f aca="false">MAX(IF(F105 = 1, _xlfn.CEILING.MATH(F$99/(1+(F$90 - 1)+(F$82 - 1)), Globals!$D$2*1000), MROUND(F$99/(1+(F$90 - 1)+(F$82 - 1)), Globals!$D$2*1000)), Globals!$D$2*1000)</f>
        <v>66.6666666666667</v>
      </c>
      <c r="G173" s="18" t="n">
        <f aca="false">MAX(IF(G105 = 1, _xlfn.CEILING.MATH(G$99/(1+(G$90 - 1)+(G$82 - 1)), Globals!$D$2*1000), MROUND(G$99/(1+(G$90 - 1)+(G$82 - 1)), Globals!$D$2*1000)), Globals!$D$2*1000)</f>
        <v>66.6666666666667</v>
      </c>
      <c r="H173" s="18" t="n">
        <f aca="false">MAX(IF(H105 = 1, _xlfn.CEILING.MATH(H$99/(1+(H$90 - 1)+(H$82 - 1)), Globals!$D$2*1000), MROUND(H$99/(1+(H$90 - 1)+(H$82 - 1)), Globals!$D$2*1000)), Globals!$D$2*1000)</f>
        <v>66.6666666666667</v>
      </c>
      <c r="I173" s="18" t="n">
        <f aca="false">MAX(IF(I105 = 1, _xlfn.CEILING.MATH(I$99/(1+(I$90 - 1)+(I$82 - 1)), Globals!$D$2*1000), MROUND(I$99/(1+(I$90 - 1)+(I$82 - 1)), Globals!$D$2*1000)), Globals!$D$2*1000)</f>
        <v>66.6666666666667</v>
      </c>
    </row>
    <row r="174" customFormat="false" ht="13.4" hidden="false" customHeight="false" outlineLevel="0" collapsed="false">
      <c r="A174" s="13" t="s">
        <v>35</v>
      </c>
      <c r="B174" s="13" t="s">
        <v>39</v>
      </c>
      <c r="C174" s="13" t="s">
        <v>31</v>
      </c>
      <c r="D174" s="18" t="n">
        <f aca="false">MAX(IF(D106 = 1, _xlfn.CEILING.MATH(D$99/(1+(D$88 - 1)+(D$91 - 1)), Globals!$D$2*1000), MROUND(D$99/(1+(D$88 - 1)+(D$91 - 1)), Globals!$D$2*1000)), Globals!$D$2*1000)</f>
        <v>66.6666666666667</v>
      </c>
      <c r="E174" s="18" t="n">
        <f aca="false">MAX(IF(E106 = 1, _xlfn.CEILING.MATH(E$99/(1+(E$88 - 1)+(E$91 - 1)), Globals!$D$2*1000), MROUND(E$99/(1+(E$88 - 1)+(E$91 - 1)), Globals!$D$2*1000)), Globals!$D$2*1000)</f>
        <v>66.6666666666667</v>
      </c>
      <c r="F174" s="18" t="n">
        <f aca="false">MAX(IF(F106 = 1, _xlfn.CEILING.MATH(F$99/(1+(F$88 - 1)+(F$91 - 1)), Globals!$D$2*1000), MROUND(F$99/(1+(F$88 - 1)+(F$91 - 1)), Globals!$D$2*1000)), Globals!$D$2*1000)</f>
        <v>66.6666666666667</v>
      </c>
      <c r="G174" s="18" t="n">
        <f aca="false">MAX(IF(G106 = 1, _xlfn.CEILING.MATH(G$99/(1+(G$88 - 1)+(G$91 - 1)), Globals!$D$2*1000), MROUND(G$99/(1+(G$88 - 1)+(G$91 - 1)), Globals!$D$2*1000)), Globals!$D$2*1000)</f>
        <v>66.6666666666667</v>
      </c>
      <c r="H174" s="18" t="n">
        <f aca="false">MAX(IF(H106 = 1, _xlfn.CEILING.MATH(H$99/(1+(H$88 - 1)+(H$91 - 1)), Globals!$D$2*1000), MROUND(H$99/(1+(H$88 - 1)+(H$91 - 1)), Globals!$D$2*1000)), Globals!$D$2*1000)</f>
        <v>66.6666666666667</v>
      </c>
      <c r="I174" s="18" t="n">
        <f aca="false">MAX(IF(I106 = 1, _xlfn.CEILING.MATH(I$99/(1+(I$88 - 1)+(I$91 - 1)), Globals!$D$2*1000), MROUND(I$99/(1+(I$88 - 1)+(I$91 - 1)), Globals!$D$2*1000)), Globals!$D$2*1000)</f>
        <v>66.6666666666667</v>
      </c>
    </row>
    <row r="175" customFormat="false" ht="13.4" hidden="false" customHeight="false" outlineLevel="0" collapsed="false">
      <c r="A175" s="13" t="s">
        <v>35</v>
      </c>
      <c r="B175" s="13" t="s">
        <v>40</v>
      </c>
      <c r="C175" s="13" t="s">
        <v>31</v>
      </c>
      <c r="D175" s="18" t="n">
        <f aca="false">MAX(IF(D107 = 1, _xlfn.CEILING.MATH(D$99/(1+(D$89 - 1)+(D$91 - 1)), Globals!$D$2*1000), MROUND(D$99/(1+(D$89 - 1)+(D$91 - 1)), Globals!$D$2*1000)), Globals!$D$2*1000)</f>
        <v>66.6666666666667</v>
      </c>
      <c r="E175" s="18" t="n">
        <f aca="false">MAX(IF(E107 = 1, _xlfn.CEILING.MATH(E$99/(1+(E$89 - 1)+(E$91 - 1)), Globals!$D$2*1000), MROUND(E$99/(1+(E$89 - 1)+(E$91 - 1)), Globals!$D$2*1000)), Globals!$D$2*1000)</f>
        <v>66.6666666666667</v>
      </c>
      <c r="F175" s="18" t="n">
        <f aca="false">MAX(IF(F107 = 1, _xlfn.CEILING.MATH(F$99/(1+(F$89 - 1)+(F$91 - 1)), Globals!$D$2*1000), MROUND(F$99/(1+(F$89 - 1)+(F$91 - 1)), Globals!$D$2*1000)), Globals!$D$2*1000)</f>
        <v>66.6666666666667</v>
      </c>
      <c r="G175" s="18" t="n">
        <f aca="false">MAX(IF(G107 = 1, _xlfn.CEILING.MATH(G$99/(1+(G$89 - 1)+(G$91 - 1)), Globals!$D$2*1000), MROUND(G$99/(1+(G$89 - 1)+(G$91 - 1)), Globals!$D$2*1000)), Globals!$D$2*1000)</f>
        <v>66.6666666666667</v>
      </c>
      <c r="H175" s="18" t="n">
        <f aca="false">MAX(IF(H107 = 1, _xlfn.CEILING.MATH(H$99/(1+(H$89 - 1)+(H$91 - 1)), Globals!$D$2*1000), MROUND(H$99/(1+(H$89 - 1)+(H$91 - 1)), Globals!$D$2*1000)), Globals!$D$2*1000)</f>
        <v>66.6666666666667</v>
      </c>
      <c r="I175" s="18" t="n">
        <f aca="false">MAX(IF(I107 = 1, _xlfn.CEILING.MATH(I$99/(1+(I$89 - 1)+(I$91 - 1)), Globals!$D$2*1000), MROUND(I$99/(1+(I$89 - 1)+(I$91 - 1)), Globals!$D$2*1000)), Globals!$D$2*1000)</f>
        <v>66.6666666666667</v>
      </c>
    </row>
    <row r="176" customFormat="false" ht="13.4" hidden="false" customHeight="false" outlineLevel="0" collapsed="false">
      <c r="A176" s="13" t="s">
        <v>35</v>
      </c>
      <c r="B176" s="13" t="s">
        <v>41</v>
      </c>
      <c r="C176" s="13" t="s">
        <v>31</v>
      </c>
      <c r="D176" s="18" t="n">
        <f aca="false">MAX(IF(D108 = 1, _xlfn.CEILING.MATH(D$99/(1+(D$90 - 1)+(D$91 - 1)), Globals!$D$2*1000), MROUND(D$99/(1+(D$90 - 1)+(D$91 - 1)), Globals!$D$2*1000)), Globals!$D$2*1000)</f>
        <v>66.6666666666667</v>
      </c>
      <c r="E176" s="18" t="n">
        <f aca="false">MAX(IF(E108 = 1, _xlfn.CEILING.MATH(E$99/(1+(E$90 - 1)+(E$91 - 1)), Globals!$D$2*1000), MROUND(E$99/(1+(E$90 - 1)+(E$91 - 1)), Globals!$D$2*1000)), Globals!$D$2*1000)</f>
        <v>66.6666666666667</v>
      </c>
      <c r="F176" s="18" t="n">
        <f aca="false">MAX(IF(F108 = 1, _xlfn.CEILING.MATH(F$99/(1+(F$90 - 1)+(F$91 - 1)), Globals!$D$2*1000), MROUND(F$99/(1+(F$90 - 1)+(F$91 - 1)), Globals!$D$2*1000)), Globals!$D$2*1000)</f>
        <v>66.6666666666667</v>
      </c>
      <c r="G176" s="18" t="n">
        <f aca="false">MAX(IF(G108 = 1, _xlfn.CEILING.MATH(G$99/(1+(G$90 - 1)+(G$91 - 1)), Globals!$D$2*1000), MROUND(G$99/(1+(G$90 - 1)+(G$91 - 1)), Globals!$D$2*1000)), Globals!$D$2*1000)</f>
        <v>66.6666666666667</v>
      </c>
      <c r="H176" s="18" t="n">
        <f aca="false">MAX(IF(H108 = 1, _xlfn.CEILING.MATH(H$99/(1+(H$90 - 1)+(H$91 - 1)), Globals!$D$2*1000), MROUND(H$99/(1+(H$90 - 1)+(H$91 - 1)), Globals!$D$2*1000)), Globals!$D$2*1000)</f>
        <v>66.6666666666667</v>
      </c>
      <c r="I176" s="18" t="n">
        <f aca="false">MAX(IF(I108 = 1, _xlfn.CEILING.MATH(I$99/(1+(I$90 - 1)+(I$91 - 1)), Globals!$D$2*1000), MROUND(I$99/(1+(I$90 - 1)+(I$91 - 1)), Globals!$D$2*1000)), Globals!$D$2*1000)</f>
        <v>66.6666666666667</v>
      </c>
    </row>
    <row r="177" customFormat="false" ht="13.4" hidden="false" customHeight="false" outlineLevel="0" collapsed="false">
      <c r="A177" s="14" t="s">
        <v>35</v>
      </c>
      <c r="B177" s="14" t="s">
        <v>42</v>
      </c>
      <c r="C177" s="14" t="s">
        <v>31</v>
      </c>
      <c r="D177" s="18" t="n">
        <f aca="false">MAX(IF(D109 = 1, _xlfn.CEILING.MATH(D$99/(1+(D$88 - 1)+(D$84 - 1)), Globals!$D$2*1000), MROUND(D$99/(1+(D$88 - 1)+(D$84 - 1)), Globals!$D$2*1000)), Globals!$D$2*1000)</f>
        <v>66.6666666666667</v>
      </c>
      <c r="E177" s="18" t="n">
        <f aca="false">MAX(IF(E109 = 1, _xlfn.CEILING.MATH(E$99/(1+(E$88 - 1)+(E$84 - 1)), Globals!$D$2*1000), MROUND(E$99/(1+(E$88 - 1)+(E$84 - 1)), Globals!$D$2*1000)), Globals!$D$2*1000)</f>
        <v>66.6666666666667</v>
      </c>
      <c r="F177" s="18" t="n">
        <f aca="false">MAX(IF(F109 = 1, _xlfn.CEILING.MATH(F$99/(1+(F$88 - 1)+(F$84 - 1)), Globals!$D$2*1000), MROUND(F$99/(1+(F$88 - 1)+(F$84 - 1)), Globals!$D$2*1000)), Globals!$D$2*1000)</f>
        <v>66.6666666666667</v>
      </c>
      <c r="G177" s="18" t="n">
        <f aca="false">MAX(IF(G109 = 1, _xlfn.CEILING.MATH(G$99/(1+(G$88 - 1)+(G$84 - 1)), Globals!$D$2*1000), MROUND(G$99/(1+(G$88 - 1)+(G$84 - 1)), Globals!$D$2*1000)), Globals!$D$2*1000)</f>
        <v>66.6666666666667</v>
      </c>
      <c r="H177" s="18" t="n">
        <f aca="false">MAX(IF(H109 = 1, _xlfn.CEILING.MATH(H$99/(1+(H$88 - 1)+(H$84 - 1)), Globals!$D$2*1000), MROUND(H$99/(1+(H$88 - 1)+(H$84 - 1)), Globals!$D$2*1000)), Globals!$D$2*1000)</f>
        <v>66.6666666666667</v>
      </c>
      <c r="I177" s="18" t="n">
        <f aca="false">MAX(IF(I109 = 1, _xlfn.CEILING.MATH(I$99/(1+(I$88 - 1)+(I$84 - 1)), Globals!$D$2*1000), MROUND(I$99/(1+(I$88 - 1)+(I$84 - 1)), Globals!$D$2*1000)), Globals!$D$2*1000)</f>
        <v>66.6666666666667</v>
      </c>
    </row>
    <row r="178" customFormat="false" ht="13.4" hidden="false" customHeight="false" outlineLevel="0" collapsed="false">
      <c r="A178" s="14" t="s">
        <v>35</v>
      </c>
      <c r="B178" s="14" t="s">
        <v>43</v>
      </c>
      <c r="C178" s="14" t="s">
        <v>31</v>
      </c>
      <c r="D178" s="18" t="n">
        <f aca="false">MAX(IF(D110 = 1, _xlfn.CEILING.MATH(D$99/(1+(D$89 - 1)+(D$84 - 1)), Globals!$D$2*1000), MROUND(D$99/(1+(D$89 - 1)+(D$84 - 1)), Globals!$D$2*1000)), Globals!$D$2*1000)</f>
        <v>66.6666666666667</v>
      </c>
      <c r="E178" s="18" t="n">
        <f aca="false">MAX(IF(E110 = 1, _xlfn.CEILING.MATH(E$99/(1+(E$89 - 1)+(E$84 - 1)), Globals!$D$2*1000), MROUND(E$99/(1+(E$89 - 1)+(E$84 - 1)), Globals!$D$2*1000)), Globals!$D$2*1000)</f>
        <v>66.6666666666667</v>
      </c>
      <c r="F178" s="18" t="n">
        <f aca="false">MAX(IF(F110 = 1, _xlfn.CEILING.MATH(F$99/(1+(F$89 - 1)+(F$84 - 1)), Globals!$D$2*1000), MROUND(F$99/(1+(F$89 - 1)+(F$84 - 1)), Globals!$D$2*1000)), Globals!$D$2*1000)</f>
        <v>66.6666666666667</v>
      </c>
      <c r="G178" s="18" t="n">
        <f aca="false">MAX(IF(G110 = 1, _xlfn.CEILING.MATH(G$99/(1+(G$89 - 1)+(G$84 - 1)), Globals!$D$2*1000), MROUND(G$99/(1+(G$89 - 1)+(G$84 - 1)), Globals!$D$2*1000)), Globals!$D$2*1000)</f>
        <v>66.6666666666667</v>
      </c>
      <c r="H178" s="18" t="n">
        <f aca="false">MAX(IF(H110 = 1, _xlfn.CEILING.MATH(H$99/(1+(H$89 - 1)+(H$84 - 1)), Globals!$D$2*1000), MROUND(H$99/(1+(H$89 - 1)+(H$84 - 1)), Globals!$D$2*1000)), Globals!$D$2*1000)</f>
        <v>66.6666666666667</v>
      </c>
      <c r="I178" s="18" t="n">
        <f aca="false">MAX(IF(I110 = 1, _xlfn.CEILING.MATH(I$99/(1+(I$89 - 1)+(I$84 - 1)), Globals!$D$2*1000), MROUND(I$99/(1+(I$89 - 1)+(I$84 - 1)), Globals!$D$2*1000)), Globals!$D$2*1000)</f>
        <v>66.6666666666667</v>
      </c>
    </row>
    <row r="179" customFormat="false" ht="13.4" hidden="false" customHeight="false" outlineLevel="0" collapsed="false">
      <c r="A179" s="14" t="s">
        <v>35</v>
      </c>
      <c r="B179" s="14" t="s">
        <v>44</v>
      </c>
      <c r="C179" s="14" t="s">
        <v>31</v>
      </c>
      <c r="D179" s="18" t="n">
        <f aca="false">MAX(IF(D111 = 1, _xlfn.CEILING.MATH(D$99/(1+(D$90 - 1)+(D$84 - 1)), Globals!$D$2*1000), MROUND(D$99/(1+(D$90 - 1)+(D$84 - 1)), Globals!$D$2*1000)), Globals!$D$2*1000)</f>
        <v>66.6666666666667</v>
      </c>
      <c r="E179" s="18" t="n">
        <f aca="false">MAX(IF(E111 = 1, _xlfn.CEILING.MATH(E$99/(1+(E$90 - 1)+(E$84 - 1)), Globals!$D$2*1000), MROUND(E$99/(1+(E$90 - 1)+(E$84 - 1)), Globals!$D$2*1000)), Globals!$D$2*1000)</f>
        <v>66.6666666666667</v>
      </c>
      <c r="F179" s="18" t="n">
        <f aca="false">MAX(IF(F111 = 1, _xlfn.CEILING.MATH(F$99/(1+(F$90 - 1)+(F$84 - 1)), Globals!$D$2*1000), MROUND(F$99/(1+(F$90 - 1)+(F$84 - 1)), Globals!$D$2*1000)), Globals!$D$2*1000)</f>
        <v>66.6666666666667</v>
      </c>
      <c r="G179" s="18" t="n">
        <f aca="false">MAX(IF(G111 = 1, _xlfn.CEILING.MATH(G$99/(1+(G$90 - 1)+(G$84 - 1)), Globals!$D$2*1000), MROUND(G$99/(1+(G$90 - 1)+(G$84 - 1)), Globals!$D$2*1000)), Globals!$D$2*1000)</f>
        <v>66.6666666666667</v>
      </c>
      <c r="H179" s="18" t="n">
        <f aca="false">MAX(IF(H111 = 1, _xlfn.CEILING.MATH(H$99/(1+(H$90 - 1)+(H$84 - 1)), Globals!$D$2*1000), MROUND(H$99/(1+(H$90 - 1)+(H$84 - 1)), Globals!$D$2*1000)), Globals!$D$2*1000)</f>
        <v>66.6666666666667</v>
      </c>
      <c r="I179" s="18" t="n">
        <f aca="false">MAX(IF(I111 = 1, _xlfn.CEILING.MATH(I$99/(1+(I$90 - 1)+(I$84 - 1)), Globals!$D$2*1000), MROUND(I$99/(1+(I$90 - 1)+(I$84 - 1)), Globals!$D$2*1000)), Globals!$D$2*1000)</f>
        <v>66.6666666666667</v>
      </c>
    </row>
    <row r="180" customFormat="false" ht="13.4" hidden="false" customHeight="false" outlineLevel="0" collapsed="false">
      <c r="A180" s="13" t="s">
        <v>35</v>
      </c>
      <c r="B180" s="13" t="s">
        <v>45</v>
      </c>
      <c r="C180" s="13" t="s">
        <v>31</v>
      </c>
      <c r="D180" s="18" t="n">
        <f aca="false">MAX(IF(D112 = 1, _xlfn.CEILING.MATH(D$99/(1+(D$88 - 1)+(D$83 - 1)), Globals!$D$2*1000), MROUND(D$99/(1+(D$88 - 1)+(D$83 - 1)), Globals!$D$2*1000)), Globals!$D$2*1000)</f>
        <v>66.6666666666667</v>
      </c>
      <c r="E180" s="18" t="n">
        <f aca="false">MAX(IF(E112 = 1, _xlfn.CEILING.MATH(E$99/(1+(E$88 - 1)+(E$83 - 1)), Globals!$D$2*1000), MROUND(E$99/(1+(E$88 - 1)+(E$83 - 1)), Globals!$D$2*1000)), Globals!$D$2*1000)</f>
        <v>66.6666666666667</v>
      </c>
      <c r="F180" s="18" t="n">
        <f aca="false">MAX(IF(F112 = 1, _xlfn.CEILING.MATH(F$99/(1+(F$88 - 1)+(F$83 - 1)), Globals!$D$2*1000), MROUND(F$99/(1+(F$88 - 1)+(F$83 - 1)), Globals!$D$2*1000)), Globals!$D$2*1000)</f>
        <v>66.6666666666667</v>
      </c>
      <c r="G180" s="18" t="n">
        <f aca="false">MAX(IF(G112 = 1, _xlfn.CEILING.MATH(G$99/(1+(G$88 - 1)+(G$83 - 1)), Globals!$D$2*1000), MROUND(G$99/(1+(G$88 - 1)+(G$83 - 1)), Globals!$D$2*1000)), Globals!$D$2*1000)</f>
        <v>66.6666666666667</v>
      </c>
      <c r="H180" s="18" t="n">
        <f aca="false">MAX(IF(H112 = 1, _xlfn.CEILING.MATH(H$99/(1+(H$88 - 1)+(H$83 - 1)), Globals!$D$2*1000), MROUND(H$99/(1+(H$88 - 1)+(H$83 - 1)), Globals!$D$2*1000)), Globals!$D$2*1000)</f>
        <v>66.6666666666667</v>
      </c>
      <c r="I180" s="18" t="n">
        <f aca="false">MAX(IF(I112 = 1, _xlfn.CEILING.MATH(I$99/(1+(I$88 - 1)+(I$83 - 1)), Globals!$D$2*1000), MROUND(I$99/(1+(I$88 - 1)+(I$83 - 1)), Globals!$D$2*1000)), Globals!$D$2*1000)</f>
        <v>66.6666666666667</v>
      </c>
    </row>
    <row r="181" customFormat="false" ht="13.4" hidden="false" customHeight="false" outlineLevel="0" collapsed="false">
      <c r="A181" s="13" t="s">
        <v>35</v>
      </c>
      <c r="B181" s="13" t="s">
        <v>46</v>
      </c>
      <c r="C181" s="13" t="s">
        <v>31</v>
      </c>
      <c r="D181" s="18" t="n">
        <f aca="false">MAX(IF(D113 = 1, _xlfn.CEILING.MATH(D$99/(1+(D$89 - 1)+(D$83 - 1)), Globals!$D$2*1000), MROUND(D$99/(1+(D$89 - 1)+(D$83 - 1)), Globals!$D$2*1000)), Globals!$D$2*1000)</f>
        <v>66.6666666666667</v>
      </c>
      <c r="E181" s="18" t="n">
        <f aca="false">MAX(IF(E113 = 1, _xlfn.CEILING.MATH(E$99/(1+(E$89 - 1)+(E$83 - 1)), Globals!$D$2*1000), MROUND(E$99/(1+(E$89 - 1)+(E$83 - 1)), Globals!$D$2*1000)), Globals!$D$2*1000)</f>
        <v>66.6666666666667</v>
      </c>
      <c r="F181" s="18" t="n">
        <f aca="false">MAX(IF(F113 = 1, _xlfn.CEILING.MATH(F$99/(1+(F$89 - 1)+(F$83 - 1)), Globals!$D$2*1000), MROUND(F$99/(1+(F$89 - 1)+(F$83 - 1)), Globals!$D$2*1000)), Globals!$D$2*1000)</f>
        <v>66.6666666666667</v>
      </c>
      <c r="G181" s="18" t="n">
        <f aca="false">MAX(IF(G113 = 1, _xlfn.CEILING.MATH(G$99/(1+(G$89 - 1)+(G$83 - 1)), Globals!$D$2*1000), MROUND(G$99/(1+(G$89 - 1)+(G$83 - 1)), Globals!$D$2*1000)), Globals!$D$2*1000)</f>
        <v>66.6666666666667</v>
      </c>
      <c r="H181" s="18" t="n">
        <f aca="false">MAX(IF(H113 = 1, _xlfn.CEILING.MATH(H$99/(1+(H$89 - 1)+(H$83 - 1)), Globals!$D$2*1000), MROUND(H$99/(1+(H$89 - 1)+(H$83 - 1)), Globals!$D$2*1000)), Globals!$D$2*1000)</f>
        <v>66.6666666666667</v>
      </c>
      <c r="I181" s="18" t="n">
        <f aca="false">MAX(IF(I113 = 1, _xlfn.CEILING.MATH(I$99/(1+(I$89 - 1)+(I$83 - 1)), Globals!$D$2*1000), MROUND(I$99/(1+(I$89 - 1)+(I$83 - 1)), Globals!$D$2*1000)), Globals!$D$2*1000)</f>
        <v>66.6666666666667</v>
      </c>
    </row>
    <row r="182" customFormat="false" ht="13.4" hidden="false" customHeight="false" outlineLevel="0" collapsed="false">
      <c r="A182" s="13" t="s">
        <v>35</v>
      </c>
      <c r="B182" s="13" t="s">
        <v>47</v>
      </c>
      <c r="C182" s="13" t="s">
        <v>31</v>
      </c>
      <c r="D182" s="18" t="n">
        <f aca="false">MAX(IF(D114 = 1, _xlfn.CEILING.MATH(D$99/(1+(D$90 - 1)+(D$83 - 1)), Globals!$D$2*1000), MROUND(D$99/(1+(D$90 - 1)+(D$83 - 1)), Globals!$D$2*1000)), Globals!$D$2*1000)</f>
        <v>66.6666666666667</v>
      </c>
      <c r="E182" s="18" t="n">
        <f aca="false">MAX(IF(E114 = 1, _xlfn.CEILING.MATH(E$99/(1+(E$90 - 1)+(E$83 - 1)), Globals!$D$2*1000), MROUND(E$99/(1+(E$90 - 1)+(E$83 - 1)), Globals!$D$2*1000)), Globals!$D$2*1000)</f>
        <v>66.6666666666667</v>
      </c>
      <c r="F182" s="18" t="n">
        <f aca="false">MAX(IF(F114 = 1, _xlfn.CEILING.MATH(F$99/(1+(F$90 - 1)+(F$83 - 1)), Globals!$D$2*1000), MROUND(F$99/(1+(F$90 - 1)+(F$83 - 1)), Globals!$D$2*1000)), Globals!$D$2*1000)</f>
        <v>66.6666666666667</v>
      </c>
      <c r="G182" s="18" t="n">
        <f aca="false">MAX(IF(G114 = 1, _xlfn.CEILING.MATH(G$99/(1+(G$90 - 1)+(G$83 - 1)), Globals!$D$2*1000), MROUND(G$99/(1+(G$90 - 1)+(G$83 - 1)), Globals!$D$2*1000)), Globals!$D$2*1000)</f>
        <v>66.6666666666667</v>
      </c>
      <c r="H182" s="18" t="n">
        <f aca="false">MAX(IF(H114 = 1, _xlfn.CEILING.MATH(H$99/(1+(H$90 - 1)+(H$83 - 1)), Globals!$D$2*1000), MROUND(H$99/(1+(H$90 - 1)+(H$83 - 1)), Globals!$D$2*1000)), Globals!$D$2*1000)</f>
        <v>66.6666666666667</v>
      </c>
      <c r="I182" s="18" t="n">
        <f aca="false">MAX(IF(I114 = 1, _xlfn.CEILING.MATH(I$99/(1+(I$90 - 1)+(I$83 - 1)), Globals!$D$2*1000), MROUND(I$99/(1+(I$90 - 1)+(I$83 - 1)), Globals!$D$2*1000)), Globals!$D$2*1000)</f>
        <v>66.6666666666667</v>
      </c>
    </row>
    <row r="183" customFormat="false" ht="13.4" hidden="false" customHeight="false" outlineLevel="0" collapsed="false">
      <c r="A183" s="14" t="s">
        <v>35</v>
      </c>
      <c r="B183" s="14" t="s">
        <v>48</v>
      </c>
      <c r="C183" s="14" t="s">
        <v>31</v>
      </c>
      <c r="D183" s="18" t="n">
        <f aca="false">MAX(IF(D115 = 1, _xlfn.CEILING.MATH(D$99/(1+(D$88 - 1)+(D$87 - 1)+(D$77 - 1)), Globals!$D$2*1000), MROUND(D$99/(1+(D$88 - 1)+(D$87 - 1)+(D$77 - 1)), Globals!$D$2*1000)), Globals!$D$2*1000)</f>
        <v>66.6666666666667</v>
      </c>
      <c r="E183" s="18" t="n">
        <f aca="false">MAX(IF(E115 = 1, _xlfn.CEILING.MATH(E$99/(1+(E$88 - 1)+(E$87 - 1)+(E$77 - 1)), Globals!$D$2*1000), MROUND(E$99/(1+(E$88 - 1)+(E$87 - 1)+(E$77 - 1)), Globals!$D$2*1000)), Globals!$D$2*1000)</f>
        <v>66.6666666666667</v>
      </c>
      <c r="F183" s="18" t="n">
        <f aca="false">MAX(IF(F115 = 1, _xlfn.CEILING.MATH(F$99/(1+(F$88 - 1)+(F$87 - 1)+(F$77 - 1)), Globals!$D$2*1000), MROUND(F$99/(1+(F$88 - 1)+(F$87 - 1)+(F$77 - 1)), Globals!$D$2*1000)), Globals!$D$2*1000)</f>
        <v>66.6666666666667</v>
      </c>
      <c r="G183" s="18" t="n">
        <f aca="false">MAX(IF(G115 = 1, _xlfn.CEILING.MATH(G$99/(1+(G$88 - 1)+(G$87 - 1)+(G$77 - 1)), Globals!$D$2*1000), MROUND(G$99/(1+(G$88 - 1)+(G$87 - 1)+(G$77 - 1)), Globals!$D$2*1000)), Globals!$D$2*1000)</f>
        <v>66.6666666666667</v>
      </c>
      <c r="H183" s="18" t="n">
        <f aca="false">MAX(IF(H115 = 1, _xlfn.CEILING.MATH(H$99/(1+(H$88 - 1)+(H$87 - 1)+(H$77 - 1)), Globals!$D$2*1000), MROUND(H$99/(1+(H$88 - 1)+(H$87 - 1)+(H$77 - 1)), Globals!$D$2*1000)), Globals!$D$2*1000)</f>
        <v>66.6666666666667</v>
      </c>
      <c r="I183" s="18" t="n">
        <f aca="false">MAX(IF(I115 = 1, _xlfn.CEILING.MATH(I$99/(1+(I$88 - 1)+(I$87 - 1)+(I$77 - 1)), Globals!$D$2*1000), MROUND(I$99/(1+(I$88 - 1)+(I$87 - 1)+(I$77 - 1)), Globals!$D$2*1000)), Globals!$D$2*1000)</f>
        <v>66.6666666666667</v>
      </c>
    </row>
    <row r="184" customFormat="false" ht="13.4" hidden="false" customHeight="false" outlineLevel="0" collapsed="false">
      <c r="A184" s="14" t="s">
        <v>35</v>
      </c>
      <c r="B184" s="14" t="s">
        <v>49</v>
      </c>
      <c r="C184" s="14" t="s">
        <v>31</v>
      </c>
      <c r="D184" s="18" t="n">
        <f aca="false">MAX(IF(D116 = 1, _xlfn.CEILING.MATH(D$99/(1+(D$89 - 1)+(D$87 - 1)+(D$77 - 1)), Globals!$D$2*1000), MROUND(D$99/(1+(D$89 - 1)+(D$87 - 1)+(D$77 - 1)), Globals!$D$2*1000)), Globals!$D$2*1000)</f>
        <v>66.6666666666667</v>
      </c>
      <c r="E184" s="18" t="n">
        <f aca="false">MAX(IF(E116 = 1, _xlfn.CEILING.MATH(E$99/(1+(E$89 - 1)+(E$87 - 1)+(E$77 - 1)), Globals!$D$2*1000), MROUND(E$99/(1+(E$89 - 1)+(E$87 - 1)+(E$77 - 1)), Globals!$D$2*1000)), Globals!$D$2*1000)</f>
        <v>66.6666666666667</v>
      </c>
      <c r="F184" s="18" t="n">
        <f aca="false">MAX(IF(F116 = 1, _xlfn.CEILING.MATH(F$99/(1+(F$89 - 1)+(F$87 - 1)+(F$77 - 1)), Globals!$D$2*1000), MROUND(F$99/(1+(F$89 - 1)+(F$87 - 1)+(F$77 - 1)), Globals!$D$2*1000)), Globals!$D$2*1000)</f>
        <v>66.6666666666667</v>
      </c>
      <c r="G184" s="18" t="n">
        <f aca="false">MAX(IF(G116 = 1, _xlfn.CEILING.MATH(G$99/(1+(G$89 - 1)+(G$87 - 1)+(G$77 - 1)), Globals!$D$2*1000), MROUND(G$99/(1+(G$89 - 1)+(G$87 - 1)+(G$77 - 1)), Globals!$D$2*1000)), Globals!$D$2*1000)</f>
        <v>66.6666666666667</v>
      </c>
      <c r="H184" s="18" t="n">
        <f aca="false">MAX(IF(H116 = 1, _xlfn.CEILING.MATH(H$99/(1+(H$89 - 1)+(H$87 - 1)+(H$77 - 1)), Globals!$D$2*1000), MROUND(H$99/(1+(H$89 - 1)+(H$87 - 1)+(H$77 - 1)), Globals!$D$2*1000)), Globals!$D$2*1000)</f>
        <v>66.6666666666667</v>
      </c>
      <c r="I184" s="18" t="n">
        <f aca="false">MAX(IF(I116 = 1, _xlfn.CEILING.MATH(I$99/(1+(I$89 - 1)+(I$87 - 1)+(I$77 - 1)), Globals!$D$2*1000), MROUND(I$99/(1+(I$89 - 1)+(I$87 - 1)+(I$77 - 1)), Globals!$D$2*1000)), Globals!$D$2*1000)</f>
        <v>66.6666666666667</v>
      </c>
    </row>
    <row r="185" customFormat="false" ht="13.4" hidden="false" customHeight="false" outlineLevel="0" collapsed="false">
      <c r="A185" s="14" t="s">
        <v>35</v>
      </c>
      <c r="B185" s="14" t="s">
        <v>50</v>
      </c>
      <c r="C185" s="14" t="s">
        <v>31</v>
      </c>
      <c r="D185" s="18" t="n">
        <f aca="false">MAX(IF(D117 = 1, _xlfn.CEILING.MATH(D$99/(1+(D$90 - 1)+(D$87 - 1)+(D$77 - 1)), Globals!$D$2*1000), MROUND(D$99/(1+(D$90 - 1)+(D$87 - 1)+(D$77 - 1)), Globals!$D$2*1000)), Globals!$D$2*1000)</f>
        <v>66.6666666666667</v>
      </c>
      <c r="E185" s="18" t="n">
        <f aca="false">MAX(IF(E117 = 1, _xlfn.CEILING.MATH(E$99/(1+(E$90 - 1)+(E$87 - 1)+(E$77 - 1)), Globals!$D$2*1000), MROUND(E$99/(1+(E$90 - 1)+(E$87 - 1)+(E$77 - 1)), Globals!$D$2*1000)), Globals!$D$2*1000)</f>
        <v>66.6666666666667</v>
      </c>
      <c r="F185" s="18" t="n">
        <f aca="false">MAX(IF(F117 = 1, _xlfn.CEILING.MATH(F$99/(1+(F$90 - 1)+(F$87 - 1)+(F$77 - 1)), Globals!$D$2*1000), MROUND(F$99/(1+(F$90 - 1)+(F$87 - 1)+(F$77 - 1)), Globals!$D$2*1000)), Globals!$D$2*1000)</f>
        <v>66.6666666666667</v>
      </c>
      <c r="G185" s="18" t="n">
        <f aca="false">MAX(IF(G117 = 1, _xlfn.CEILING.MATH(G$99/(1+(G$90 - 1)+(G$87 - 1)+(G$77 - 1)), Globals!$D$2*1000), MROUND(G$99/(1+(G$90 - 1)+(G$87 - 1)+(G$77 - 1)), Globals!$D$2*1000)), Globals!$D$2*1000)</f>
        <v>66.6666666666667</v>
      </c>
      <c r="H185" s="18" t="n">
        <f aca="false">MAX(IF(H117 = 1, _xlfn.CEILING.MATH(H$99/(1+(H$90 - 1)+(H$87 - 1)+(H$77 - 1)), Globals!$D$2*1000), MROUND(H$99/(1+(H$90 - 1)+(H$87 - 1)+(H$77 - 1)), Globals!$D$2*1000)), Globals!$D$2*1000)</f>
        <v>66.6666666666667</v>
      </c>
      <c r="I185" s="18" t="n">
        <f aca="false">MAX(IF(I117 = 1, _xlfn.CEILING.MATH(I$99/(1+(I$90 - 1)+(I$87 - 1)+(I$77 - 1)), Globals!$D$2*1000), MROUND(I$99/(1+(I$90 - 1)+(I$87 - 1)+(I$77 - 1)), Globals!$D$2*1000)), Globals!$D$2*1000)</f>
        <v>66.6666666666667</v>
      </c>
    </row>
    <row r="186" customFormat="false" ht="13.4" hidden="false" customHeight="false" outlineLevel="0" collapsed="false">
      <c r="A186" s="13" t="s">
        <v>35</v>
      </c>
      <c r="B186" s="13" t="s">
        <v>51</v>
      </c>
      <c r="C186" s="13" t="s">
        <v>31</v>
      </c>
      <c r="D186" s="18" t="n">
        <f aca="false">MAX(IF(D118 = 1, _xlfn.CEILING.MATH(D$99/(1+(D$88 - 1)+(D$78 - 1)+(D$79 - 1)+(D$80 - 1)+(D$77 - 1)), Globals!$D$2*1000), MROUND(D$99/(1+(D$88 - 1)+(D$78 - 1)+(D$79 - 1)+(D$80 - 1)+(D$77 - 1)), Globals!$D$2*1000)), Globals!$D$2*1000)</f>
        <v>66.6666666666667</v>
      </c>
      <c r="E186" s="18" t="n">
        <f aca="false">MAX(IF(E118 = 1, _xlfn.CEILING.MATH(E$99/(1+(E$88 - 1)+(E$78 - 1)+(E$79 - 1)+(E$80 - 1)+(E$77 - 1)), Globals!$D$2*1000), MROUND(E$99/(1+(E$88 - 1)+(E$78 - 1)+(E$79 - 1)+(E$80 - 1)+(E$77 - 1)), Globals!$D$2*1000)), Globals!$D$2*1000)</f>
        <v>66.6666666666667</v>
      </c>
      <c r="F186" s="18" t="n">
        <f aca="false">MAX(IF(F118 = 1, _xlfn.CEILING.MATH(F$99/(1+(F$88 - 1)+(F$78 - 1)+(F$79 - 1)+(F$80 - 1)+(F$77 - 1)), Globals!$D$2*1000), MROUND(F$99/(1+(F$88 - 1)+(F$78 - 1)+(F$79 - 1)+(F$80 - 1)+(F$77 - 1)), Globals!$D$2*1000)), Globals!$D$2*1000)</f>
        <v>66.6666666666667</v>
      </c>
      <c r="G186" s="18" t="n">
        <f aca="false">MAX(IF(G118 = 1, _xlfn.CEILING.MATH(G$99/(1+(G$88 - 1)+(G$78 - 1)+(G$79 - 1)+(G$80 - 1)+(G$77 - 1)), Globals!$D$2*1000), MROUND(G$99/(1+(G$88 - 1)+(G$78 - 1)+(G$79 - 1)+(G$80 - 1)+(G$77 - 1)), Globals!$D$2*1000)), Globals!$D$2*1000)</f>
        <v>66.6666666666667</v>
      </c>
      <c r="H186" s="18" t="n">
        <f aca="false">MAX(IF(H118 = 1, _xlfn.CEILING.MATH(H$99/(1+(H$88 - 1)+(H$78 - 1)+(H$79 - 1)+(H$80 - 1)+(H$77 - 1)), Globals!$D$2*1000), MROUND(H$99/(1+(H$88 - 1)+(H$78 - 1)+(H$79 - 1)+(H$80 - 1)+(H$77 - 1)), Globals!$D$2*1000)), Globals!$D$2*1000)</f>
        <v>66.6666666666667</v>
      </c>
      <c r="I186" s="18" t="n">
        <f aca="false">MAX(IF(I118 = 1, _xlfn.CEILING.MATH(I$99/(1+(I$88 - 1)+(I$78 - 1)+(I$79 - 1)+(I$80 - 1)+(I$77 - 1)), Globals!$D$2*1000), MROUND(I$99/(1+(I$88 - 1)+(I$78 - 1)+(I$79 - 1)+(I$80 - 1)+(I$77 - 1)), Globals!$D$2*1000)), Globals!$D$2*1000)</f>
        <v>66.6666666666667</v>
      </c>
    </row>
    <row r="187" customFormat="false" ht="13.4" hidden="false" customHeight="false" outlineLevel="0" collapsed="false">
      <c r="A187" s="13" t="s">
        <v>35</v>
      </c>
      <c r="B187" s="13" t="s">
        <v>52</v>
      </c>
      <c r="C187" s="13" t="s">
        <v>31</v>
      </c>
      <c r="D187" s="18" t="n">
        <f aca="false">MAX(IF(D119 = 1, _xlfn.CEILING.MATH(D$99/(1+(D$89 - 1)+(D$78 - 1)+(D$79 - 1)+(D$80 - 1)+(D$77 - 1)), Globals!$D$2*1000), MROUND(D$99/(1+(D$89 - 1)+(D$78 - 1)+(D$79 - 1)+(D$80 - 1)+(D$77 - 1)), Globals!$D$2*1000)), Globals!$D$2*1000)</f>
        <v>66.6666666666667</v>
      </c>
      <c r="E187" s="18" t="n">
        <f aca="false">MAX(IF(E119 = 1, _xlfn.CEILING.MATH(E$99/(1+(E$89 - 1)+(E$78 - 1)+(E$79 - 1)+(E$80 - 1)+(E$77 - 1)), Globals!$D$2*1000), MROUND(E$99/(1+(E$89 - 1)+(E$78 - 1)+(E$79 - 1)+(E$80 - 1)+(E$77 - 1)), Globals!$D$2*1000)), Globals!$D$2*1000)</f>
        <v>66.6666666666667</v>
      </c>
      <c r="F187" s="18" t="n">
        <f aca="false">MAX(IF(F119 = 1, _xlfn.CEILING.MATH(F$99/(1+(F$89 - 1)+(F$78 - 1)+(F$79 - 1)+(F$80 - 1)+(F$77 - 1)), Globals!$D$2*1000), MROUND(F$99/(1+(F$89 - 1)+(F$78 - 1)+(F$79 - 1)+(F$80 - 1)+(F$77 - 1)), Globals!$D$2*1000)), Globals!$D$2*1000)</f>
        <v>66.6666666666667</v>
      </c>
      <c r="G187" s="18" t="n">
        <f aca="false">MAX(IF(G119 = 1, _xlfn.CEILING.MATH(G$99/(1+(G$89 - 1)+(G$78 - 1)+(G$79 - 1)+(G$80 - 1)+(G$77 - 1)), Globals!$D$2*1000), MROUND(G$99/(1+(G$89 - 1)+(G$78 - 1)+(G$79 - 1)+(G$80 - 1)+(G$77 - 1)), Globals!$D$2*1000)), Globals!$D$2*1000)</f>
        <v>66.6666666666667</v>
      </c>
      <c r="H187" s="18" t="n">
        <f aca="false">MAX(IF(H119 = 1, _xlfn.CEILING.MATH(H$99/(1+(H$89 - 1)+(H$78 - 1)+(H$79 - 1)+(H$80 - 1)+(H$77 - 1)), Globals!$D$2*1000), MROUND(H$99/(1+(H$89 - 1)+(H$78 - 1)+(H$79 - 1)+(H$80 - 1)+(H$77 - 1)), Globals!$D$2*1000)), Globals!$D$2*1000)</f>
        <v>66.6666666666667</v>
      </c>
      <c r="I187" s="18" t="n">
        <f aca="false">MAX(IF(I119 = 1, _xlfn.CEILING.MATH(I$99/(1+(I$89 - 1)+(I$78 - 1)+(I$79 - 1)+(I$80 - 1)+(I$77 - 1)), Globals!$D$2*1000), MROUND(I$99/(1+(I$89 - 1)+(I$78 - 1)+(I$79 - 1)+(I$80 - 1)+(I$77 - 1)), Globals!$D$2*1000)), Globals!$D$2*1000)</f>
        <v>66.6666666666667</v>
      </c>
    </row>
    <row r="188" customFormat="false" ht="13.4" hidden="false" customHeight="false" outlineLevel="0" collapsed="false">
      <c r="A188" s="13" t="s">
        <v>35</v>
      </c>
      <c r="B188" s="13" t="s">
        <v>53</v>
      </c>
      <c r="C188" s="13" t="s">
        <v>31</v>
      </c>
      <c r="D188" s="18" t="n">
        <f aca="false">MAX(IF(D120 = 1, _xlfn.CEILING.MATH(D$99/(1+(D$90 - 1)+(D$78 - 1)+(D$79 - 1)+(D$80 - 1)+(D$77 - 1)), Globals!$D$2*1000), MROUND(D$99/(1+(D$90 - 1)+(D$78 - 1)+(D$79 - 1)+(D$80 - 1)+(D$77 - 1)), Globals!$D$2*1000)), Globals!$D$2*1000)</f>
        <v>66.6666666666667</v>
      </c>
      <c r="E188" s="18" t="n">
        <f aca="false">MAX(IF(E120 = 1, _xlfn.CEILING.MATH(E$99/(1+(E$90 - 1)+(E$78 - 1)+(E$79 - 1)+(E$80 - 1)+(E$77 - 1)), Globals!$D$2*1000), MROUND(E$99/(1+(E$90 - 1)+(E$78 - 1)+(E$79 - 1)+(E$80 - 1)+(E$77 - 1)), Globals!$D$2*1000)), Globals!$D$2*1000)</f>
        <v>66.6666666666667</v>
      </c>
      <c r="F188" s="18" t="n">
        <f aca="false">MAX(IF(F120 = 1, _xlfn.CEILING.MATH(F$99/(1+(F$90 - 1)+(F$78 - 1)+(F$79 - 1)+(F$80 - 1)+(F$77 - 1)), Globals!$D$2*1000), MROUND(F$99/(1+(F$90 - 1)+(F$78 - 1)+(F$79 - 1)+(F$80 - 1)+(F$77 - 1)), Globals!$D$2*1000)), Globals!$D$2*1000)</f>
        <v>66.6666666666667</v>
      </c>
      <c r="G188" s="18" t="n">
        <f aca="false">MAX(IF(G120 = 1, _xlfn.CEILING.MATH(G$99/(1+(G$90 - 1)+(G$78 - 1)+(G$79 - 1)+(G$80 - 1)+(G$77 - 1)), Globals!$D$2*1000), MROUND(G$99/(1+(G$90 - 1)+(G$78 - 1)+(G$79 - 1)+(G$80 - 1)+(G$77 - 1)), Globals!$D$2*1000)), Globals!$D$2*1000)</f>
        <v>66.6666666666667</v>
      </c>
      <c r="H188" s="18" t="n">
        <f aca="false">MAX(IF(H120 = 1, _xlfn.CEILING.MATH(H$99/(1+(H$90 - 1)+(H$78 - 1)+(H$79 - 1)+(H$80 - 1)+(H$77 - 1)), Globals!$D$2*1000), MROUND(H$99/(1+(H$90 - 1)+(H$78 - 1)+(H$79 - 1)+(H$80 - 1)+(H$77 - 1)), Globals!$D$2*1000)), Globals!$D$2*1000)</f>
        <v>66.6666666666667</v>
      </c>
      <c r="I188" s="18" t="n">
        <f aca="false">MAX(IF(I120 = 1, _xlfn.CEILING.MATH(I$99/(1+(I$90 - 1)+(I$78 - 1)+(I$79 - 1)+(I$80 - 1)+(I$77 - 1)), Globals!$D$2*1000), MROUND(I$99/(1+(I$90 - 1)+(I$78 - 1)+(I$79 - 1)+(I$80 - 1)+(I$77 - 1)), Globals!$D$2*1000)), Globals!$D$2*1000)</f>
        <v>66.6666666666667</v>
      </c>
    </row>
    <row r="189" customFormat="false" ht="13.4" hidden="false" customHeight="false" outlineLevel="0" collapsed="false">
      <c r="A189" s="14" t="s">
        <v>35</v>
      </c>
      <c r="B189" s="14" t="s">
        <v>54</v>
      </c>
      <c r="C189" s="14" t="s">
        <v>31</v>
      </c>
      <c r="D189" s="18" t="n">
        <f aca="false">MAX(IF(D118 = 1, _xlfn.CEILING.MATH(D$99/(1+(D$88 - 1)+(D$77 - 1)), Globals!$D$2*1000), MROUND(D$99/(1+(D$88 - 1)+(D$77 - 1)), Globals!$D$2*1000)), Globals!$D$2*1000)</f>
        <v>66.6666666666667</v>
      </c>
      <c r="E189" s="18" t="n">
        <f aca="false">MAX(IF(E118 = 1, _xlfn.CEILING.MATH(E$99/(1+(E$88 - 1)+(E$77 - 1)), Globals!$D$2*1000), MROUND(E$99/(1+(E$88 - 1)+(E$77 - 1)), Globals!$D$2*1000)), Globals!$D$2*1000)</f>
        <v>66.6666666666667</v>
      </c>
      <c r="F189" s="18" t="n">
        <f aca="false">MAX(IF(F118 = 1, _xlfn.CEILING.MATH(F$99/(1+(F$88 - 1)+(F$77 - 1)), Globals!$D$2*1000), MROUND(F$99/(1+(F$88 - 1)+(F$77 - 1)), Globals!$D$2*1000)), Globals!$D$2*1000)</f>
        <v>66.6666666666667</v>
      </c>
      <c r="G189" s="18" t="n">
        <f aca="false">MAX(IF(G118 = 1, _xlfn.CEILING.MATH(G$99/(1+(G$88 - 1)+(G$77 - 1)), Globals!$D$2*1000), MROUND(G$99/(1+(G$88 - 1)+(G$77 - 1)), Globals!$D$2*1000)), Globals!$D$2*1000)</f>
        <v>66.6666666666667</v>
      </c>
      <c r="H189" s="18" t="n">
        <f aca="false">MAX(IF(H118 = 1, _xlfn.CEILING.MATH(H$99/(1+(H$88 - 1)+(H$77 - 1)), Globals!$D$2*1000), MROUND(H$99/(1+(H$88 - 1)+(H$77 - 1)), Globals!$D$2*1000)), Globals!$D$2*1000)</f>
        <v>66.6666666666667</v>
      </c>
      <c r="I189" s="18" t="n">
        <f aca="false">MAX(IF(I118 = 1, _xlfn.CEILING.MATH(I$99/(1+(I$88 - 1)+(I$77 - 1)), Globals!$D$2*1000), MROUND(I$99/(1+(I$88 - 1)+(I$77 - 1)), Globals!$D$2*1000)), Globals!$D$2*1000)</f>
        <v>66.6666666666667</v>
      </c>
    </row>
    <row r="190" customFormat="false" ht="13.4" hidden="false" customHeight="false" outlineLevel="0" collapsed="false">
      <c r="A190" s="14" t="s">
        <v>35</v>
      </c>
      <c r="B190" s="14" t="s">
        <v>55</v>
      </c>
      <c r="C190" s="14" t="s">
        <v>31</v>
      </c>
      <c r="D190" s="18" t="n">
        <f aca="false">MAX(IF(D119 = 1, _xlfn.CEILING.MATH(D$99/(1+(D$89 - 1)+(D$77 - 1)), Globals!$D$2*1000), MROUND(D$99/(1+(D$89 - 1)+(D$77 - 1)), Globals!$D$2*1000)), Globals!$D$2*1000)</f>
        <v>66.6666666666667</v>
      </c>
      <c r="E190" s="18" t="n">
        <f aca="false">MAX(IF(E119 = 1, _xlfn.CEILING.MATH(E$99/(1 + (E$89 - 1) + (E$77 - 1)), Globals!$D$2*1000), MROUND(E$99/(1 + (E$89 - 1) + (E$77 - 1)), Globals!$D$2*1000)), Globals!$D$2*1000)</f>
        <v>66.6666666666667</v>
      </c>
      <c r="F190" s="18" t="n">
        <f aca="false">MAX(IF(F119 = 1, _xlfn.CEILING.MATH(F$99/(1 + (F$89 - 1) + (F$77 - 1)), Globals!$D$2*1000), MROUND(F$99/(1 + (F$89 - 1) + (F$77 - 1)), Globals!$D$2*1000)), Globals!$D$2*1000)</f>
        <v>66.6666666666667</v>
      </c>
      <c r="G190" s="18" t="n">
        <f aca="false">MAX(IF(G119 = 1, _xlfn.CEILING.MATH(G$99/(1 + (G$89 - 1) + (G$77 - 1)), Globals!$D$2*1000), MROUND(G$99/(1 + (G$89 - 1) + (G$77 - 1)), Globals!$D$2*1000)), Globals!$D$2*1000)</f>
        <v>66.6666666666667</v>
      </c>
      <c r="H190" s="18" t="n">
        <f aca="false">MAX(IF(H119 = 1, _xlfn.CEILING.MATH(H$99/(1 + (H$89 - 1) + (H$77 - 1)), Globals!$D$2*1000), MROUND(H$99/(1 + (H$89 - 1) + (H$77 - 1)), Globals!$D$2*1000)), Globals!$D$2*1000)</f>
        <v>66.6666666666667</v>
      </c>
      <c r="I190" s="18" t="n">
        <f aca="false">MAX(IF(I119 = 1, _xlfn.CEILING.MATH(I$99/(1 + (I$89 - 1) + (I$77 - 1)), Globals!$D$2*1000), MROUND(I$99/(1 + (I$89 - 1) + (I$77 - 1)), Globals!$D$2*1000)), Globals!$D$2*1000)</f>
        <v>66.6666666666667</v>
      </c>
    </row>
    <row r="191" customFormat="false" ht="13.4" hidden="false" customHeight="false" outlineLevel="0" collapsed="false">
      <c r="A191" s="14" t="s">
        <v>35</v>
      </c>
      <c r="B191" s="14" t="s">
        <v>56</v>
      </c>
      <c r="C191" s="14" t="s">
        <v>31</v>
      </c>
      <c r="D191" s="18" t="n">
        <f aca="false">MAX(IF(D120 = 1, _xlfn.CEILING.MATH(D$99/(1+(D$90 - 1)+(D$77 - 1)), Globals!$D$2*1000), MROUND(D$99/(1+(D$90 - 1)+(D$77 - 1)), Globals!$D$2*1000)), Globals!$D$2*1000)</f>
        <v>66.6666666666667</v>
      </c>
      <c r="E191" s="18" t="n">
        <f aca="false">MAX(IF(E120 = 1, _xlfn.CEILING.MATH(E$99/(1+(E$90 - 1)+(E$77 - 1)), Globals!$D$2*1000), MROUND(E$99/(1+(E$90 - 1)+(E$77 - 1)), Globals!$D$2*1000)), Globals!$D$2*1000)</f>
        <v>66.6666666666667</v>
      </c>
      <c r="F191" s="18" t="n">
        <f aca="false">MAX(IF(F120 = 1, _xlfn.CEILING.MATH(F$99/(1+(F$90 - 1)+(F$77 - 1)), Globals!$D$2*1000), MROUND(F$99/(1+(F$90 - 1)+(F$77 - 1)), Globals!$D$2*1000)), Globals!$D$2*1000)</f>
        <v>66.6666666666667</v>
      </c>
      <c r="G191" s="18" t="n">
        <f aca="false">MAX(IF(G120 = 1, _xlfn.CEILING.MATH(G$99/(1+(G$90 - 1)+(G$77 - 1)), Globals!$D$2*1000), MROUND(G$99/(1+(G$90 - 1)+(G$77 - 1)), Globals!$D$2*1000)), Globals!$D$2*1000)</f>
        <v>66.6666666666667</v>
      </c>
      <c r="H191" s="18" t="n">
        <f aca="false">MAX(IF(H120 = 1, _xlfn.CEILING.MATH(H$99/(1+(H$90 - 1)+(H$77 - 1)), Globals!$D$2*1000), MROUND(H$99/(1+(H$90 - 1)+(H$77 - 1)), Globals!$D$2*1000)), Globals!$D$2*1000)</f>
        <v>66.6666666666667</v>
      </c>
      <c r="I191" s="18" t="n">
        <f aca="false">MAX(IF(I120 = 1, _xlfn.CEILING.MATH(I$99/(1+(I$90 - 1)+(I$77 - 1)), Globals!$D$2*1000), MROUND(I$99/(1+(I$90 - 1)+(I$77 - 1)), Globals!$D$2*1000)), Globals!$D$2*1000)</f>
        <v>66.6666666666667</v>
      </c>
    </row>
    <row r="192" customFormat="false" ht="35.05" hidden="false" customHeight="false" outlineLevel="0" collapsed="false">
      <c r="D192" s="9" t="s">
        <v>67</v>
      </c>
      <c r="E192" s="9" t="s">
        <v>68</v>
      </c>
      <c r="F192" s="9" t="s">
        <v>69</v>
      </c>
      <c r="G192" s="9" t="s">
        <v>70</v>
      </c>
      <c r="H192" s="9" t="s">
        <v>71</v>
      </c>
      <c r="I192" s="9" t="s">
        <v>72</v>
      </c>
    </row>
    <row r="193" customFormat="false" ht="13.4" hidden="false" customHeight="false" outlineLevel="0" collapsed="false">
      <c r="A193" s="12" t="s">
        <v>34</v>
      </c>
      <c r="B193" s="12" t="s">
        <v>2</v>
      </c>
      <c r="C193" s="12" t="s">
        <v>57</v>
      </c>
      <c r="D193" s="20" t="n">
        <f aca="false">D103*MAX(D$100, 1E-018) / ((MAX(D$100, 1E-018) * D148+D$101) / 1000)</f>
        <v>75</v>
      </c>
      <c r="E193" s="20" t="n">
        <f aca="false">E103*MAX(E$100, 1E-018) / ((MAX(E$100, 1E-018) * E148+E$101) / 1000)</f>
        <v>37.5</v>
      </c>
      <c r="F193" s="20" t="n">
        <f aca="false">F103*MAX(F$100, 1E-018) / ((MAX(F$100, 1E-018) * F148+F$101) / 1000)</f>
        <v>120</v>
      </c>
      <c r="G193" s="20" t="n">
        <f aca="false">G103*MAX(G$100, 1E-018) / ((MAX(G$100, 1E-018) * G148+G$101) / 1000)</f>
        <v>75</v>
      </c>
      <c r="H193" s="20" t="n">
        <f aca="false">H103*MAX(H$100, 1E-018) / ((MAX(H$100, 1E-018) * H148+H$101) / 1000)</f>
        <v>120</v>
      </c>
      <c r="I193" s="20" t="n">
        <f aca="false">I103*MAX(I$100, 1E-018) / ((MAX(I$100, 1E-018) * I148+I$101) / 1000)</f>
        <v>75</v>
      </c>
    </row>
    <row r="194" customFormat="false" ht="13.4" hidden="false" customHeight="false" outlineLevel="0" collapsed="false">
      <c r="A194" s="13" t="s">
        <v>34</v>
      </c>
      <c r="B194" s="13" t="s">
        <v>4</v>
      </c>
      <c r="C194" s="13" t="s">
        <v>57</v>
      </c>
      <c r="D194" s="20" t="n">
        <f aca="false">D104*MAX(D$100, 1E-018) / ((MAX(D$100, 1E-018) * D149+D$101) / 1000)</f>
        <v>93.75</v>
      </c>
      <c r="E194" s="20" t="n">
        <f aca="false">E104*MAX(E$100, 1E-018) / ((MAX(E$100, 1E-018) * E149+E$101) / 1000)</f>
        <v>46.875</v>
      </c>
      <c r="F194" s="20" t="n">
        <f aca="false">F104*MAX(F$100, 1E-018) / ((MAX(F$100, 1E-018) * F149+F$101) / 1000)</f>
        <v>150</v>
      </c>
      <c r="G194" s="20" t="n">
        <f aca="false">G104*MAX(G$100, 1E-018) / ((MAX(G$100, 1E-018) * G149+G$101) / 1000)</f>
        <v>93.75</v>
      </c>
      <c r="H194" s="20" t="n">
        <f aca="false">H104*MAX(H$100, 1E-018) / ((MAX(H$100, 1E-018) * H149+H$101) / 1000)</f>
        <v>150</v>
      </c>
      <c r="I194" s="20" t="n">
        <f aca="false">I104*MAX(I$100, 1E-018) / ((MAX(I$100, 1E-018) * I149+I$101) / 1000)</f>
        <v>93.75</v>
      </c>
    </row>
    <row r="195" customFormat="false" ht="13.4" hidden="false" customHeight="false" outlineLevel="0" collapsed="false">
      <c r="A195" s="13" t="s">
        <v>34</v>
      </c>
      <c r="B195" s="13" t="s">
        <v>5</v>
      </c>
      <c r="C195" s="13" t="s">
        <v>57</v>
      </c>
      <c r="D195" s="20" t="n">
        <f aca="false">D105*MAX(D$100, 1E-018) / ((MAX(D$100, 1E-018) * D150+D$101) / 1000)</f>
        <v>75</v>
      </c>
      <c r="E195" s="20" t="n">
        <f aca="false">E105*MAX(E$100, 1E-018) / ((MAX(E$100, 1E-018) * E150+E$101) / 1000)</f>
        <v>37.5</v>
      </c>
      <c r="F195" s="20" t="n">
        <f aca="false">F105*MAX(F$100, 1E-018) / ((MAX(F$100, 1E-018) * F150+F$101) / 1000)</f>
        <v>120</v>
      </c>
      <c r="G195" s="20" t="n">
        <f aca="false">G105*MAX(G$100, 1E-018) / ((MAX(G$100, 1E-018) * G150+G$101) / 1000)</f>
        <v>75</v>
      </c>
      <c r="H195" s="20" t="n">
        <f aca="false">H105*MAX(H$100, 1E-018) / ((MAX(H$100, 1E-018) * H150+H$101) / 1000)</f>
        <v>120</v>
      </c>
      <c r="I195" s="20" t="n">
        <f aca="false">I105*MAX(I$100, 1E-018) / ((MAX(I$100, 1E-018) * I150+I$101) / 1000)</f>
        <v>75</v>
      </c>
    </row>
    <row r="196" customFormat="false" ht="13.4" hidden="false" customHeight="false" outlineLevel="0" collapsed="false">
      <c r="A196" s="13" t="s">
        <v>34</v>
      </c>
      <c r="B196" s="13" t="s">
        <v>6</v>
      </c>
      <c r="C196" s="13" t="s">
        <v>57</v>
      </c>
      <c r="D196" s="20" t="n">
        <f aca="false">D106*MAX(D$100, 1E-018) / ((MAX(D$100, 1E-018) * D151+D$101) / 1000)</f>
        <v>75</v>
      </c>
      <c r="E196" s="20" t="n">
        <f aca="false">E106*MAX(E$100, 1E-018) / ((MAX(E$100, 1E-018) * E151+E$101) / 1000)</f>
        <v>37.5</v>
      </c>
      <c r="F196" s="20" t="n">
        <f aca="false">F106*MAX(F$100, 1E-018) / ((MAX(F$100, 1E-018) * F151+F$101) / 1000)</f>
        <v>120</v>
      </c>
      <c r="G196" s="20" t="n">
        <f aca="false">G106*MAX(G$100, 1E-018) / ((MAX(G$100, 1E-018) * G151+G$101) / 1000)</f>
        <v>75</v>
      </c>
      <c r="H196" s="20" t="n">
        <f aca="false">H106*MAX(H$100, 1E-018) / ((MAX(H$100, 1E-018) * H151+H$101) / 1000)</f>
        <v>120</v>
      </c>
      <c r="I196" s="20" t="n">
        <f aca="false">I106*MAX(I$100, 1E-018) / ((MAX(I$100, 1E-018) * I151+I$101) / 1000)</f>
        <v>75</v>
      </c>
    </row>
    <row r="197" customFormat="false" ht="13.4" hidden="false" customHeight="false" outlineLevel="0" collapsed="false">
      <c r="A197" s="14" t="s">
        <v>34</v>
      </c>
      <c r="B197" s="14" t="s">
        <v>7</v>
      </c>
      <c r="C197" s="14" t="s">
        <v>57</v>
      </c>
      <c r="D197" s="20" t="n">
        <f aca="false">D107*MAX(D$100, 1E-018) / ((MAX(D$100, 1E-018) * D152+D$101) / 1000)</f>
        <v>150</v>
      </c>
      <c r="E197" s="20" t="n">
        <f aca="false">E107*MAX(E$100, 1E-018) / ((MAX(E$100, 1E-018) * E152+E$101) / 1000)</f>
        <v>75</v>
      </c>
      <c r="F197" s="20" t="n">
        <f aca="false">F107*MAX(F$100, 1E-018) / ((MAX(F$100, 1E-018) * F152+F$101) / 1000)</f>
        <v>120</v>
      </c>
      <c r="G197" s="20" t="n">
        <f aca="false">G107*MAX(G$100, 1E-018) / ((MAX(G$100, 1E-018) * G152+G$101) / 1000)</f>
        <v>75</v>
      </c>
      <c r="H197" s="20" t="n">
        <f aca="false">H107*MAX(H$100, 1E-018) / ((MAX(H$100, 1E-018) * H152+H$101) / 1000)</f>
        <v>120</v>
      </c>
      <c r="I197" s="20" t="n">
        <f aca="false">I107*MAX(I$100, 1E-018) / ((MAX(I$100, 1E-018) * I152+I$101) / 1000)</f>
        <v>75</v>
      </c>
    </row>
    <row r="198" customFormat="false" ht="13.4" hidden="false" customHeight="false" outlineLevel="0" collapsed="false">
      <c r="A198" s="14" t="s">
        <v>34</v>
      </c>
      <c r="B198" s="14" t="s">
        <v>8</v>
      </c>
      <c r="C198" s="14" t="s">
        <v>57</v>
      </c>
      <c r="D198" s="20" t="n">
        <f aca="false">D108*MAX(D$100, 1E-018) / ((MAX(D$100, 1E-018) * D153+D$101) / 1000)</f>
        <v>150</v>
      </c>
      <c r="E198" s="20" t="n">
        <f aca="false">E108*MAX(E$100, 1E-018) / ((MAX(E$100, 1E-018) * E153+E$101) / 1000)</f>
        <v>75</v>
      </c>
      <c r="F198" s="20" t="n">
        <f aca="false">F108*MAX(F$100, 1E-018) / ((MAX(F$100, 1E-018) * F153+F$101) / 1000)</f>
        <v>120</v>
      </c>
      <c r="G198" s="20" t="n">
        <f aca="false">G108*MAX(G$100, 1E-018) / ((MAX(G$100, 1E-018) * G153+G$101) / 1000)</f>
        <v>75</v>
      </c>
      <c r="H198" s="20" t="n">
        <f aca="false">H108*MAX(H$100, 1E-018) / ((MAX(H$100, 1E-018) * H153+H$101) / 1000)</f>
        <v>120</v>
      </c>
      <c r="I198" s="20" t="n">
        <f aca="false">I108*MAX(I$100, 1E-018) / ((MAX(I$100, 1E-018) * I153+I$101) / 1000)</f>
        <v>75</v>
      </c>
    </row>
    <row r="199" customFormat="false" ht="13.4" hidden="false" customHeight="false" outlineLevel="0" collapsed="false">
      <c r="A199" s="14" t="s">
        <v>34</v>
      </c>
      <c r="B199" s="14" t="s">
        <v>9</v>
      </c>
      <c r="C199" s="14" t="s">
        <v>57</v>
      </c>
      <c r="D199" s="20" t="n">
        <f aca="false">D109*MAX(D$100, 1E-018) / ((MAX(D$100, 1E-018) * D154+D$101) / 1000)</f>
        <v>150</v>
      </c>
      <c r="E199" s="20" t="n">
        <f aca="false">E109*MAX(E$100, 1E-018) / ((MAX(E$100, 1E-018) * E154+E$101) / 1000)</f>
        <v>75</v>
      </c>
      <c r="F199" s="20" t="n">
        <f aca="false">F109*MAX(F$100, 1E-018) / ((MAX(F$100, 1E-018) * F154+F$101) / 1000)</f>
        <v>120</v>
      </c>
      <c r="G199" s="20" t="n">
        <f aca="false">G109*MAX(G$100, 1E-018) / ((MAX(G$100, 1E-018) * G154+G$101) / 1000)</f>
        <v>75</v>
      </c>
      <c r="H199" s="20" t="n">
        <f aca="false">H109*MAX(H$100, 1E-018) / ((MAX(H$100, 1E-018) * H154+H$101) / 1000)</f>
        <v>120</v>
      </c>
      <c r="I199" s="20" t="n">
        <f aca="false">I109*MAX(I$100, 1E-018) / ((MAX(I$100, 1E-018) * I154+I$101) / 1000)</f>
        <v>75</v>
      </c>
    </row>
    <row r="200" customFormat="false" ht="13.4" hidden="false" customHeight="false" outlineLevel="0" collapsed="false">
      <c r="A200" s="14" t="s">
        <v>34</v>
      </c>
      <c r="B200" s="14" t="s">
        <v>10</v>
      </c>
      <c r="C200" s="14" t="s">
        <v>57</v>
      </c>
      <c r="D200" s="20" t="n">
        <f aca="false">D110*MAX(D$100, 1E-018) / ((MAX(D$100, 1E-018) * D155+D$101) / 1000)</f>
        <v>150</v>
      </c>
      <c r="E200" s="20" t="n">
        <f aca="false">E110*MAX(E$100, 1E-018) / ((MAX(E$100, 1E-018) * E155+E$101) / 1000)</f>
        <v>75</v>
      </c>
      <c r="F200" s="20" t="n">
        <f aca="false">F110*MAX(F$100, 1E-018) / ((MAX(F$100, 1E-018) * F155+F$101) / 1000)</f>
        <v>120</v>
      </c>
      <c r="G200" s="20" t="n">
        <f aca="false">G110*MAX(G$100, 1E-018) / ((MAX(G$100, 1E-018) * G155+G$101) / 1000)</f>
        <v>75</v>
      </c>
      <c r="H200" s="20" t="n">
        <f aca="false">H110*MAX(H$100, 1E-018) / ((MAX(H$100, 1E-018) * H155+H$101) / 1000)</f>
        <v>120</v>
      </c>
      <c r="I200" s="20" t="n">
        <f aca="false">I110*MAX(I$100, 1E-018) / ((MAX(I$100, 1E-018) * I155+I$101) / 1000)</f>
        <v>75</v>
      </c>
    </row>
    <row r="201" customFormat="false" ht="13.4" hidden="false" customHeight="false" outlineLevel="0" collapsed="false">
      <c r="A201" s="14" t="s">
        <v>34</v>
      </c>
      <c r="B201" s="14" t="s">
        <v>11</v>
      </c>
      <c r="C201" s="14" t="s">
        <v>57</v>
      </c>
      <c r="D201" s="20" t="n">
        <f aca="false">D111*MAX(D$100, 1E-018) / ((MAX(D$100, 1E-018) * D156+D$101) / 1000)</f>
        <v>150</v>
      </c>
      <c r="E201" s="20" t="n">
        <f aca="false">E111*MAX(E$100, 1E-018) / ((MAX(E$100, 1E-018) * E156+E$101) / 1000)</f>
        <v>75</v>
      </c>
      <c r="F201" s="20" t="n">
        <f aca="false">F111*MAX(F$100, 1E-018) / ((MAX(F$100, 1E-018) * F156+F$101) / 1000)</f>
        <v>120</v>
      </c>
      <c r="G201" s="20" t="n">
        <f aca="false">G111*MAX(G$100, 1E-018) / ((MAX(G$100, 1E-018) * G156+G$101) / 1000)</f>
        <v>75</v>
      </c>
      <c r="H201" s="20" t="n">
        <f aca="false">H111*MAX(H$100, 1E-018) / ((MAX(H$100, 1E-018) * H156+H$101) / 1000)</f>
        <v>120</v>
      </c>
      <c r="I201" s="20" t="n">
        <f aca="false">I111*MAX(I$100, 1E-018) / ((MAX(I$100, 1E-018) * I156+I$101) / 1000)</f>
        <v>75</v>
      </c>
    </row>
    <row r="202" customFormat="false" ht="13.4" hidden="false" customHeight="false" outlineLevel="0" collapsed="false">
      <c r="A202" s="13" t="s">
        <v>34</v>
      </c>
      <c r="B202" s="13" t="s">
        <v>12</v>
      </c>
      <c r="C202" s="13" t="s">
        <v>57</v>
      </c>
      <c r="D202" s="20" t="n">
        <f aca="false">D112*MAX(D$100, 1E-018) / ((MAX(D$100, 1E-018) * D157+D$101) / 1000)</f>
        <v>93.75</v>
      </c>
      <c r="E202" s="20" t="n">
        <f aca="false">E112*MAX(E$100, 1E-018) / ((MAX(E$100, 1E-018) * E157+E$101) / 1000)</f>
        <v>46.875</v>
      </c>
      <c r="F202" s="20" t="n">
        <f aca="false">F112*MAX(F$100, 1E-018) / ((MAX(F$100, 1E-018) * F157+F$101) / 1000)</f>
        <v>150</v>
      </c>
      <c r="G202" s="20" t="n">
        <f aca="false">G112*MAX(G$100, 1E-018) / ((MAX(G$100, 1E-018) * G157+G$101) / 1000)</f>
        <v>93.75</v>
      </c>
      <c r="H202" s="20" t="n">
        <f aca="false">H112*MAX(H$100, 1E-018) / ((MAX(H$100, 1E-018) * H157+H$101) / 1000)</f>
        <v>150</v>
      </c>
      <c r="I202" s="20" t="n">
        <f aca="false">I112*MAX(I$100, 1E-018) / ((MAX(I$100, 1E-018) * I157+I$101) / 1000)</f>
        <v>93.75</v>
      </c>
    </row>
    <row r="203" customFormat="false" ht="13.4" hidden="false" customHeight="false" outlineLevel="0" collapsed="false">
      <c r="A203" s="13" t="s">
        <v>34</v>
      </c>
      <c r="B203" s="13" t="s">
        <v>13</v>
      </c>
      <c r="C203" s="13" t="s">
        <v>57</v>
      </c>
      <c r="D203" s="20" t="n">
        <f aca="false">D113*MAX(D$100, 1E-018) / ((MAX(D$100, 1E-018) * D158+D$101) / 1000)</f>
        <v>150</v>
      </c>
      <c r="E203" s="20" t="n">
        <f aca="false">E113*MAX(E$100, 1E-018) / ((MAX(E$100, 1E-018) * E158+E$101) / 1000)</f>
        <v>75</v>
      </c>
      <c r="F203" s="20" t="n">
        <f aca="false">F113*MAX(F$100, 1E-018) / ((MAX(F$100, 1E-018) * F158+F$101) / 1000)</f>
        <v>120</v>
      </c>
      <c r="G203" s="20" t="n">
        <f aca="false">G113*MAX(G$100, 1E-018) / ((MAX(G$100, 1E-018) * G158+G$101) / 1000)</f>
        <v>75</v>
      </c>
      <c r="H203" s="20" t="n">
        <f aca="false">H113*MAX(H$100, 1E-018) / ((MAX(H$100, 1E-018) * H158+H$101) / 1000)</f>
        <v>120</v>
      </c>
      <c r="I203" s="20" t="n">
        <f aca="false">I113*MAX(I$100, 1E-018) / ((MAX(I$100, 1E-018) * I158+I$101) / 1000)</f>
        <v>75</v>
      </c>
    </row>
    <row r="204" customFormat="false" ht="13.4" hidden="false" customHeight="false" outlineLevel="0" collapsed="false">
      <c r="A204" s="14" t="s">
        <v>34</v>
      </c>
      <c r="B204" s="14" t="s">
        <v>14</v>
      </c>
      <c r="C204" s="14" t="s">
        <v>57</v>
      </c>
      <c r="D204" s="20" t="n">
        <f aca="false">D114*MAX(D$100, 1E-018) / ((MAX(D$100, 1E-018) * D159+D$101) / 1000)</f>
        <v>82.5</v>
      </c>
      <c r="E204" s="20" t="n">
        <f aca="false">E114*MAX(E$100, 1E-018) / ((MAX(E$100, 1E-018) * E159+E$101) / 1000)</f>
        <v>41.25</v>
      </c>
      <c r="F204" s="20" t="n">
        <f aca="false">F114*MAX(F$100, 1E-018) / ((MAX(F$100, 1E-018) * F159+F$101) / 1000)</f>
        <v>132</v>
      </c>
      <c r="G204" s="20" t="n">
        <f aca="false">G114*MAX(G$100, 1E-018) / ((MAX(G$100, 1E-018) * G159+G$101) / 1000)</f>
        <v>82.5</v>
      </c>
      <c r="H204" s="20" t="n">
        <f aca="false">H114*MAX(H$100, 1E-018) / ((MAX(H$100, 1E-018) * H159+H$101) / 1000)</f>
        <v>132</v>
      </c>
      <c r="I204" s="20" t="n">
        <f aca="false">I114*MAX(I$100, 1E-018) / ((MAX(I$100, 1E-018) * I159+I$101) / 1000)</f>
        <v>82.5</v>
      </c>
    </row>
    <row r="205" customFormat="false" ht="13.4" hidden="false" customHeight="false" outlineLevel="0" collapsed="false">
      <c r="A205" s="14" t="s">
        <v>34</v>
      </c>
      <c r="B205" s="14" t="s">
        <v>15</v>
      </c>
      <c r="C205" s="14" t="s">
        <v>57</v>
      </c>
      <c r="D205" s="20" t="n">
        <f aca="false">D115*MAX(D$100, 1E-018) / ((MAX(D$100, 1E-018) * D160+D$101) / 1000)</f>
        <v>90</v>
      </c>
      <c r="E205" s="20" t="n">
        <f aca="false">E115*MAX(E$100, 1E-018) / ((MAX(E$100, 1E-018) * E160+E$101) / 1000)</f>
        <v>45</v>
      </c>
      <c r="F205" s="20" t="n">
        <f aca="false">F115*MAX(F$100, 1E-018) / ((MAX(F$100, 1E-018) * F160+F$101) / 1000)</f>
        <v>144</v>
      </c>
      <c r="G205" s="20" t="n">
        <f aca="false">G115*MAX(G$100, 1E-018) / ((MAX(G$100, 1E-018) * G160+G$101) / 1000)</f>
        <v>90</v>
      </c>
      <c r="H205" s="20" t="n">
        <f aca="false">H115*MAX(H$100, 1E-018) / ((MAX(H$100, 1E-018) * H160+H$101) / 1000)</f>
        <v>144</v>
      </c>
      <c r="I205" s="20" t="n">
        <f aca="false">I115*MAX(I$100, 1E-018) / ((MAX(I$100, 1E-018) * I160+I$101) / 1000)</f>
        <v>90</v>
      </c>
    </row>
    <row r="206" customFormat="false" ht="13.4" hidden="false" customHeight="false" outlineLevel="0" collapsed="false">
      <c r="A206" s="14" t="s">
        <v>34</v>
      </c>
      <c r="B206" s="14" t="s">
        <v>16</v>
      </c>
      <c r="C206" s="14" t="s">
        <v>57</v>
      </c>
      <c r="D206" s="20" t="n">
        <f aca="false">D116*MAX(D$100, 1E-018) / ((MAX(D$100, 1E-018) * D161+D$101) / 1000)</f>
        <v>97.5</v>
      </c>
      <c r="E206" s="20" t="n">
        <f aca="false">E116*MAX(E$100, 1E-018) / ((MAX(E$100, 1E-018) * E161+E$101) / 1000)</f>
        <v>48.75</v>
      </c>
      <c r="F206" s="20" t="n">
        <f aca="false">F116*MAX(F$100, 1E-018) / ((MAX(F$100, 1E-018) * F161+F$101) / 1000)</f>
        <v>156</v>
      </c>
      <c r="G206" s="20" t="n">
        <f aca="false">G116*MAX(G$100, 1E-018) / ((MAX(G$100, 1E-018) * G161+G$101) / 1000)</f>
        <v>97.5</v>
      </c>
      <c r="H206" s="20" t="n">
        <f aca="false">H116*MAX(H$100, 1E-018) / ((MAX(H$100, 1E-018) * H161+H$101) / 1000)</f>
        <v>156</v>
      </c>
      <c r="I206" s="20" t="n">
        <f aca="false">I116*MAX(I$100, 1E-018) / ((MAX(I$100, 1E-018) * I161+I$101) / 1000)</f>
        <v>97.5</v>
      </c>
    </row>
    <row r="207" customFormat="false" ht="13.4" hidden="false" customHeight="false" outlineLevel="0" collapsed="false">
      <c r="A207" s="15" t="s">
        <v>34</v>
      </c>
      <c r="B207" s="15" t="s">
        <v>17</v>
      </c>
      <c r="C207" s="15" t="s">
        <v>57</v>
      </c>
      <c r="D207" s="20" t="n">
        <f aca="false">D117*MAX(D$100, 1E-018) / ((MAX(D$100, 1E-018) * D162+D$101) / 1000)</f>
        <v>120</v>
      </c>
      <c r="E207" s="20" t="n">
        <f aca="false">E117*MAX(E$100, 1E-018) / ((MAX(E$100, 1E-018) * E162+E$101) / 1000)</f>
        <v>82.5</v>
      </c>
      <c r="F207" s="20" t="n">
        <f aca="false">F117*MAX(F$100, 1E-018) / ((MAX(F$100, 1E-018) * F162+F$101) / 1000)</f>
        <v>144</v>
      </c>
      <c r="G207" s="20" t="n">
        <f aca="false">G117*MAX(G$100, 1E-018) / ((MAX(G$100, 1E-018) * G162+G$101) / 1000)</f>
        <v>82.5</v>
      </c>
      <c r="H207" s="20" t="n">
        <f aca="false">H117*MAX(H$100, 1E-018) / ((MAX(H$100, 1E-018) * H162+H$101) / 1000)</f>
        <v>165</v>
      </c>
      <c r="I207" s="20" t="n">
        <f aca="false">I117*MAX(I$100, 1E-018) / ((MAX(I$100, 1E-018) * I162+I$101) / 1000)</f>
        <v>82.5</v>
      </c>
    </row>
    <row r="208" customFormat="false" ht="13.4" hidden="false" customHeight="false" outlineLevel="0" collapsed="false">
      <c r="A208" s="15" t="s">
        <v>34</v>
      </c>
      <c r="B208" s="16" t="s">
        <v>18</v>
      </c>
      <c r="C208" s="16" t="s">
        <v>57</v>
      </c>
      <c r="D208" s="20" t="n">
        <f aca="false">D118*MAX(D$100, 1E-018) / ((MAX(D$100, 1E-018) * D163+D$101) / 1000)</f>
        <v>132</v>
      </c>
      <c r="E208" s="20" t="n">
        <f aca="false">E118*MAX(E$100, 1E-018) / ((MAX(E$100, 1E-018) * E163+E$101) / 1000)</f>
        <v>90</v>
      </c>
      <c r="F208" s="20" t="n">
        <f aca="false">F118*MAX(F$100, 1E-018) / ((MAX(F$100, 1E-018) * F163+F$101) / 1000)</f>
        <v>156</v>
      </c>
      <c r="G208" s="20" t="n">
        <f aca="false">G118*MAX(G$100, 1E-018) / ((MAX(G$100, 1E-018) * G163+G$101) / 1000)</f>
        <v>90</v>
      </c>
      <c r="H208" s="20" t="n">
        <f aca="false">H118*MAX(H$100, 1E-018) / ((MAX(H$100, 1E-018) * H163+H$101) / 1000)</f>
        <v>180</v>
      </c>
      <c r="I208" s="20" t="n">
        <f aca="false">I118*MAX(I$100, 1E-018) / ((MAX(I$100, 1E-018) * I163+I$101) / 1000)</f>
        <v>90</v>
      </c>
    </row>
    <row r="209" customFormat="false" ht="13.4" hidden="false" customHeight="false" outlineLevel="0" collapsed="false">
      <c r="A209" s="15" t="s">
        <v>34</v>
      </c>
      <c r="B209" s="15" t="s">
        <v>19</v>
      </c>
      <c r="C209" s="15" t="s">
        <v>57</v>
      </c>
      <c r="D209" s="20" t="n">
        <f aca="false">D119*MAX(D$100, 1E-018) / ((MAX(D$100, 1E-018) * D164+D$101) / 1000)</f>
        <v>144</v>
      </c>
      <c r="E209" s="20" t="n">
        <f aca="false">E119*MAX(E$100, 1E-018) / ((MAX(E$100, 1E-018) * E164+E$101) / 1000)</f>
        <v>97.5</v>
      </c>
      <c r="F209" s="20" t="n">
        <f aca="false">F119*MAX(F$100, 1E-018) / ((MAX(F$100, 1E-018) * F164+F$101) / 1000)</f>
        <v>168</v>
      </c>
      <c r="G209" s="20" t="n">
        <f aca="false">G119*MAX(G$100, 1E-018) / ((MAX(G$100, 1E-018) * G164+G$101) / 1000)</f>
        <v>97.5</v>
      </c>
      <c r="H209" s="20" t="n">
        <f aca="false">H119*MAX(H$100, 1E-018) / ((MAX(H$100, 1E-018) * H164+H$101) / 1000)</f>
        <v>195</v>
      </c>
      <c r="I209" s="20" t="n">
        <f aca="false">I119*MAX(I$100, 1E-018) / ((MAX(I$100, 1E-018) * I164+I$101) / 1000)</f>
        <v>97.5</v>
      </c>
    </row>
    <row r="210" customFormat="false" ht="13.4" hidden="false" customHeight="false" outlineLevel="0" collapsed="false">
      <c r="A210" s="14" t="s">
        <v>34</v>
      </c>
      <c r="B210" s="14" t="s">
        <v>20</v>
      </c>
      <c r="C210" s="14" t="s">
        <v>57</v>
      </c>
      <c r="D210" s="20" t="n">
        <f aca="false">D120*MAX(D$100, 1E-018) / ((MAX(D$100, 1E-018) * D165+D$101) / 1000)</f>
        <v>90</v>
      </c>
      <c r="E210" s="20" t="n">
        <f aca="false">E120*MAX(E$100, 1E-018) / ((MAX(E$100, 1E-018) * E165+E$101) / 1000)</f>
        <v>45</v>
      </c>
      <c r="F210" s="20" t="n">
        <f aca="false">F120*MAX(F$100, 1E-018) / ((MAX(F$100, 1E-018) * F165+F$101) / 1000)</f>
        <v>144</v>
      </c>
      <c r="G210" s="20" t="n">
        <f aca="false">G120*MAX(G$100, 1E-018) / ((MAX(G$100, 1E-018) * G165+G$101) / 1000)</f>
        <v>90</v>
      </c>
      <c r="H210" s="20" t="n">
        <f aca="false">H120*MAX(H$100, 1E-018) / ((MAX(H$100, 1E-018) * H165+H$101) / 1000)</f>
        <v>144</v>
      </c>
      <c r="I210" s="20" t="n">
        <f aca="false">I120*MAX(I$100, 1E-018) / ((MAX(I$100, 1E-018) * I165+I$101) / 1000)</f>
        <v>90</v>
      </c>
    </row>
    <row r="211" customFormat="false" ht="13.4" hidden="false" customHeight="false" outlineLevel="0" collapsed="false">
      <c r="A211" s="14" t="s">
        <v>34</v>
      </c>
      <c r="B211" s="14" t="s">
        <v>21</v>
      </c>
      <c r="C211" s="14" t="s">
        <v>57</v>
      </c>
      <c r="D211" s="20" t="n">
        <f aca="false">D121*MAX(D$100, 1E-018) / ((MAX(D$100, 1E-018) * D166+D$101) / 1000)</f>
        <v>75</v>
      </c>
      <c r="E211" s="20" t="n">
        <f aca="false">E121*MAX(E$100, 1E-018) / ((MAX(E$100, 1E-018) * E166+E$101) / 1000)</f>
        <v>37.5</v>
      </c>
      <c r="F211" s="20" t="n">
        <f aca="false">F121*MAX(F$100, 1E-018) / ((MAX(F$100, 1E-018) * F166+F$101) / 1000)</f>
        <v>120</v>
      </c>
      <c r="G211" s="20" t="n">
        <f aca="false">G121*MAX(G$100, 1E-018) / ((MAX(G$100, 1E-018) * G166+G$101) / 1000)</f>
        <v>75</v>
      </c>
      <c r="H211" s="20" t="n">
        <f aca="false">H121*MAX(H$100, 1E-018) / ((MAX(H$100, 1E-018) * H166+H$101) / 1000)</f>
        <v>120</v>
      </c>
      <c r="I211" s="20" t="n">
        <f aca="false">I121*MAX(I$100, 1E-018) / ((MAX(I$100, 1E-018) * I166+I$101) / 1000)</f>
        <v>75</v>
      </c>
    </row>
    <row r="212" customFormat="false" ht="13.4" hidden="false" customHeight="false" outlineLevel="0" collapsed="false">
      <c r="A212" s="14" t="s">
        <v>34</v>
      </c>
      <c r="B212" s="14" t="s">
        <v>22</v>
      </c>
      <c r="C212" s="14" t="s">
        <v>57</v>
      </c>
      <c r="D212" s="20" t="n">
        <f aca="false">D122*MAX(D$100, 1E-018) / ((MAX(D$100, 1E-018) * D167+D$101) / 1000)</f>
        <v>75</v>
      </c>
      <c r="E212" s="20" t="n">
        <f aca="false">E122*MAX(E$100, 1E-018) / ((MAX(E$100, 1E-018) * E167+E$101) / 1000)</f>
        <v>37.5</v>
      </c>
      <c r="F212" s="20" t="n">
        <f aca="false">F122*MAX(F$100, 1E-018) / ((MAX(F$100, 1E-018) * F167+F$101) / 1000)</f>
        <v>120</v>
      </c>
      <c r="G212" s="20" t="n">
        <f aca="false">G122*MAX(G$100, 1E-018) / ((MAX(G$100, 1E-018) * G167+G$101) / 1000)</f>
        <v>75</v>
      </c>
      <c r="H212" s="20" t="n">
        <f aca="false">H122*MAX(H$100, 1E-018) / ((MAX(H$100, 1E-018) * H167+H$101) / 1000)</f>
        <v>120</v>
      </c>
      <c r="I212" s="20" t="n">
        <f aca="false">I122*MAX(I$100, 1E-018) / ((MAX(I$100, 1E-018) * I167+I$101) / 1000)</f>
        <v>75</v>
      </c>
    </row>
    <row r="213" customFormat="false" ht="13.4" hidden="false" customHeight="false" outlineLevel="0" collapsed="false">
      <c r="A213" s="13" t="s">
        <v>34</v>
      </c>
      <c r="B213" s="13" t="s">
        <v>23</v>
      </c>
      <c r="C213" s="13" t="s">
        <v>57</v>
      </c>
      <c r="D213" s="20" t="n">
        <f aca="false">D123*MAX(D$100, 1E-018) / ((MAX(D$100, 1E-018) * D168+D$101) / 1000)</f>
        <v>75</v>
      </c>
      <c r="E213" s="20" t="n">
        <f aca="false">E123*MAX(E$100, 1E-018) / ((MAX(E$100, 1E-018) * E168+E$101) / 1000)</f>
        <v>37.5</v>
      </c>
      <c r="F213" s="20" t="n">
        <f aca="false">F123*MAX(F$100, 1E-018) / ((MAX(F$100, 1E-018) * F168+F$101) / 1000)</f>
        <v>120</v>
      </c>
      <c r="G213" s="20" t="n">
        <f aca="false">G123*MAX(G$100, 1E-018) / ((MAX(G$100, 1E-018) * G168+G$101) / 1000)</f>
        <v>75</v>
      </c>
      <c r="H213" s="20" t="n">
        <f aca="false">H123*MAX(H$100, 1E-018) / ((MAX(H$100, 1E-018) * H168+H$101) / 1000)</f>
        <v>120</v>
      </c>
      <c r="I213" s="20" t="n">
        <f aca="false">I123*MAX(I$100, 1E-018) / ((MAX(I$100, 1E-018) * I168+I$101) / 1000)</f>
        <v>75</v>
      </c>
    </row>
    <row r="214" customFormat="false" ht="13.4" hidden="false" customHeight="false" outlineLevel="0" collapsed="false">
      <c r="A214" s="13" t="s">
        <v>34</v>
      </c>
      <c r="B214" s="13" t="s">
        <v>24</v>
      </c>
      <c r="C214" s="13" t="s">
        <v>57</v>
      </c>
      <c r="D214" s="20" t="n">
        <f aca="false">D124*MAX(D$100, 1E-018) / ((MAX(D$100, 1E-018) * D169+D$101) / 1000)</f>
        <v>75</v>
      </c>
      <c r="E214" s="20" t="n">
        <f aca="false">E124*MAX(E$100, 1E-018) / ((MAX(E$100, 1E-018) * E169+E$101) / 1000)</f>
        <v>37.5</v>
      </c>
      <c r="F214" s="20" t="n">
        <f aca="false">F124*MAX(F$100, 1E-018) / ((MAX(F$100, 1E-018) * F169+F$101) / 1000)</f>
        <v>120</v>
      </c>
      <c r="G214" s="20" t="n">
        <f aca="false">G124*MAX(G$100, 1E-018) / ((MAX(G$100, 1E-018) * G169+G$101) / 1000)</f>
        <v>75</v>
      </c>
      <c r="H214" s="20" t="n">
        <f aca="false">H124*MAX(H$100, 1E-018) / ((MAX(H$100, 1E-018) * H169+H$101) / 1000)</f>
        <v>120</v>
      </c>
      <c r="I214" s="20" t="n">
        <f aca="false">I124*MAX(I$100, 1E-018) / ((MAX(I$100, 1E-018) * I169+I$101) / 1000)</f>
        <v>75</v>
      </c>
    </row>
    <row r="215" customFormat="false" ht="13.4" hidden="false" customHeight="false" outlineLevel="0" collapsed="false">
      <c r="A215" s="13" t="s">
        <v>34</v>
      </c>
      <c r="B215" s="13" t="s">
        <v>25</v>
      </c>
      <c r="C215" s="13" t="s">
        <v>57</v>
      </c>
      <c r="D215" s="20" t="n">
        <f aca="false">D125*MAX(D$100, 1E-018) / ((MAX(D$100, 1E-018) * D170+D$101) / 1000)</f>
        <v>150</v>
      </c>
      <c r="E215" s="20" t="n">
        <f aca="false">E125*MAX(E$100, 1E-018) / ((MAX(E$100, 1E-018) * E170+E$101) / 1000)</f>
        <v>75</v>
      </c>
      <c r="F215" s="20" t="n">
        <f aca="false">F125*MAX(F$100, 1E-018) / ((MAX(F$100, 1E-018) * F170+F$101) / 1000)</f>
        <v>120</v>
      </c>
      <c r="G215" s="20" t="n">
        <f aca="false">G125*MAX(G$100, 1E-018) / ((MAX(G$100, 1E-018) * G170+G$101) / 1000)</f>
        <v>75</v>
      </c>
      <c r="H215" s="20" t="n">
        <f aca="false">H125*MAX(H$100, 1E-018) / ((MAX(H$100, 1E-018) * H170+H$101) / 1000)</f>
        <v>120</v>
      </c>
      <c r="I215" s="20" t="n">
        <f aca="false">I125*MAX(I$100, 1E-018) / ((MAX(I$100, 1E-018) * I170+I$101) / 1000)</f>
        <v>75</v>
      </c>
    </row>
    <row r="216" customFormat="false" ht="13.4" hidden="false" customHeight="false" outlineLevel="0" collapsed="false">
      <c r="A216" s="14" t="s">
        <v>35</v>
      </c>
      <c r="B216" s="14" t="s">
        <v>36</v>
      </c>
      <c r="C216" s="14" t="s">
        <v>57</v>
      </c>
      <c r="D216" s="20" t="n">
        <f aca="false">D126*MAX(D$100, 1E-018) / ((MAX(D$100, 1E-018) * D171+D$101) / 1000)</f>
        <v>120</v>
      </c>
      <c r="E216" s="20" t="n">
        <f aca="false">E126*MAX(E$100, 1E-018) / ((MAX(E$100, 1E-018) * E171+E$101) / 1000)</f>
        <v>82.5</v>
      </c>
      <c r="F216" s="20" t="n">
        <f aca="false">F126*MAX(F$100, 1E-018) / ((MAX(F$100, 1E-018) * F171+F$101) / 1000)</f>
        <v>144</v>
      </c>
      <c r="G216" s="20" t="n">
        <f aca="false">G126*MAX(G$100, 1E-018) / ((MAX(G$100, 1E-018) * G171+G$101) / 1000)</f>
        <v>82.5</v>
      </c>
      <c r="H216" s="20" t="n">
        <f aca="false">H126*MAX(H$100, 1E-018) / ((MAX(H$100, 1E-018) * H171+H$101) / 1000)</f>
        <v>165</v>
      </c>
      <c r="I216" s="20" t="n">
        <f aca="false">I126*MAX(I$100, 1E-018) / ((MAX(I$100, 1E-018) * I171+I$101) / 1000)</f>
        <v>82.5</v>
      </c>
    </row>
    <row r="217" customFormat="false" ht="13.4" hidden="false" customHeight="false" outlineLevel="0" collapsed="false">
      <c r="A217" s="14" t="s">
        <v>35</v>
      </c>
      <c r="B217" s="14" t="s">
        <v>37</v>
      </c>
      <c r="C217" s="14" t="s">
        <v>57</v>
      </c>
      <c r="D217" s="20" t="n">
        <f aca="false">D127*MAX(D$100, 1E-018) / ((MAX(D$100, 1E-018) * D172+D$101) / 1000)</f>
        <v>132</v>
      </c>
      <c r="E217" s="20" t="n">
        <f aca="false">E127*MAX(E$100, 1E-018) / ((MAX(E$100, 1E-018) * E172+E$101) / 1000)</f>
        <v>90</v>
      </c>
      <c r="F217" s="20" t="n">
        <f aca="false">F127*MAX(F$100, 1E-018) / ((MAX(F$100, 1E-018) * F172+F$101) / 1000)</f>
        <v>156</v>
      </c>
      <c r="G217" s="20" t="n">
        <f aca="false">G127*MAX(G$100, 1E-018) / ((MAX(G$100, 1E-018) * G172+G$101) / 1000)</f>
        <v>90</v>
      </c>
      <c r="H217" s="20" t="n">
        <f aca="false">H127*MAX(H$100, 1E-018) / ((MAX(H$100, 1E-018) * H172+H$101) / 1000)</f>
        <v>180</v>
      </c>
      <c r="I217" s="20" t="n">
        <f aca="false">I127*MAX(I$100, 1E-018) / ((MAX(I$100, 1E-018) * I172+I$101) / 1000)</f>
        <v>90</v>
      </c>
    </row>
    <row r="218" customFormat="false" ht="13.4" hidden="false" customHeight="false" outlineLevel="0" collapsed="false">
      <c r="A218" s="14" t="s">
        <v>35</v>
      </c>
      <c r="B218" s="14" t="s">
        <v>38</v>
      </c>
      <c r="C218" s="14" t="s">
        <v>57</v>
      </c>
      <c r="D218" s="20" t="n">
        <f aca="false">D128*MAX(D$100, 1E-018) / ((MAX(D$100, 1E-018) * D173+D$101) / 1000)</f>
        <v>144</v>
      </c>
      <c r="E218" s="20" t="n">
        <f aca="false">E128*MAX(E$100, 1E-018) / ((MAX(E$100, 1E-018) * E173+E$101) / 1000)</f>
        <v>97.5</v>
      </c>
      <c r="F218" s="20" t="n">
        <f aca="false">F128*MAX(F$100, 1E-018) / ((MAX(F$100, 1E-018) * F173+F$101) / 1000)</f>
        <v>168</v>
      </c>
      <c r="G218" s="20" t="n">
        <f aca="false">G128*MAX(G$100, 1E-018) / ((MAX(G$100, 1E-018) * G173+G$101) / 1000)</f>
        <v>97.5</v>
      </c>
      <c r="H218" s="20" t="n">
        <f aca="false">H128*MAX(H$100, 1E-018) / ((MAX(H$100, 1E-018) * H173+H$101) / 1000)</f>
        <v>195</v>
      </c>
      <c r="I218" s="20" t="n">
        <f aca="false">I128*MAX(I$100, 1E-018) / ((MAX(I$100, 1E-018) * I173+I$101) / 1000)</f>
        <v>97.5</v>
      </c>
    </row>
    <row r="219" customFormat="false" ht="13.4" hidden="false" customHeight="false" outlineLevel="0" collapsed="false">
      <c r="A219" s="13" t="s">
        <v>35</v>
      </c>
      <c r="B219" s="13" t="s">
        <v>39</v>
      </c>
      <c r="C219" s="13" t="s">
        <v>57</v>
      </c>
      <c r="D219" s="20" t="n">
        <f aca="false">D129*MAX(D$100, 1E-018) / ((MAX(D$100, 1E-018) * D174+D$101) / 1000)</f>
        <v>150</v>
      </c>
      <c r="E219" s="20" t="n">
        <f aca="false">E129*MAX(E$100, 1E-018) / ((MAX(E$100, 1E-018) * E174+E$101) / 1000)</f>
        <v>97.5</v>
      </c>
      <c r="F219" s="20" t="n">
        <f aca="false">F129*MAX(F$100, 1E-018) / ((MAX(F$100, 1E-018) * F174+F$101) / 1000)</f>
        <v>168</v>
      </c>
      <c r="G219" s="20" t="n">
        <f aca="false">G129*MAX(G$100, 1E-018) / ((MAX(G$100, 1E-018) * G174+G$101) / 1000)</f>
        <v>97.5</v>
      </c>
      <c r="H219" s="20" t="n">
        <f aca="false">H129*MAX(H$100, 1E-018) / ((MAX(H$100, 1E-018) * H174+H$101) / 1000)</f>
        <v>189</v>
      </c>
      <c r="I219" s="20" t="n">
        <f aca="false">I129*MAX(I$100, 1E-018) / ((MAX(I$100, 1E-018) * I174+I$101) / 1000)</f>
        <v>97.5</v>
      </c>
    </row>
    <row r="220" customFormat="false" ht="13.4" hidden="false" customHeight="false" outlineLevel="0" collapsed="false">
      <c r="A220" s="13" t="s">
        <v>35</v>
      </c>
      <c r="B220" s="13" t="s">
        <v>40</v>
      </c>
      <c r="C220" s="13" t="s">
        <v>57</v>
      </c>
      <c r="D220" s="20" t="n">
        <f aca="false">D130*MAX(D$100, 1E-018) / ((MAX(D$100, 1E-018) * D175+D$101) / 1000)</f>
        <v>162</v>
      </c>
      <c r="E220" s="20" t="n">
        <f aca="false">E130*MAX(E$100, 1E-018) / ((MAX(E$100, 1E-018) * E175+E$101) / 1000)</f>
        <v>105</v>
      </c>
      <c r="F220" s="20" t="n">
        <f aca="false">F130*MAX(F$100, 1E-018) / ((MAX(F$100, 1E-018) * F175+F$101) / 1000)</f>
        <v>180</v>
      </c>
      <c r="G220" s="20" t="n">
        <f aca="false">G130*MAX(G$100, 1E-018) / ((MAX(G$100, 1E-018) * G175+G$101) / 1000)</f>
        <v>105</v>
      </c>
      <c r="H220" s="20" t="n">
        <f aca="false">H130*MAX(H$100, 1E-018) / ((MAX(H$100, 1E-018) * H175+H$101) / 1000)</f>
        <v>204</v>
      </c>
      <c r="I220" s="20" t="n">
        <f aca="false">I130*MAX(I$100, 1E-018) / ((MAX(I$100, 1E-018) * I175+I$101) / 1000)</f>
        <v>105</v>
      </c>
    </row>
    <row r="221" customFormat="false" ht="13.4" hidden="false" customHeight="false" outlineLevel="0" collapsed="false">
      <c r="A221" s="13" t="s">
        <v>35</v>
      </c>
      <c r="B221" s="13" t="s">
        <v>41</v>
      </c>
      <c r="C221" s="13" t="s">
        <v>57</v>
      </c>
      <c r="D221" s="20" t="n">
        <f aca="false">D131*MAX(D$100, 1E-018) / ((MAX(D$100, 1E-018) * D176+D$101) / 1000)</f>
        <v>174</v>
      </c>
      <c r="E221" s="20" t="n">
        <f aca="false">E131*MAX(E$100, 1E-018) / ((MAX(E$100, 1E-018) * E176+E$101) / 1000)</f>
        <v>112.5</v>
      </c>
      <c r="F221" s="20" t="n">
        <f aca="false">F131*MAX(F$100, 1E-018) / ((MAX(F$100, 1E-018) * F176+F$101) / 1000)</f>
        <v>192</v>
      </c>
      <c r="G221" s="20" t="n">
        <f aca="false">G131*MAX(G$100, 1E-018) / ((MAX(G$100, 1E-018) * G176+G$101) / 1000)</f>
        <v>112.5</v>
      </c>
      <c r="H221" s="20" t="n">
        <f aca="false">H131*MAX(H$100, 1E-018) / ((MAX(H$100, 1E-018) * H176+H$101) / 1000)</f>
        <v>219</v>
      </c>
      <c r="I221" s="20" t="n">
        <f aca="false">I131*MAX(I$100, 1E-018) / ((MAX(I$100, 1E-018) * I176+I$101) / 1000)</f>
        <v>112.5</v>
      </c>
    </row>
    <row r="222" customFormat="false" ht="13.4" hidden="false" customHeight="false" outlineLevel="0" collapsed="false">
      <c r="A222" s="14" t="s">
        <v>35</v>
      </c>
      <c r="B222" s="14" t="s">
        <v>42</v>
      </c>
      <c r="C222" s="14" t="s">
        <v>57</v>
      </c>
      <c r="D222" s="20" t="n">
        <f aca="false">D132*MAX(D$100, 1E-018) / ((MAX(D$100, 1E-018) * D177+D$101) / 1000)</f>
        <v>120</v>
      </c>
      <c r="E222" s="20" t="n">
        <f aca="false">E132*MAX(E$100, 1E-018) / ((MAX(E$100, 1E-018) * E177+E$101) / 1000)</f>
        <v>82.5</v>
      </c>
      <c r="F222" s="20" t="n">
        <f aca="false">F132*MAX(F$100, 1E-018) / ((MAX(F$100, 1E-018) * F177+F$101) / 1000)</f>
        <v>144</v>
      </c>
      <c r="G222" s="20" t="n">
        <f aca="false">G132*MAX(G$100, 1E-018) / ((MAX(G$100, 1E-018) * G177+G$101) / 1000)</f>
        <v>82.5</v>
      </c>
      <c r="H222" s="20" t="n">
        <f aca="false">H132*MAX(H$100, 1E-018) / ((MAX(H$100, 1E-018) * H177+H$101) / 1000)</f>
        <v>165</v>
      </c>
      <c r="I222" s="20" t="n">
        <f aca="false">I132*MAX(I$100, 1E-018) / ((MAX(I$100, 1E-018) * I177+I$101) / 1000)</f>
        <v>82.5</v>
      </c>
    </row>
    <row r="223" customFormat="false" ht="13.4" hidden="false" customHeight="false" outlineLevel="0" collapsed="false">
      <c r="A223" s="14" t="s">
        <v>35</v>
      </c>
      <c r="B223" s="14" t="s">
        <v>43</v>
      </c>
      <c r="C223" s="14" t="s">
        <v>57</v>
      </c>
      <c r="D223" s="20" t="n">
        <f aca="false">D133*MAX(D$100, 1E-018) / ((MAX(D$100, 1E-018) * D178+D$101) / 1000)</f>
        <v>132</v>
      </c>
      <c r="E223" s="20" t="n">
        <f aca="false">E133*MAX(E$100, 1E-018) / ((MAX(E$100, 1E-018) * E178+E$101) / 1000)</f>
        <v>90</v>
      </c>
      <c r="F223" s="20" t="n">
        <f aca="false">F133*MAX(F$100, 1E-018) / ((MAX(F$100, 1E-018) * F178+F$101) / 1000)</f>
        <v>156</v>
      </c>
      <c r="G223" s="20" t="n">
        <f aca="false">G133*MAX(G$100, 1E-018) / ((MAX(G$100, 1E-018) * G178+G$101) / 1000)</f>
        <v>90</v>
      </c>
      <c r="H223" s="20" t="n">
        <f aca="false">H133*MAX(H$100, 1E-018) / ((MAX(H$100, 1E-018) * H178+H$101) / 1000)</f>
        <v>180</v>
      </c>
      <c r="I223" s="20" t="n">
        <f aca="false">I133*MAX(I$100, 1E-018) / ((MAX(I$100, 1E-018) * I178+I$101) / 1000)</f>
        <v>90</v>
      </c>
    </row>
    <row r="224" customFormat="false" ht="13.4" hidden="false" customHeight="false" outlineLevel="0" collapsed="false">
      <c r="A224" s="14" t="s">
        <v>35</v>
      </c>
      <c r="B224" s="14" t="s">
        <v>44</v>
      </c>
      <c r="C224" s="14" t="s">
        <v>57</v>
      </c>
      <c r="D224" s="20" t="n">
        <f aca="false">D134*MAX(D$100, 1E-018) / ((MAX(D$100, 1E-018) * D179+D$101) / 1000)</f>
        <v>144</v>
      </c>
      <c r="E224" s="20" t="n">
        <f aca="false">E134*MAX(E$100, 1E-018) / ((MAX(E$100, 1E-018) * E179+E$101) / 1000)</f>
        <v>97.5</v>
      </c>
      <c r="F224" s="20" t="n">
        <f aca="false">F134*MAX(F$100, 1E-018) / ((MAX(F$100, 1E-018) * F179+F$101) / 1000)</f>
        <v>168</v>
      </c>
      <c r="G224" s="20" t="n">
        <f aca="false">G134*MAX(G$100, 1E-018) / ((MAX(G$100, 1E-018) * G179+G$101) / 1000)</f>
        <v>97.5</v>
      </c>
      <c r="H224" s="20" t="n">
        <f aca="false">H134*MAX(H$100, 1E-018) / ((MAX(H$100, 1E-018) * H179+H$101) / 1000)</f>
        <v>195</v>
      </c>
      <c r="I224" s="20" t="n">
        <f aca="false">I134*MAX(I$100, 1E-018) / ((MAX(I$100, 1E-018) * I179+I$101) / 1000)</f>
        <v>97.5</v>
      </c>
    </row>
    <row r="225" customFormat="false" ht="13.4" hidden="false" customHeight="false" outlineLevel="0" collapsed="false">
      <c r="A225" s="13" t="s">
        <v>35</v>
      </c>
      <c r="B225" s="13" t="s">
        <v>45</v>
      </c>
      <c r="C225" s="13" t="s">
        <v>57</v>
      </c>
      <c r="D225" s="20" t="n">
        <f aca="false">D135*MAX(D$100, 1E-018) / ((MAX(D$100, 1E-018) * D180+D$101) / 1000)</f>
        <v>157.5</v>
      </c>
      <c r="E225" s="20" t="n">
        <f aca="false">E135*MAX(E$100, 1E-018) / ((MAX(E$100, 1E-018) * E180+E$101) / 1000)</f>
        <v>101.25</v>
      </c>
      <c r="F225" s="20" t="n">
        <f aca="false">F135*MAX(F$100, 1E-018) / ((MAX(F$100, 1E-018) * F180+F$101) / 1000)</f>
        <v>174</v>
      </c>
      <c r="G225" s="20" t="n">
        <f aca="false">G135*MAX(G$100, 1E-018) / ((MAX(G$100, 1E-018) * G180+G$101) / 1000)</f>
        <v>101.25</v>
      </c>
      <c r="H225" s="20" t="n">
        <f aca="false">H135*MAX(H$100, 1E-018) / ((MAX(H$100, 1E-018) * H180+H$101) / 1000)</f>
        <v>195</v>
      </c>
      <c r="I225" s="20" t="n">
        <f aca="false">I135*MAX(I$100, 1E-018) / ((MAX(I$100, 1E-018) * I180+I$101) / 1000)</f>
        <v>101.25</v>
      </c>
    </row>
    <row r="226" customFormat="false" ht="13.4" hidden="false" customHeight="false" outlineLevel="0" collapsed="false">
      <c r="A226" s="13" t="s">
        <v>35</v>
      </c>
      <c r="B226" s="13" t="s">
        <v>46</v>
      </c>
      <c r="C226" s="13" t="s">
        <v>57</v>
      </c>
      <c r="D226" s="20" t="n">
        <f aca="false">D136*MAX(D$100, 1E-018) / ((MAX(D$100, 1E-018) * D181+D$101) / 1000)</f>
        <v>169.5</v>
      </c>
      <c r="E226" s="20" t="n">
        <f aca="false">E136*MAX(E$100, 1E-018) / ((MAX(E$100, 1E-018) * E181+E$101) / 1000)</f>
        <v>108.75</v>
      </c>
      <c r="F226" s="20" t="n">
        <f aca="false">F136*MAX(F$100, 1E-018) / ((MAX(F$100, 1E-018) * F181+F$101) / 1000)</f>
        <v>186</v>
      </c>
      <c r="G226" s="20" t="n">
        <f aca="false">G136*MAX(G$100, 1E-018) / ((MAX(G$100, 1E-018) * G181+G$101) / 1000)</f>
        <v>108.75</v>
      </c>
      <c r="H226" s="20" t="n">
        <f aca="false">H136*MAX(H$100, 1E-018) / ((MAX(H$100, 1E-018) * H181+H$101) / 1000)</f>
        <v>210</v>
      </c>
      <c r="I226" s="20" t="n">
        <f aca="false">I136*MAX(I$100, 1E-018) / ((MAX(I$100, 1E-018) * I181+I$101) / 1000)</f>
        <v>108.75</v>
      </c>
    </row>
    <row r="227" customFormat="false" ht="13.4" hidden="false" customHeight="false" outlineLevel="0" collapsed="false">
      <c r="A227" s="13" t="s">
        <v>35</v>
      </c>
      <c r="B227" s="13" t="s">
        <v>47</v>
      </c>
      <c r="C227" s="13" t="s">
        <v>57</v>
      </c>
      <c r="D227" s="20" t="n">
        <f aca="false">D137*MAX(D$100, 1E-018) / ((MAX(D$100, 1E-018) * D182+D$101) / 1000)</f>
        <v>181.5</v>
      </c>
      <c r="E227" s="20" t="n">
        <f aca="false">E137*MAX(E$100, 1E-018) / ((MAX(E$100, 1E-018) * E182+E$101) / 1000)</f>
        <v>116.25</v>
      </c>
      <c r="F227" s="20" t="n">
        <f aca="false">F137*MAX(F$100, 1E-018) / ((MAX(F$100, 1E-018) * F182+F$101) / 1000)</f>
        <v>198</v>
      </c>
      <c r="G227" s="20" t="n">
        <f aca="false">G137*MAX(G$100, 1E-018) / ((MAX(G$100, 1E-018) * G182+G$101) / 1000)</f>
        <v>116.25</v>
      </c>
      <c r="H227" s="20" t="n">
        <f aca="false">H137*MAX(H$100, 1E-018) / ((MAX(H$100, 1E-018) * H182+H$101) / 1000)</f>
        <v>225</v>
      </c>
      <c r="I227" s="20" t="n">
        <f aca="false">I137*MAX(I$100, 1E-018) / ((MAX(I$100, 1E-018) * I182+I$101) / 1000)</f>
        <v>116.25</v>
      </c>
    </row>
    <row r="228" customFormat="false" ht="13.4" hidden="false" customHeight="false" outlineLevel="0" collapsed="false">
      <c r="A228" s="14" t="s">
        <v>35</v>
      </c>
      <c r="B228" s="14" t="s">
        <v>48</v>
      </c>
      <c r="C228" s="14" t="s">
        <v>57</v>
      </c>
      <c r="D228" s="20" t="n">
        <f aca="false">D138*MAX(D$100, 1E-018) / ((MAX(D$100, 1E-018) * D183+D$101) / 1000)</f>
        <v>165</v>
      </c>
      <c r="E228" s="20" t="n">
        <f aca="false">E138*MAX(E$100, 1E-018) / ((MAX(E$100, 1E-018) * E183+E$101) / 1000)</f>
        <v>105</v>
      </c>
      <c r="F228" s="20" t="n">
        <f aca="false">F138*MAX(F$100, 1E-018) / ((MAX(F$100, 1E-018) * F183+F$101) / 1000)</f>
        <v>180</v>
      </c>
      <c r="G228" s="20" t="n">
        <f aca="false">G138*MAX(G$100, 1E-018) / ((MAX(G$100, 1E-018) * G183+G$101) / 1000)</f>
        <v>105</v>
      </c>
      <c r="H228" s="20" t="n">
        <f aca="false">H138*MAX(H$100, 1E-018) / ((MAX(H$100, 1E-018) * H183+H$101) / 1000)</f>
        <v>201</v>
      </c>
      <c r="I228" s="20" t="n">
        <f aca="false">I138*MAX(I$100, 1E-018) / ((MAX(I$100, 1E-018) * I183+I$101) / 1000)</f>
        <v>105</v>
      </c>
    </row>
    <row r="229" customFormat="false" ht="13.4" hidden="false" customHeight="false" outlineLevel="0" collapsed="false">
      <c r="A229" s="14" t="s">
        <v>35</v>
      </c>
      <c r="B229" s="14" t="s">
        <v>49</v>
      </c>
      <c r="C229" s="14" t="s">
        <v>57</v>
      </c>
      <c r="D229" s="20" t="n">
        <f aca="false">D139*MAX(D$100, 1E-018) / ((MAX(D$100, 1E-018) * D184+D$101) / 1000)</f>
        <v>177</v>
      </c>
      <c r="E229" s="20" t="n">
        <f aca="false">E139*MAX(E$100, 1E-018) / ((MAX(E$100, 1E-018) * E184+E$101) / 1000)</f>
        <v>112.5</v>
      </c>
      <c r="F229" s="20" t="n">
        <f aca="false">F139*MAX(F$100, 1E-018) / ((MAX(F$100, 1E-018) * F184+F$101) / 1000)</f>
        <v>192</v>
      </c>
      <c r="G229" s="20" t="n">
        <f aca="false">G139*MAX(G$100, 1E-018) / ((MAX(G$100, 1E-018) * G184+G$101) / 1000)</f>
        <v>112.5</v>
      </c>
      <c r="H229" s="20" t="n">
        <f aca="false">H139*MAX(H$100, 1E-018) / ((MAX(H$100, 1E-018) * H184+H$101) / 1000)</f>
        <v>216</v>
      </c>
      <c r="I229" s="20" t="n">
        <f aca="false">I139*MAX(I$100, 1E-018) / ((MAX(I$100, 1E-018) * I184+I$101) / 1000)</f>
        <v>112.5</v>
      </c>
    </row>
    <row r="230" customFormat="false" ht="13.4" hidden="false" customHeight="false" outlineLevel="0" collapsed="false">
      <c r="A230" s="14" t="s">
        <v>35</v>
      </c>
      <c r="B230" s="14" t="s">
        <v>50</v>
      </c>
      <c r="C230" s="14" t="s">
        <v>57</v>
      </c>
      <c r="D230" s="20" t="n">
        <f aca="false">D140*MAX(D$100, 1E-018) / ((MAX(D$100, 1E-018) * D185+D$101) / 1000)</f>
        <v>189</v>
      </c>
      <c r="E230" s="20" t="n">
        <f aca="false">E140*MAX(E$100, 1E-018) / ((MAX(E$100, 1E-018) * E185+E$101) / 1000)</f>
        <v>120</v>
      </c>
      <c r="F230" s="20" t="n">
        <f aca="false">F140*MAX(F$100, 1E-018) / ((MAX(F$100, 1E-018) * F185+F$101) / 1000)</f>
        <v>204</v>
      </c>
      <c r="G230" s="20" t="n">
        <f aca="false">G140*MAX(G$100, 1E-018) / ((MAX(G$100, 1E-018) * G185+G$101) / 1000)</f>
        <v>120</v>
      </c>
      <c r="H230" s="20" t="n">
        <f aca="false">H140*MAX(H$100, 1E-018) / ((MAX(H$100, 1E-018) * H185+H$101) / 1000)</f>
        <v>231</v>
      </c>
      <c r="I230" s="20" t="n">
        <f aca="false">I140*MAX(I$100, 1E-018) / ((MAX(I$100, 1E-018) * I185+I$101) / 1000)</f>
        <v>120</v>
      </c>
    </row>
    <row r="231" customFormat="false" ht="13.4" hidden="false" customHeight="false" outlineLevel="0" collapsed="false">
      <c r="A231" s="13" t="s">
        <v>35</v>
      </c>
      <c r="B231" s="13" t="s">
        <v>51</v>
      </c>
      <c r="C231" s="13" t="s">
        <v>57</v>
      </c>
      <c r="D231" s="20" t="n">
        <f aca="false">D141*MAX(D$100, 1E-018) / ((MAX(D$100, 1E-018) * D186+D$101) / 1000)</f>
        <v>120</v>
      </c>
      <c r="E231" s="20" t="n">
        <f aca="false">E141*MAX(E$100, 1E-018) / ((MAX(E$100, 1E-018) * E186+E$101) / 1000)</f>
        <v>82.5</v>
      </c>
      <c r="F231" s="20" t="n">
        <f aca="false">F141*MAX(F$100, 1E-018) / ((MAX(F$100, 1E-018) * F186+F$101) / 1000)</f>
        <v>144</v>
      </c>
      <c r="G231" s="20" t="n">
        <f aca="false">G141*MAX(G$100, 1E-018) / ((MAX(G$100, 1E-018) * G186+G$101) / 1000)</f>
        <v>82.5</v>
      </c>
      <c r="H231" s="20" t="n">
        <f aca="false">H141*MAX(H$100, 1E-018) / ((MAX(H$100, 1E-018) * H186+H$101) / 1000)</f>
        <v>165</v>
      </c>
      <c r="I231" s="20" t="n">
        <f aca="false">I141*MAX(I$100, 1E-018) / ((MAX(I$100, 1E-018) * I186+I$101) / 1000)</f>
        <v>82.5</v>
      </c>
    </row>
    <row r="232" customFormat="false" ht="13.4" hidden="false" customHeight="false" outlineLevel="0" collapsed="false">
      <c r="A232" s="13" t="s">
        <v>35</v>
      </c>
      <c r="B232" s="13" t="s">
        <v>52</v>
      </c>
      <c r="C232" s="13" t="s">
        <v>57</v>
      </c>
      <c r="D232" s="20" t="n">
        <f aca="false">D142*MAX(D$100, 1E-018) / ((MAX(D$100, 1E-018) * D187+D$101) / 1000)</f>
        <v>132</v>
      </c>
      <c r="E232" s="20" t="n">
        <f aca="false">E142*MAX(E$100, 1E-018) / ((MAX(E$100, 1E-018) * E187+E$101) / 1000)</f>
        <v>90</v>
      </c>
      <c r="F232" s="20" t="n">
        <f aca="false">F142*MAX(F$100, 1E-018) / ((MAX(F$100, 1E-018) * F187+F$101) / 1000)</f>
        <v>156</v>
      </c>
      <c r="G232" s="20" t="n">
        <f aca="false">G142*MAX(G$100, 1E-018) / ((MAX(G$100, 1E-018) * G187+G$101) / 1000)</f>
        <v>90</v>
      </c>
      <c r="H232" s="20" t="n">
        <f aca="false">H142*MAX(H$100, 1E-018) / ((MAX(H$100, 1E-018) * H187+H$101) / 1000)</f>
        <v>180</v>
      </c>
      <c r="I232" s="20" t="n">
        <f aca="false">I142*MAX(I$100, 1E-018) / ((MAX(I$100, 1E-018) * I187+I$101) / 1000)</f>
        <v>90</v>
      </c>
    </row>
    <row r="233" customFormat="false" ht="13.4" hidden="false" customHeight="false" outlineLevel="0" collapsed="false">
      <c r="A233" s="13" t="s">
        <v>35</v>
      </c>
      <c r="B233" s="13" t="s">
        <v>53</v>
      </c>
      <c r="C233" s="13" t="s">
        <v>57</v>
      </c>
      <c r="D233" s="20" t="n">
        <f aca="false">D143*MAX(D$100, 1E-018) / ((MAX(D$100, 1E-018) * D188+D$101) / 1000)</f>
        <v>144</v>
      </c>
      <c r="E233" s="20" t="n">
        <f aca="false">E143*MAX(E$100, 1E-018) / ((MAX(E$100, 1E-018) * E188+E$101) / 1000)</f>
        <v>97.5</v>
      </c>
      <c r="F233" s="20" t="n">
        <f aca="false">F143*MAX(F$100, 1E-018) / ((MAX(F$100, 1E-018) * F188+F$101) / 1000)</f>
        <v>168</v>
      </c>
      <c r="G233" s="20" t="n">
        <f aca="false">G143*MAX(G$100, 1E-018) / ((MAX(G$100, 1E-018) * G188+G$101) / 1000)</f>
        <v>97.5</v>
      </c>
      <c r="H233" s="20" t="n">
        <f aca="false">H143*MAX(H$100, 1E-018) / ((MAX(H$100, 1E-018) * H188+H$101) / 1000)</f>
        <v>195</v>
      </c>
      <c r="I233" s="20" t="n">
        <f aca="false">I143*MAX(I$100, 1E-018) / ((MAX(I$100, 1E-018) * I188+I$101) / 1000)</f>
        <v>97.5</v>
      </c>
    </row>
    <row r="234" customFormat="false" ht="13.4" hidden="false" customHeight="false" outlineLevel="0" collapsed="false">
      <c r="A234" s="14" t="s">
        <v>35</v>
      </c>
      <c r="B234" s="14" t="s">
        <v>54</v>
      </c>
      <c r="C234" s="14" t="s">
        <v>57</v>
      </c>
      <c r="D234" s="20" t="n">
        <f aca="false">D144*MAX(D$100, 1E-018) / ((MAX(D$100, 1E-018) * D189+D$101) / 1000)</f>
        <v>120</v>
      </c>
      <c r="E234" s="20" t="n">
        <f aca="false">E144*MAX(E$100, 1E-018) / ((MAX(E$100, 1E-018) * E189+E$101) / 1000)</f>
        <v>82.5</v>
      </c>
      <c r="F234" s="20" t="n">
        <f aca="false">F144*MAX(F$100, 1E-018) / ((MAX(F$100, 1E-018) * F189+F$101) / 1000)</f>
        <v>144</v>
      </c>
      <c r="G234" s="20" t="n">
        <f aca="false">G144*MAX(G$100, 1E-018) / ((MAX(G$100, 1E-018) * G189+G$101) / 1000)</f>
        <v>82.5</v>
      </c>
      <c r="H234" s="20" t="n">
        <f aca="false">H144*MAX(H$100, 1E-018) / ((MAX(H$100, 1E-018) * H189+H$101) / 1000)</f>
        <v>165</v>
      </c>
      <c r="I234" s="20" t="n">
        <f aca="false">I144*MAX(I$100, 1E-018) / ((MAX(I$100, 1E-018) * I189+I$101) / 1000)</f>
        <v>82.5</v>
      </c>
    </row>
    <row r="235" customFormat="false" ht="13.4" hidden="false" customHeight="false" outlineLevel="0" collapsed="false">
      <c r="A235" s="14" t="s">
        <v>35</v>
      </c>
      <c r="B235" s="14" t="s">
        <v>55</v>
      </c>
      <c r="C235" s="14" t="s">
        <v>57</v>
      </c>
      <c r="D235" s="20" t="n">
        <f aca="false">D145*MAX(D$100, 1E-018) / ((MAX(D$100, 1E-018) * D190+D$101) / 1000)</f>
        <v>132</v>
      </c>
      <c r="E235" s="20" t="n">
        <f aca="false">E145*MAX(E$100, 1E-018) / ((MAX(E$100, 1E-018) * E190+E$101) / 1000)</f>
        <v>90</v>
      </c>
      <c r="F235" s="20" t="n">
        <f aca="false">F145*MAX(F$100, 1E-018) / ((MAX(F$100, 1E-018) * F190+F$101) / 1000)</f>
        <v>156</v>
      </c>
      <c r="G235" s="20" t="n">
        <f aca="false">G145*MAX(G$100, 1E-018) / ((MAX(G$100, 1E-018) * G190+G$101) / 1000)</f>
        <v>90</v>
      </c>
      <c r="H235" s="20" t="n">
        <f aca="false">H145*MAX(H$100, 1E-018) / ((MAX(H$100, 1E-018) * H190+H$101) / 1000)</f>
        <v>180</v>
      </c>
      <c r="I235" s="20" t="n">
        <f aca="false">I145*MAX(I$100, 1E-018) / ((MAX(I$100, 1E-018) * I190+I$101) / 1000)</f>
        <v>90</v>
      </c>
    </row>
    <row r="236" customFormat="false" ht="13.4" hidden="false" customHeight="false" outlineLevel="0" collapsed="false">
      <c r="A236" s="14" t="s">
        <v>35</v>
      </c>
      <c r="B236" s="14" t="s">
        <v>56</v>
      </c>
      <c r="C236" s="14" t="s">
        <v>57</v>
      </c>
      <c r="D236" s="20" t="n">
        <f aca="false">D146*MAX(D$100, 1E-018) / ((MAX(D$100, 1E-018) * D191+D$101) / 1000)</f>
        <v>144</v>
      </c>
      <c r="E236" s="20" t="n">
        <f aca="false">E146*MAX(E$100, 1E-018) / ((MAX(E$100, 1E-018) * E191+E$101) / 1000)</f>
        <v>97.5</v>
      </c>
      <c r="F236" s="20" t="n">
        <f aca="false">F146*MAX(F$100, 1E-018) / ((MAX(F$100, 1E-018) * F191+F$101) / 1000)</f>
        <v>168</v>
      </c>
      <c r="G236" s="20" t="n">
        <f aca="false">G146*MAX(G$100, 1E-018) / ((MAX(G$100, 1E-018) * G191+G$101) / 1000)</f>
        <v>97.5</v>
      </c>
      <c r="H236" s="20" t="n">
        <f aca="false">H146*MAX(H$100, 1E-018) / ((MAX(H$100, 1E-018) * H191+H$101) / 1000)</f>
        <v>195</v>
      </c>
      <c r="I236" s="20" t="n">
        <f aca="false">I146*MAX(I$100, 1E-018) / ((MAX(I$100, 1E-018) * I191+I$101) / 1000)</f>
        <v>97.5</v>
      </c>
    </row>
    <row r="237" customFormat="false" ht="12.85" hidden="false" customHeight="false" outlineLevel="0" collapsed="false"/>
    <row r="238" customFormat="false" ht="13.4" hidden="false" customHeight="false" outlineLevel="0" collapsed="false">
      <c r="A238" s="12" t="s">
        <v>34</v>
      </c>
      <c r="B238" s="12" t="s">
        <v>2</v>
      </c>
      <c r="C238" s="12" t="s">
        <v>58</v>
      </c>
      <c r="D238" s="21" t="n">
        <f aca="false">(D193 / MAX(D$193, 1E-018))-1</f>
        <v>0</v>
      </c>
      <c r="E238" s="21" t="n">
        <f aca="false">(E193 / MAX(E$193, 1E-018))-1</f>
        <v>0</v>
      </c>
      <c r="F238" s="21" t="n">
        <f aca="false">(F193 / MAX(F$193, 1E-018))-1</f>
        <v>0</v>
      </c>
      <c r="G238" s="21" t="n">
        <f aca="false">(G193 / MAX(G$193, 1E-018))-1</f>
        <v>0</v>
      </c>
      <c r="H238" s="21" t="n">
        <f aca="false">(H193 / MAX(H$193, 1E-018))-1</f>
        <v>0</v>
      </c>
      <c r="I238" s="21" t="n">
        <f aca="false">(I193 / MAX(I$193, 1E-018))-1</f>
        <v>0</v>
      </c>
    </row>
    <row r="239" customFormat="false" ht="13.4" hidden="false" customHeight="false" outlineLevel="0" collapsed="false">
      <c r="A239" s="13" t="s">
        <v>34</v>
      </c>
      <c r="B239" s="13" t="s">
        <v>4</v>
      </c>
      <c r="C239" s="13" t="s">
        <v>58</v>
      </c>
      <c r="D239" s="21" t="n">
        <f aca="false">(D194 / MAX(D$193, 1E-018))-1</f>
        <v>0.25</v>
      </c>
      <c r="E239" s="21" t="n">
        <f aca="false">(E194 / MAX(E$193, 1E-018))-1</f>
        <v>0.25</v>
      </c>
      <c r="F239" s="21" t="n">
        <f aca="false">(F194 / MAX(F$193, 1E-018))-1</f>
        <v>0.25</v>
      </c>
      <c r="G239" s="21" t="n">
        <f aca="false">(G194 / MAX(G$193, 1E-018))-1</f>
        <v>0.25</v>
      </c>
      <c r="H239" s="21" t="n">
        <f aca="false">(H194 / MAX(H$193, 1E-018))-1</f>
        <v>0.25</v>
      </c>
      <c r="I239" s="21" t="n">
        <f aca="false">(I194 / MAX(I$193, 1E-018))-1</f>
        <v>0.25</v>
      </c>
    </row>
    <row r="240" customFormat="false" ht="13.4" hidden="false" customHeight="false" outlineLevel="0" collapsed="false">
      <c r="A240" s="13" t="s">
        <v>34</v>
      </c>
      <c r="B240" s="13" t="s">
        <v>5</v>
      </c>
      <c r="C240" s="13" t="s">
        <v>58</v>
      </c>
      <c r="D240" s="21" t="n">
        <f aca="false">(D195 / MAX(D$193, 1E-018))-1</f>
        <v>0</v>
      </c>
      <c r="E240" s="21" t="n">
        <f aca="false">(E195 / MAX(E$193, 1E-018))-1</f>
        <v>0</v>
      </c>
      <c r="F240" s="21" t="n">
        <f aca="false">(F195 / MAX(F$193, 1E-018))-1</f>
        <v>0</v>
      </c>
      <c r="G240" s="21" t="n">
        <f aca="false">(G195 / MAX(G$193, 1E-018))-1</f>
        <v>0</v>
      </c>
      <c r="H240" s="21" t="n">
        <f aca="false">(H195 / MAX(H$193, 1E-018))-1</f>
        <v>0</v>
      </c>
      <c r="I240" s="21" t="n">
        <f aca="false">(I195 / MAX(I$193, 1E-018))-1</f>
        <v>0</v>
      </c>
    </row>
    <row r="241" customFormat="false" ht="13.4" hidden="false" customHeight="false" outlineLevel="0" collapsed="false">
      <c r="A241" s="13" t="s">
        <v>34</v>
      </c>
      <c r="B241" s="13" t="s">
        <v>6</v>
      </c>
      <c r="C241" s="13" t="s">
        <v>58</v>
      </c>
      <c r="D241" s="21" t="n">
        <f aca="false">(D196 / MAX(D$193, 1E-018))-1</f>
        <v>0</v>
      </c>
      <c r="E241" s="21" t="n">
        <f aca="false">(E196 / MAX(E$193, 1E-018))-1</f>
        <v>0</v>
      </c>
      <c r="F241" s="21" t="n">
        <f aca="false">(F196 / MAX(F$193, 1E-018))-1</f>
        <v>0</v>
      </c>
      <c r="G241" s="21" t="n">
        <f aca="false">(G196 / MAX(G$193, 1E-018))-1</f>
        <v>0</v>
      </c>
      <c r="H241" s="21" t="n">
        <f aca="false">(H196 / MAX(H$193, 1E-018))-1</f>
        <v>0</v>
      </c>
      <c r="I241" s="21" t="n">
        <f aca="false">(I196 / MAX(I$193, 1E-018))-1</f>
        <v>0</v>
      </c>
    </row>
    <row r="242" customFormat="false" ht="13.4" hidden="false" customHeight="false" outlineLevel="0" collapsed="false">
      <c r="A242" s="14" t="s">
        <v>34</v>
      </c>
      <c r="B242" s="14" t="s">
        <v>7</v>
      </c>
      <c r="C242" s="14" t="s">
        <v>58</v>
      </c>
      <c r="D242" s="21" t="n">
        <f aca="false">(D197 / MAX(D$193, 1E-018))-1</f>
        <v>1</v>
      </c>
      <c r="E242" s="21" t="n">
        <f aca="false">(E197 / MAX(E$193, 1E-018))-1</f>
        <v>1</v>
      </c>
      <c r="F242" s="21" t="n">
        <f aca="false">(F197 / MAX(F$193, 1E-018))-1</f>
        <v>0</v>
      </c>
      <c r="G242" s="21" t="n">
        <f aca="false">(G197 / MAX(G$193, 1E-018))-1</f>
        <v>0</v>
      </c>
      <c r="H242" s="21" t="n">
        <f aca="false">(H197 / MAX(H$193, 1E-018))-1</f>
        <v>0</v>
      </c>
      <c r="I242" s="21" t="n">
        <f aca="false">(I197 / MAX(I$193, 1E-018))-1</f>
        <v>0</v>
      </c>
    </row>
    <row r="243" customFormat="false" ht="13.4" hidden="false" customHeight="false" outlineLevel="0" collapsed="false">
      <c r="A243" s="14" t="s">
        <v>34</v>
      </c>
      <c r="B243" s="14" t="s">
        <v>8</v>
      </c>
      <c r="C243" s="14" t="s">
        <v>58</v>
      </c>
      <c r="D243" s="21" t="n">
        <f aca="false">(D198 / MAX(D$193, 1E-018))-1</f>
        <v>1</v>
      </c>
      <c r="E243" s="21" t="n">
        <f aca="false">(E198 / MAX(E$193, 1E-018))-1</f>
        <v>1</v>
      </c>
      <c r="F243" s="21" t="n">
        <f aca="false">(F198 / MAX(F$193, 1E-018))-1</f>
        <v>0</v>
      </c>
      <c r="G243" s="21" t="n">
        <f aca="false">(G198 / MAX(G$193, 1E-018))-1</f>
        <v>0</v>
      </c>
      <c r="H243" s="21" t="n">
        <f aca="false">(H198 / MAX(H$193, 1E-018))-1</f>
        <v>0</v>
      </c>
      <c r="I243" s="21" t="n">
        <f aca="false">(I198 / MAX(I$193, 1E-018))-1</f>
        <v>0</v>
      </c>
    </row>
    <row r="244" customFormat="false" ht="13.4" hidden="false" customHeight="false" outlineLevel="0" collapsed="false">
      <c r="A244" s="14" t="s">
        <v>34</v>
      </c>
      <c r="B244" s="14" t="s">
        <v>9</v>
      </c>
      <c r="C244" s="14" t="s">
        <v>58</v>
      </c>
      <c r="D244" s="21" t="n">
        <f aca="false">(D199 / MAX(D$193, 1E-018))-1</f>
        <v>1</v>
      </c>
      <c r="E244" s="21" t="n">
        <f aca="false">(E199 / MAX(E$193, 1E-018))-1</f>
        <v>1</v>
      </c>
      <c r="F244" s="21" t="n">
        <f aca="false">(F199 / MAX(F$193, 1E-018))-1</f>
        <v>0</v>
      </c>
      <c r="G244" s="21" t="n">
        <f aca="false">(G199 / MAX(G$193, 1E-018))-1</f>
        <v>0</v>
      </c>
      <c r="H244" s="21" t="n">
        <f aca="false">(H199 / MAX(H$193, 1E-018))-1</f>
        <v>0</v>
      </c>
      <c r="I244" s="21" t="n">
        <f aca="false">(I199 / MAX(I$193, 1E-018))-1</f>
        <v>0</v>
      </c>
    </row>
    <row r="245" customFormat="false" ht="13.4" hidden="false" customHeight="false" outlineLevel="0" collapsed="false">
      <c r="A245" s="14" t="s">
        <v>34</v>
      </c>
      <c r="B245" s="14" t="s">
        <v>10</v>
      </c>
      <c r="C245" s="14" t="s">
        <v>58</v>
      </c>
      <c r="D245" s="21" t="n">
        <f aca="false">(D200 / MAX(D$193, 1E-018))-1</f>
        <v>1</v>
      </c>
      <c r="E245" s="21" t="n">
        <f aca="false">(E200 / MAX(E$193, 1E-018))-1</f>
        <v>1</v>
      </c>
      <c r="F245" s="21" t="n">
        <f aca="false">(F200 / MAX(F$193, 1E-018))-1</f>
        <v>0</v>
      </c>
      <c r="G245" s="21" t="n">
        <f aca="false">(G200 / MAX(G$193, 1E-018))-1</f>
        <v>0</v>
      </c>
      <c r="H245" s="21" t="n">
        <f aca="false">(H200 / MAX(H$193, 1E-018))-1</f>
        <v>0</v>
      </c>
      <c r="I245" s="21" t="n">
        <f aca="false">(I200 / MAX(I$193, 1E-018))-1</f>
        <v>0</v>
      </c>
    </row>
    <row r="246" customFormat="false" ht="13.4" hidden="false" customHeight="false" outlineLevel="0" collapsed="false">
      <c r="A246" s="14" t="s">
        <v>34</v>
      </c>
      <c r="B246" s="14" t="s">
        <v>11</v>
      </c>
      <c r="C246" s="14" t="s">
        <v>58</v>
      </c>
      <c r="D246" s="21" t="n">
        <f aca="false">(D201 / MAX(D$193, 1E-018))-1</f>
        <v>1</v>
      </c>
      <c r="E246" s="21" t="n">
        <f aca="false">(E201 / MAX(E$193, 1E-018))-1</f>
        <v>1</v>
      </c>
      <c r="F246" s="21" t="n">
        <f aca="false">(F201 / MAX(F$193, 1E-018))-1</f>
        <v>0</v>
      </c>
      <c r="G246" s="21" t="n">
        <f aca="false">(G201 / MAX(G$193, 1E-018))-1</f>
        <v>0</v>
      </c>
      <c r="H246" s="21" t="n">
        <f aca="false">(H201 / MAX(H$193, 1E-018))-1</f>
        <v>0</v>
      </c>
      <c r="I246" s="21" t="n">
        <f aca="false">(I201 / MAX(I$193, 1E-018))-1</f>
        <v>0</v>
      </c>
    </row>
    <row r="247" customFormat="false" ht="13.4" hidden="false" customHeight="false" outlineLevel="0" collapsed="false">
      <c r="A247" s="13" t="s">
        <v>34</v>
      </c>
      <c r="B247" s="13" t="s">
        <v>12</v>
      </c>
      <c r="C247" s="13" t="s">
        <v>58</v>
      </c>
      <c r="D247" s="21" t="n">
        <f aca="false">(D202 / MAX(D$193, 1E-018))-1</f>
        <v>0.25</v>
      </c>
      <c r="E247" s="21" t="n">
        <f aca="false">(E202 / MAX(E$193, 1E-018))-1</f>
        <v>0.25</v>
      </c>
      <c r="F247" s="21" t="n">
        <f aca="false">(F202 / MAX(F$193, 1E-018))-1</f>
        <v>0.25</v>
      </c>
      <c r="G247" s="21" t="n">
        <f aca="false">(G202 / MAX(G$193, 1E-018))-1</f>
        <v>0.25</v>
      </c>
      <c r="H247" s="21" t="n">
        <f aca="false">(H202 / MAX(H$193, 1E-018))-1</f>
        <v>0.25</v>
      </c>
      <c r="I247" s="21" t="n">
        <f aca="false">(I202 / MAX(I$193, 1E-018))-1</f>
        <v>0.25</v>
      </c>
    </row>
    <row r="248" customFormat="false" ht="13.4" hidden="false" customHeight="false" outlineLevel="0" collapsed="false">
      <c r="A248" s="13" t="s">
        <v>34</v>
      </c>
      <c r="B248" s="13" t="s">
        <v>13</v>
      </c>
      <c r="C248" s="13" t="s">
        <v>58</v>
      </c>
      <c r="D248" s="21" t="n">
        <f aca="false">(D203 / MAX(D$193, 1E-018))-1</f>
        <v>1</v>
      </c>
      <c r="E248" s="21" t="n">
        <f aca="false">(E203 / MAX(E$193, 1E-018))-1</f>
        <v>1</v>
      </c>
      <c r="F248" s="21" t="n">
        <f aca="false">(F203 / MAX(F$193, 1E-018))-1</f>
        <v>0</v>
      </c>
      <c r="G248" s="21" t="n">
        <f aca="false">(G203 / MAX(G$193, 1E-018))-1</f>
        <v>0</v>
      </c>
      <c r="H248" s="21" t="n">
        <f aca="false">(H203 / MAX(H$193, 1E-018))-1</f>
        <v>0</v>
      </c>
      <c r="I248" s="21" t="n">
        <f aca="false">(I203 / MAX(I$193, 1E-018))-1</f>
        <v>0</v>
      </c>
    </row>
    <row r="249" customFormat="false" ht="13.4" hidden="false" customHeight="false" outlineLevel="0" collapsed="false">
      <c r="A249" s="14" t="s">
        <v>34</v>
      </c>
      <c r="B249" s="14" t="s">
        <v>14</v>
      </c>
      <c r="C249" s="14" t="s">
        <v>58</v>
      </c>
      <c r="D249" s="21" t="n">
        <f aca="false">(D204 / MAX(D$193, 1E-018))-1</f>
        <v>0.0999999999999999</v>
      </c>
      <c r="E249" s="21" t="n">
        <f aca="false">(E204 / MAX(E$193, 1E-018))-1</f>
        <v>0.0999999999999999</v>
      </c>
      <c r="F249" s="21" t="n">
        <f aca="false">(F204 / MAX(F$193, 1E-018))-1</f>
        <v>0.1</v>
      </c>
      <c r="G249" s="21" t="n">
        <f aca="false">(G204 / MAX(G$193, 1E-018))-1</f>
        <v>0.0999999999999999</v>
      </c>
      <c r="H249" s="21" t="n">
        <f aca="false">(H204 / MAX(H$193, 1E-018))-1</f>
        <v>0.1</v>
      </c>
      <c r="I249" s="21" t="n">
        <f aca="false">(I204 / MAX(I$193, 1E-018))-1</f>
        <v>0.0999999999999999</v>
      </c>
    </row>
    <row r="250" customFormat="false" ht="13.4" hidden="false" customHeight="false" outlineLevel="0" collapsed="false">
      <c r="A250" s="14" t="s">
        <v>34</v>
      </c>
      <c r="B250" s="14" t="s">
        <v>15</v>
      </c>
      <c r="C250" s="14" t="s">
        <v>58</v>
      </c>
      <c r="D250" s="21" t="n">
        <f aca="false">(D205 / MAX(D$193, 1E-018))-1</f>
        <v>0.2</v>
      </c>
      <c r="E250" s="21" t="n">
        <f aca="false">(E205 / MAX(E$193, 1E-018))-1</f>
        <v>0.2</v>
      </c>
      <c r="F250" s="21" t="n">
        <f aca="false">(F205 / MAX(F$193, 1E-018))-1</f>
        <v>0.2</v>
      </c>
      <c r="G250" s="21" t="n">
        <f aca="false">(G205 / MAX(G$193, 1E-018))-1</f>
        <v>0.2</v>
      </c>
      <c r="H250" s="21" t="n">
        <f aca="false">(H205 / MAX(H$193, 1E-018))-1</f>
        <v>0.2</v>
      </c>
      <c r="I250" s="21" t="n">
        <f aca="false">(I205 / MAX(I$193, 1E-018))-1</f>
        <v>0.2</v>
      </c>
    </row>
    <row r="251" customFormat="false" ht="13.4" hidden="false" customHeight="false" outlineLevel="0" collapsed="false">
      <c r="A251" s="14" t="s">
        <v>34</v>
      </c>
      <c r="B251" s="14" t="s">
        <v>16</v>
      </c>
      <c r="C251" s="14" t="s">
        <v>58</v>
      </c>
      <c r="D251" s="21" t="n">
        <f aca="false">(D206 / MAX(D$193, 1E-018))-1</f>
        <v>0.3</v>
      </c>
      <c r="E251" s="21" t="n">
        <f aca="false">(E206 / MAX(E$193, 1E-018))-1</f>
        <v>0.3</v>
      </c>
      <c r="F251" s="21" t="n">
        <f aca="false">(F206 / MAX(F$193, 1E-018))-1</f>
        <v>0.3</v>
      </c>
      <c r="G251" s="21" t="n">
        <f aca="false">(G206 / MAX(G$193, 1E-018))-1</f>
        <v>0.3</v>
      </c>
      <c r="H251" s="21" t="n">
        <f aca="false">(H206 / MAX(H$193, 1E-018))-1</f>
        <v>0.3</v>
      </c>
      <c r="I251" s="21" t="n">
        <f aca="false">(I206 / MAX(I$193, 1E-018))-1</f>
        <v>0.3</v>
      </c>
    </row>
    <row r="252" customFormat="false" ht="13.4" hidden="false" customHeight="false" outlineLevel="0" collapsed="false">
      <c r="A252" s="15" t="s">
        <v>34</v>
      </c>
      <c r="B252" s="15" t="s">
        <v>17</v>
      </c>
      <c r="C252" s="15" t="s">
        <v>58</v>
      </c>
      <c r="D252" s="21" t="n">
        <f aca="false">(D207 / MAX(D$193, 1E-018))-1</f>
        <v>0.6</v>
      </c>
      <c r="E252" s="21" t="n">
        <f aca="false">(E207 / MAX(E$193, 1E-018))-1</f>
        <v>1.2</v>
      </c>
      <c r="F252" s="21" t="n">
        <f aca="false">(F207 / MAX(F$193, 1E-018))-1</f>
        <v>0.2</v>
      </c>
      <c r="G252" s="21" t="n">
        <f aca="false">(G207 / MAX(G$193, 1E-018))-1</f>
        <v>0.0999999999999999</v>
      </c>
      <c r="H252" s="21" t="n">
        <f aca="false">(H207 / MAX(H$193, 1E-018))-1</f>
        <v>0.375</v>
      </c>
      <c r="I252" s="21" t="n">
        <f aca="false">(I207 / MAX(I$193, 1E-018))-1</f>
        <v>0.0999999999999999</v>
      </c>
    </row>
    <row r="253" customFormat="false" ht="13.4" hidden="false" customHeight="false" outlineLevel="0" collapsed="false">
      <c r="A253" s="15" t="s">
        <v>34</v>
      </c>
      <c r="B253" s="16" t="s">
        <v>18</v>
      </c>
      <c r="C253" s="16" t="s">
        <v>58</v>
      </c>
      <c r="D253" s="21" t="n">
        <f aca="false">(D208 / MAX(D$193, 1E-018))-1</f>
        <v>0.76</v>
      </c>
      <c r="E253" s="21" t="n">
        <f aca="false">(E208 / MAX(E$193, 1E-018))-1</f>
        <v>1.4</v>
      </c>
      <c r="F253" s="21" t="n">
        <f aca="false">(F208 / MAX(F$193, 1E-018))-1</f>
        <v>0.3</v>
      </c>
      <c r="G253" s="21" t="n">
        <f aca="false">(G208 / MAX(G$193, 1E-018))-1</f>
        <v>0.2</v>
      </c>
      <c r="H253" s="21" t="n">
        <f aca="false">(H208 / MAX(H$193, 1E-018))-1</f>
        <v>0.5</v>
      </c>
      <c r="I253" s="21" t="n">
        <f aca="false">(I208 / MAX(I$193, 1E-018))-1</f>
        <v>0.2</v>
      </c>
    </row>
    <row r="254" customFormat="false" ht="13.4" hidden="false" customHeight="false" outlineLevel="0" collapsed="false">
      <c r="A254" s="15" t="s">
        <v>34</v>
      </c>
      <c r="B254" s="15" t="s">
        <v>19</v>
      </c>
      <c r="C254" s="15" t="s">
        <v>58</v>
      </c>
      <c r="D254" s="21" t="n">
        <f aca="false">(D209 / MAX(D$193, 1E-018))-1</f>
        <v>0.92</v>
      </c>
      <c r="E254" s="21" t="n">
        <f aca="false">(E209 / MAX(E$193, 1E-018))-1</f>
        <v>1.6</v>
      </c>
      <c r="F254" s="21" t="n">
        <f aca="false">(F209 / MAX(F$193, 1E-018))-1</f>
        <v>0.4</v>
      </c>
      <c r="G254" s="21" t="n">
        <f aca="false">(G209 / MAX(G$193, 1E-018))-1</f>
        <v>0.3</v>
      </c>
      <c r="H254" s="21" t="n">
        <f aca="false">(H209 / MAX(H$193, 1E-018))-1</f>
        <v>0.625</v>
      </c>
      <c r="I254" s="21" t="n">
        <f aca="false">(I209 / MAX(I$193, 1E-018))-1</f>
        <v>0.3</v>
      </c>
    </row>
    <row r="255" customFormat="false" ht="13.4" hidden="false" customHeight="false" outlineLevel="0" collapsed="false">
      <c r="A255" s="14" t="s">
        <v>34</v>
      </c>
      <c r="B255" s="14" t="s">
        <v>20</v>
      </c>
      <c r="C255" s="14" t="s">
        <v>58</v>
      </c>
      <c r="D255" s="21" t="n">
        <f aca="false">(D210 / MAX(D$193, 1E-018))-1</f>
        <v>0.2</v>
      </c>
      <c r="E255" s="21" t="n">
        <f aca="false">(E210 / MAX(E$193, 1E-018))-1</f>
        <v>0.2</v>
      </c>
      <c r="F255" s="21" t="n">
        <f aca="false">(F210 / MAX(F$193, 1E-018))-1</f>
        <v>0.2</v>
      </c>
      <c r="G255" s="21" t="n">
        <f aca="false">(G210 / MAX(G$193, 1E-018))-1</f>
        <v>0.2</v>
      </c>
      <c r="H255" s="21" t="n">
        <f aca="false">(H210 / MAX(H$193, 1E-018))-1</f>
        <v>0.2</v>
      </c>
      <c r="I255" s="21" t="n">
        <f aca="false">(I210 / MAX(I$193, 1E-018))-1</f>
        <v>0.2</v>
      </c>
    </row>
    <row r="256" customFormat="false" ht="13.4" hidden="false" customHeight="false" outlineLevel="0" collapsed="false">
      <c r="A256" s="14" t="s">
        <v>34</v>
      </c>
      <c r="B256" s="14" t="s">
        <v>21</v>
      </c>
      <c r="C256" s="14" t="s">
        <v>58</v>
      </c>
      <c r="D256" s="21" t="n">
        <f aca="false">(D211 / MAX(D$193, 1E-018))-1</f>
        <v>0</v>
      </c>
      <c r="E256" s="21" t="n">
        <f aca="false">(E211 / MAX(E$193, 1E-018))-1</f>
        <v>0</v>
      </c>
      <c r="F256" s="21" t="n">
        <f aca="false">(F211 / MAX(F$193, 1E-018))-1</f>
        <v>0</v>
      </c>
      <c r="G256" s="21" t="n">
        <f aca="false">(G211 / MAX(G$193, 1E-018))-1</f>
        <v>0</v>
      </c>
      <c r="H256" s="21" t="n">
        <f aca="false">(H211 / MAX(H$193, 1E-018))-1</f>
        <v>0</v>
      </c>
      <c r="I256" s="21" t="n">
        <f aca="false">(I211 / MAX(I$193, 1E-018))-1</f>
        <v>0</v>
      </c>
    </row>
    <row r="257" customFormat="false" ht="13.4" hidden="false" customHeight="false" outlineLevel="0" collapsed="false">
      <c r="A257" s="14" t="s">
        <v>34</v>
      </c>
      <c r="B257" s="14" t="s">
        <v>22</v>
      </c>
      <c r="C257" s="14" t="s">
        <v>58</v>
      </c>
      <c r="D257" s="21" t="n">
        <f aca="false">(D212 / MAX(D$193, 1E-018))-1</f>
        <v>0</v>
      </c>
      <c r="E257" s="21" t="n">
        <f aca="false">(E212 / MAX(E$193, 1E-018))-1</f>
        <v>0</v>
      </c>
      <c r="F257" s="21" t="n">
        <f aca="false">(F212 / MAX(F$193, 1E-018))-1</f>
        <v>0</v>
      </c>
      <c r="G257" s="21" t="n">
        <f aca="false">(G212 / MAX(G$193, 1E-018))-1</f>
        <v>0</v>
      </c>
      <c r="H257" s="21" t="n">
        <f aca="false">(H212 / MAX(H$193, 1E-018))-1</f>
        <v>0</v>
      </c>
      <c r="I257" s="21" t="n">
        <f aca="false">(I212 / MAX(I$193, 1E-018))-1</f>
        <v>0</v>
      </c>
    </row>
    <row r="258" customFormat="false" ht="13.4" hidden="false" customHeight="false" outlineLevel="0" collapsed="false">
      <c r="A258" s="13" t="s">
        <v>34</v>
      </c>
      <c r="B258" s="13" t="s">
        <v>23</v>
      </c>
      <c r="C258" s="13" t="s">
        <v>58</v>
      </c>
      <c r="D258" s="21" t="n">
        <f aca="false">(D213 / MAX(D$193, 1E-018))-1</f>
        <v>0</v>
      </c>
      <c r="E258" s="21" t="n">
        <f aca="false">(E213 / MAX(E$193, 1E-018))-1</f>
        <v>0</v>
      </c>
      <c r="F258" s="21" t="n">
        <f aca="false">(F213 / MAX(F$193, 1E-018))-1</f>
        <v>0</v>
      </c>
      <c r="G258" s="21" t="n">
        <f aca="false">(G213 / MAX(G$193, 1E-018))-1</f>
        <v>0</v>
      </c>
      <c r="H258" s="21" t="n">
        <f aca="false">(H213 / MAX(H$193, 1E-018))-1</f>
        <v>0</v>
      </c>
      <c r="I258" s="21" t="n">
        <f aca="false">(I213 / MAX(I$193, 1E-018))-1</f>
        <v>0</v>
      </c>
    </row>
    <row r="259" customFormat="false" ht="13.4" hidden="false" customHeight="false" outlineLevel="0" collapsed="false">
      <c r="A259" s="13" t="s">
        <v>34</v>
      </c>
      <c r="B259" s="13" t="s">
        <v>24</v>
      </c>
      <c r="C259" s="13" t="s">
        <v>58</v>
      </c>
      <c r="D259" s="21" t="n">
        <f aca="false">(D214 / MAX(D$193, 1E-018))-1</f>
        <v>0</v>
      </c>
      <c r="E259" s="21" t="n">
        <f aca="false">(E214 / MAX(E$193, 1E-018))-1</f>
        <v>0</v>
      </c>
      <c r="F259" s="21" t="n">
        <f aca="false">(F214 / MAX(F$193, 1E-018))-1</f>
        <v>0</v>
      </c>
      <c r="G259" s="21" t="n">
        <f aca="false">(G214 / MAX(G$193, 1E-018))-1</f>
        <v>0</v>
      </c>
      <c r="H259" s="21" t="n">
        <f aca="false">(H214 / MAX(H$193, 1E-018))-1</f>
        <v>0</v>
      </c>
      <c r="I259" s="21" t="n">
        <f aca="false">(I214 / MAX(I$193, 1E-018))-1</f>
        <v>0</v>
      </c>
    </row>
    <row r="260" customFormat="false" ht="13.4" hidden="false" customHeight="false" outlineLevel="0" collapsed="false">
      <c r="A260" s="13" t="s">
        <v>34</v>
      </c>
      <c r="B260" s="13" t="s">
        <v>25</v>
      </c>
      <c r="C260" s="13" t="s">
        <v>58</v>
      </c>
      <c r="D260" s="21" t="n">
        <f aca="false">(D215 / MAX(D$193, 1E-018))-1</f>
        <v>1</v>
      </c>
      <c r="E260" s="21" t="n">
        <f aca="false">(E215 / MAX(E$193, 1E-018))-1</f>
        <v>1</v>
      </c>
      <c r="F260" s="21" t="n">
        <f aca="false">(F215 / MAX(F$193, 1E-018))-1</f>
        <v>0</v>
      </c>
      <c r="G260" s="21" t="n">
        <f aca="false">(G215 / MAX(G$193, 1E-018))-1</f>
        <v>0</v>
      </c>
      <c r="H260" s="21" t="n">
        <f aca="false">(H215 / MAX(H$193, 1E-018))-1</f>
        <v>0</v>
      </c>
      <c r="I260" s="21" t="n">
        <f aca="false">(I215 / MAX(I$193, 1E-018))-1</f>
        <v>0</v>
      </c>
    </row>
    <row r="261" customFormat="false" ht="13.4" hidden="false" customHeight="false" outlineLevel="0" collapsed="false">
      <c r="A261" s="14" t="s">
        <v>35</v>
      </c>
      <c r="B261" s="14" t="s">
        <v>36</v>
      </c>
      <c r="C261" s="14" t="s">
        <v>58</v>
      </c>
      <c r="D261" s="21" t="n">
        <f aca="false">(D216 / MAX(D$193, 1E-018))-1</f>
        <v>0.6</v>
      </c>
      <c r="E261" s="21" t="n">
        <f aca="false">(E216 / MAX(E$193, 1E-018))-1</f>
        <v>1.2</v>
      </c>
      <c r="F261" s="21" t="n">
        <f aca="false">(F216 / MAX(F$193, 1E-018))-1</f>
        <v>0.2</v>
      </c>
      <c r="G261" s="21" t="n">
        <f aca="false">(G216 / MAX(G$193, 1E-018))-1</f>
        <v>0.0999999999999999</v>
      </c>
      <c r="H261" s="21" t="n">
        <f aca="false">(H216 / MAX(H$193, 1E-018))-1</f>
        <v>0.375</v>
      </c>
      <c r="I261" s="21" t="n">
        <f aca="false">(I216 / MAX(I$193, 1E-018))-1</f>
        <v>0.0999999999999999</v>
      </c>
    </row>
    <row r="262" customFormat="false" ht="13.4" hidden="false" customHeight="false" outlineLevel="0" collapsed="false">
      <c r="A262" s="14" t="s">
        <v>35</v>
      </c>
      <c r="B262" s="14" t="s">
        <v>37</v>
      </c>
      <c r="C262" s="14" t="s">
        <v>58</v>
      </c>
      <c r="D262" s="21" t="n">
        <f aca="false">(D217 / MAX(D$193, 1E-018))-1</f>
        <v>0.76</v>
      </c>
      <c r="E262" s="21" t="n">
        <f aca="false">(E217 / MAX(E$193, 1E-018))-1</f>
        <v>1.4</v>
      </c>
      <c r="F262" s="21" t="n">
        <f aca="false">(F217 / MAX(F$193, 1E-018))-1</f>
        <v>0.3</v>
      </c>
      <c r="G262" s="21" t="n">
        <f aca="false">(G217 / MAX(G$193, 1E-018))-1</f>
        <v>0.2</v>
      </c>
      <c r="H262" s="21" t="n">
        <f aca="false">(H217 / MAX(H$193, 1E-018))-1</f>
        <v>0.5</v>
      </c>
      <c r="I262" s="21" t="n">
        <f aca="false">(I217 / MAX(I$193, 1E-018))-1</f>
        <v>0.2</v>
      </c>
    </row>
    <row r="263" customFormat="false" ht="13.4" hidden="false" customHeight="false" outlineLevel="0" collapsed="false">
      <c r="A263" s="14" t="s">
        <v>35</v>
      </c>
      <c r="B263" s="14" t="s">
        <v>38</v>
      </c>
      <c r="C263" s="14" t="s">
        <v>58</v>
      </c>
      <c r="D263" s="21" t="n">
        <f aca="false">(D218 / MAX(D$193, 1E-018))-1</f>
        <v>0.92</v>
      </c>
      <c r="E263" s="21" t="n">
        <f aca="false">(E218 / MAX(E$193, 1E-018))-1</f>
        <v>1.6</v>
      </c>
      <c r="F263" s="21" t="n">
        <f aca="false">(F218 / MAX(F$193, 1E-018))-1</f>
        <v>0.4</v>
      </c>
      <c r="G263" s="21" t="n">
        <f aca="false">(G218 / MAX(G$193, 1E-018))-1</f>
        <v>0.3</v>
      </c>
      <c r="H263" s="21" t="n">
        <f aca="false">(H218 / MAX(H$193, 1E-018))-1</f>
        <v>0.625</v>
      </c>
      <c r="I263" s="21" t="n">
        <f aca="false">(I218 / MAX(I$193, 1E-018))-1</f>
        <v>0.3</v>
      </c>
    </row>
    <row r="264" customFormat="false" ht="13.4" hidden="false" customHeight="false" outlineLevel="0" collapsed="false">
      <c r="A264" s="13" t="s">
        <v>35</v>
      </c>
      <c r="B264" s="13" t="s">
        <v>39</v>
      </c>
      <c r="C264" s="13" t="s">
        <v>58</v>
      </c>
      <c r="D264" s="21" t="n">
        <f aca="false">(D219 / MAX(D$193, 1E-018))-1</f>
        <v>1</v>
      </c>
      <c r="E264" s="21" t="n">
        <f aca="false">(E219 / MAX(E$193, 1E-018))-1</f>
        <v>1.6</v>
      </c>
      <c r="F264" s="21" t="n">
        <f aca="false">(F219 / MAX(F$193, 1E-018))-1</f>
        <v>0.4</v>
      </c>
      <c r="G264" s="21" t="n">
        <f aca="false">(G219 / MAX(G$193, 1E-018))-1</f>
        <v>0.3</v>
      </c>
      <c r="H264" s="21" t="n">
        <f aca="false">(H219 / MAX(H$193, 1E-018))-1</f>
        <v>0.575</v>
      </c>
      <c r="I264" s="21" t="n">
        <f aca="false">(I219 / MAX(I$193, 1E-018))-1</f>
        <v>0.3</v>
      </c>
    </row>
    <row r="265" customFormat="false" ht="13.4" hidden="false" customHeight="false" outlineLevel="0" collapsed="false">
      <c r="A265" s="13" t="s">
        <v>35</v>
      </c>
      <c r="B265" s="13" t="s">
        <v>40</v>
      </c>
      <c r="C265" s="13" t="s">
        <v>58</v>
      </c>
      <c r="D265" s="21" t="n">
        <f aca="false">(D220 / MAX(D$193, 1E-018))-1</f>
        <v>1.16</v>
      </c>
      <c r="E265" s="21" t="n">
        <f aca="false">(E220 / MAX(E$193, 1E-018))-1</f>
        <v>1.8</v>
      </c>
      <c r="F265" s="21" t="n">
        <f aca="false">(F220 / MAX(F$193, 1E-018))-1</f>
        <v>0.5</v>
      </c>
      <c r="G265" s="21" t="n">
        <f aca="false">(G220 / MAX(G$193, 1E-018))-1</f>
        <v>0.4</v>
      </c>
      <c r="H265" s="21" t="n">
        <f aca="false">(H220 / MAX(H$193, 1E-018))-1</f>
        <v>0.7</v>
      </c>
      <c r="I265" s="21" t="n">
        <f aca="false">(I220 / MAX(I$193, 1E-018))-1</f>
        <v>0.4</v>
      </c>
    </row>
    <row r="266" customFormat="false" ht="13.4" hidden="false" customHeight="false" outlineLevel="0" collapsed="false">
      <c r="A266" s="13" t="s">
        <v>35</v>
      </c>
      <c r="B266" s="13" t="s">
        <v>41</v>
      </c>
      <c r="C266" s="13" t="s">
        <v>58</v>
      </c>
      <c r="D266" s="21" t="n">
        <f aca="false">(D221 / MAX(D$193, 1E-018))-1</f>
        <v>1.32</v>
      </c>
      <c r="E266" s="21" t="n">
        <f aca="false">(E221 / MAX(E$193, 1E-018))-1</f>
        <v>2</v>
      </c>
      <c r="F266" s="21" t="n">
        <f aca="false">(F221 / MAX(F$193, 1E-018))-1</f>
        <v>0.6</v>
      </c>
      <c r="G266" s="21" t="n">
        <f aca="false">(G221 / MAX(G$193, 1E-018))-1</f>
        <v>0.5</v>
      </c>
      <c r="H266" s="21" t="n">
        <f aca="false">(H221 / MAX(H$193, 1E-018))-1</f>
        <v>0.825</v>
      </c>
      <c r="I266" s="21" t="n">
        <f aca="false">(I221 / MAX(I$193, 1E-018))-1</f>
        <v>0.5</v>
      </c>
    </row>
    <row r="267" customFormat="false" ht="13.4" hidden="false" customHeight="false" outlineLevel="0" collapsed="false">
      <c r="A267" s="14" t="s">
        <v>35</v>
      </c>
      <c r="B267" s="14" t="s">
        <v>42</v>
      </c>
      <c r="C267" s="14" t="s">
        <v>58</v>
      </c>
      <c r="D267" s="21" t="n">
        <f aca="false">(D222 / MAX(D$193, 1E-018))-1</f>
        <v>0.6</v>
      </c>
      <c r="E267" s="21" t="n">
        <f aca="false">(E222 / MAX(E$193, 1E-018))-1</f>
        <v>1.2</v>
      </c>
      <c r="F267" s="21" t="n">
        <f aca="false">(F222 / MAX(F$193, 1E-018))-1</f>
        <v>0.2</v>
      </c>
      <c r="G267" s="21" t="n">
        <f aca="false">(G222 / MAX(G$193, 1E-018))-1</f>
        <v>0.0999999999999999</v>
      </c>
      <c r="H267" s="21" t="n">
        <f aca="false">(H222 / MAX(H$193, 1E-018))-1</f>
        <v>0.375</v>
      </c>
      <c r="I267" s="21" t="n">
        <f aca="false">(I222 / MAX(I$193, 1E-018))-1</f>
        <v>0.0999999999999999</v>
      </c>
    </row>
    <row r="268" customFormat="false" ht="13.4" hidden="false" customHeight="false" outlineLevel="0" collapsed="false">
      <c r="A268" s="14" t="s">
        <v>35</v>
      </c>
      <c r="B268" s="14" t="s">
        <v>43</v>
      </c>
      <c r="C268" s="14" t="s">
        <v>58</v>
      </c>
      <c r="D268" s="21" t="n">
        <f aca="false">(D223 / MAX(D$193, 1E-018))-1</f>
        <v>0.76</v>
      </c>
      <c r="E268" s="21" t="n">
        <f aca="false">(E223 / MAX(E$193, 1E-018))-1</f>
        <v>1.4</v>
      </c>
      <c r="F268" s="21" t="n">
        <f aca="false">(F223 / MAX(F$193, 1E-018))-1</f>
        <v>0.3</v>
      </c>
      <c r="G268" s="21" t="n">
        <f aca="false">(G223 / MAX(G$193, 1E-018))-1</f>
        <v>0.2</v>
      </c>
      <c r="H268" s="21" t="n">
        <f aca="false">(H223 / MAX(H$193, 1E-018))-1</f>
        <v>0.5</v>
      </c>
      <c r="I268" s="21" t="n">
        <f aca="false">(I223 / MAX(I$193, 1E-018))-1</f>
        <v>0.2</v>
      </c>
    </row>
    <row r="269" customFormat="false" ht="13.4" hidden="false" customHeight="false" outlineLevel="0" collapsed="false">
      <c r="A269" s="14" t="s">
        <v>35</v>
      </c>
      <c r="B269" s="14" t="s">
        <v>44</v>
      </c>
      <c r="C269" s="14" t="s">
        <v>58</v>
      </c>
      <c r="D269" s="21" t="n">
        <f aca="false">(D224 / MAX(D$193, 1E-018))-1</f>
        <v>0.92</v>
      </c>
      <c r="E269" s="21" t="n">
        <f aca="false">(E224 / MAX(E$193, 1E-018))-1</f>
        <v>1.6</v>
      </c>
      <c r="F269" s="21" t="n">
        <f aca="false">(F224 / MAX(F$193, 1E-018))-1</f>
        <v>0.4</v>
      </c>
      <c r="G269" s="21" t="n">
        <f aca="false">(G224 / MAX(G$193, 1E-018))-1</f>
        <v>0.3</v>
      </c>
      <c r="H269" s="21" t="n">
        <f aca="false">(H224 / MAX(H$193, 1E-018))-1</f>
        <v>0.625</v>
      </c>
      <c r="I269" s="21" t="n">
        <f aca="false">(I224 / MAX(I$193, 1E-018))-1</f>
        <v>0.3</v>
      </c>
    </row>
    <row r="270" customFormat="false" ht="13.4" hidden="false" customHeight="false" outlineLevel="0" collapsed="false">
      <c r="A270" s="13" t="s">
        <v>35</v>
      </c>
      <c r="B270" s="13" t="s">
        <v>45</v>
      </c>
      <c r="C270" s="13" t="s">
        <v>58</v>
      </c>
      <c r="D270" s="21" t="n">
        <f aca="false">(D225 / MAX(D$193, 1E-018))-1</f>
        <v>1.1</v>
      </c>
      <c r="E270" s="21" t="n">
        <f aca="false">(E225 / MAX(E$193, 1E-018))-1</f>
        <v>1.7</v>
      </c>
      <c r="F270" s="21" t="n">
        <f aca="false">(F225 / MAX(F$193, 1E-018))-1</f>
        <v>0.45</v>
      </c>
      <c r="G270" s="21" t="n">
        <f aca="false">(G225 / MAX(G$193, 1E-018))-1</f>
        <v>0.35</v>
      </c>
      <c r="H270" s="21" t="n">
        <f aca="false">(H225 / MAX(H$193, 1E-018))-1</f>
        <v>0.625</v>
      </c>
      <c r="I270" s="21" t="n">
        <f aca="false">(I225 / MAX(I$193, 1E-018))-1</f>
        <v>0.35</v>
      </c>
    </row>
    <row r="271" customFormat="false" ht="13.4" hidden="false" customHeight="false" outlineLevel="0" collapsed="false">
      <c r="A271" s="13" t="s">
        <v>35</v>
      </c>
      <c r="B271" s="13" t="s">
        <v>46</v>
      </c>
      <c r="C271" s="13" t="s">
        <v>58</v>
      </c>
      <c r="D271" s="21" t="n">
        <f aca="false">(D226 / MAX(D$193, 1E-018))-1</f>
        <v>1.26</v>
      </c>
      <c r="E271" s="21" t="n">
        <f aca="false">(E226 / MAX(E$193, 1E-018))-1</f>
        <v>1.9</v>
      </c>
      <c r="F271" s="21" t="n">
        <f aca="false">(F226 / MAX(F$193, 1E-018))-1</f>
        <v>0.55</v>
      </c>
      <c r="G271" s="21" t="n">
        <f aca="false">(G226 / MAX(G$193, 1E-018))-1</f>
        <v>0.45</v>
      </c>
      <c r="H271" s="21" t="n">
        <f aca="false">(H226 / MAX(H$193, 1E-018))-1</f>
        <v>0.75</v>
      </c>
      <c r="I271" s="21" t="n">
        <f aca="false">(I226 / MAX(I$193, 1E-018))-1</f>
        <v>0.45</v>
      </c>
    </row>
    <row r="272" customFormat="false" ht="13.4" hidden="false" customHeight="false" outlineLevel="0" collapsed="false">
      <c r="A272" s="13" t="s">
        <v>35</v>
      </c>
      <c r="B272" s="13" t="s">
        <v>47</v>
      </c>
      <c r="C272" s="13" t="s">
        <v>58</v>
      </c>
      <c r="D272" s="21" t="n">
        <f aca="false">(D227 / MAX(D$193, 1E-018))-1</f>
        <v>1.42</v>
      </c>
      <c r="E272" s="21" t="n">
        <f aca="false">(E227 / MAX(E$193, 1E-018))-1</f>
        <v>2.1</v>
      </c>
      <c r="F272" s="21" t="n">
        <f aca="false">(F227 / MAX(F$193, 1E-018))-1</f>
        <v>0.65</v>
      </c>
      <c r="G272" s="21" t="n">
        <f aca="false">(G227 / MAX(G$193, 1E-018))-1</f>
        <v>0.55</v>
      </c>
      <c r="H272" s="21" t="n">
        <f aca="false">(H227 / MAX(H$193, 1E-018))-1</f>
        <v>0.875</v>
      </c>
      <c r="I272" s="21" t="n">
        <f aca="false">(I227 / MAX(I$193, 1E-018))-1</f>
        <v>0.55</v>
      </c>
    </row>
    <row r="273" customFormat="false" ht="13.4" hidden="false" customHeight="false" outlineLevel="0" collapsed="false">
      <c r="A273" s="14" t="s">
        <v>35</v>
      </c>
      <c r="B273" s="14" t="s">
        <v>59</v>
      </c>
      <c r="C273" s="14" t="s">
        <v>58</v>
      </c>
      <c r="D273" s="21" t="n">
        <f aca="false">(D228 / MAX(D$193, 1E-018))-1</f>
        <v>1.2</v>
      </c>
      <c r="E273" s="21" t="n">
        <f aca="false">(E228 / MAX(E$193, 1E-018))-1</f>
        <v>1.8</v>
      </c>
      <c r="F273" s="21" t="n">
        <f aca="false">(F228 / MAX(F$193, 1E-018))-1</f>
        <v>0.5</v>
      </c>
      <c r="G273" s="21" t="n">
        <f aca="false">(G228 / MAX(G$193, 1E-018))-1</f>
        <v>0.4</v>
      </c>
      <c r="H273" s="21" t="n">
        <f aca="false">(H228 / MAX(H$193, 1E-018))-1</f>
        <v>0.675</v>
      </c>
      <c r="I273" s="21" t="n">
        <f aca="false">(I228 / MAX(I$193, 1E-018))-1</f>
        <v>0.4</v>
      </c>
    </row>
    <row r="274" customFormat="false" ht="13.4" hidden="false" customHeight="false" outlineLevel="0" collapsed="false">
      <c r="A274" s="14" t="s">
        <v>35</v>
      </c>
      <c r="B274" s="14" t="s">
        <v>60</v>
      </c>
      <c r="C274" s="14" t="s">
        <v>58</v>
      </c>
      <c r="D274" s="21" t="n">
        <f aca="false">(D229 / MAX(D$193, 1E-018))-1</f>
        <v>1.36</v>
      </c>
      <c r="E274" s="21" t="n">
        <f aca="false">(E229 / MAX(E$193, 1E-018))-1</f>
        <v>2</v>
      </c>
      <c r="F274" s="21" t="n">
        <f aca="false">(F229 / MAX(F$193, 1E-018))-1</f>
        <v>0.6</v>
      </c>
      <c r="G274" s="21" t="n">
        <f aca="false">(G229 / MAX(G$193, 1E-018))-1</f>
        <v>0.5</v>
      </c>
      <c r="H274" s="21" t="n">
        <f aca="false">(H229 / MAX(H$193, 1E-018))-1</f>
        <v>0.8</v>
      </c>
      <c r="I274" s="21" t="n">
        <f aca="false">(I229 / MAX(I$193, 1E-018))-1</f>
        <v>0.5</v>
      </c>
    </row>
    <row r="275" customFormat="false" ht="13.4" hidden="false" customHeight="false" outlineLevel="0" collapsed="false">
      <c r="A275" s="14" t="s">
        <v>35</v>
      </c>
      <c r="B275" s="14" t="s">
        <v>61</v>
      </c>
      <c r="C275" s="14" t="s">
        <v>58</v>
      </c>
      <c r="D275" s="21" t="n">
        <f aca="false">(D230 / MAX(D$193, 1E-018))-1</f>
        <v>1.52</v>
      </c>
      <c r="E275" s="21" t="n">
        <f aca="false">(E230 / MAX(E$193, 1E-018))-1</f>
        <v>2.2</v>
      </c>
      <c r="F275" s="21" t="n">
        <f aca="false">(F230 / MAX(F$193, 1E-018))-1</f>
        <v>0.7</v>
      </c>
      <c r="G275" s="21" t="n">
        <f aca="false">(G230 / MAX(G$193, 1E-018))-1</f>
        <v>0.6</v>
      </c>
      <c r="H275" s="21" t="n">
        <f aca="false">(H230 / MAX(H$193, 1E-018))-1</f>
        <v>0.925</v>
      </c>
      <c r="I275" s="21" t="n">
        <f aca="false">(I230 / MAX(I$193, 1E-018))-1</f>
        <v>0.6</v>
      </c>
    </row>
    <row r="276" customFormat="false" ht="13.4" hidden="false" customHeight="false" outlineLevel="0" collapsed="false">
      <c r="A276" s="13" t="s">
        <v>35</v>
      </c>
      <c r="B276" s="13" t="s">
        <v>62</v>
      </c>
      <c r="C276" s="13" t="s">
        <v>58</v>
      </c>
      <c r="D276" s="21" t="n">
        <f aca="false">(D231 / MAX(D$193, 1E-018))-1</f>
        <v>0.6</v>
      </c>
      <c r="E276" s="21" t="n">
        <f aca="false">(E231 / MAX(E$193, 1E-018))-1</f>
        <v>1.2</v>
      </c>
      <c r="F276" s="21" t="n">
        <f aca="false">(F231 / MAX(F$193, 1E-018))-1</f>
        <v>0.2</v>
      </c>
      <c r="G276" s="21" t="n">
        <f aca="false">(G231 / MAX(G$193, 1E-018))-1</f>
        <v>0.0999999999999999</v>
      </c>
      <c r="H276" s="21" t="n">
        <f aca="false">(H231 / MAX(H$193, 1E-018))-1</f>
        <v>0.375</v>
      </c>
      <c r="I276" s="21" t="n">
        <f aca="false">(I231 / MAX(I$193, 1E-018))-1</f>
        <v>0.0999999999999999</v>
      </c>
    </row>
    <row r="277" customFormat="false" ht="13.4" hidden="false" customHeight="false" outlineLevel="0" collapsed="false">
      <c r="A277" s="13" t="s">
        <v>35</v>
      </c>
      <c r="B277" s="13" t="s">
        <v>63</v>
      </c>
      <c r="C277" s="13" t="s">
        <v>58</v>
      </c>
      <c r="D277" s="21" t="n">
        <f aca="false">(D232 / MAX(D$193, 1E-018))-1</f>
        <v>0.76</v>
      </c>
      <c r="E277" s="21" t="n">
        <f aca="false">(E232 / MAX(E$193, 1E-018))-1</f>
        <v>1.4</v>
      </c>
      <c r="F277" s="21" t="n">
        <f aca="false">(F232 / MAX(F$193, 1E-018))-1</f>
        <v>0.3</v>
      </c>
      <c r="G277" s="21" t="n">
        <f aca="false">(G232 / MAX(G$193, 1E-018))-1</f>
        <v>0.2</v>
      </c>
      <c r="H277" s="21" t="n">
        <f aca="false">(H232 / MAX(H$193, 1E-018))-1</f>
        <v>0.5</v>
      </c>
      <c r="I277" s="21" t="n">
        <f aca="false">(I232 / MAX(I$193, 1E-018))-1</f>
        <v>0.2</v>
      </c>
    </row>
    <row r="278" customFormat="false" ht="13.4" hidden="false" customHeight="false" outlineLevel="0" collapsed="false">
      <c r="A278" s="13" t="s">
        <v>35</v>
      </c>
      <c r="B278" s="13" t="s">
        <v>64</v>
      </c>
      <c r="C278" s="13" t="s">
        <v>58</v>
      </c>
      <c r="D278" s="21" t="n">
        <f aca="false">(D233 / MAX(D$193, 1E-018))-1</f>
        <v>0.92</v>
      </c>
      <c r="E278" s="21" t="n">
        <f aca="false">(E233 / MAX(E$193, 1E-018))-1</f>
        <v>1.6</v>
      </c>
      <c r="F278" s="21" t="n">
        <f aca="false">(F233 / MAX(F$193, 1E-018))-1</f>
        <v>0.4</v>
      </c>
      <c r="G278" s="21" t="n">
        <f aca="false">(G233 / MAX(G$193, 1E-018))-1</f>
        <v>0.3</v>
      </c>
      <c r="H278" s="21" t="n">
        <f aca="false">(H233 / MAX(H$193, 1E-018))-1</f>
        <v>0.625</v>
      </c>
      <c r="I278" s="21" t="n">
        <f aca="false">(I233 / MAX(I$193, 1E-018))-1</f>
        <v>0.3</v>
      </c>
    </row>
    <row r="279" customFormat="false" ht="13.4" hidden="false" customHeight="false" outlineLevel="0" collapsed="false">
      <c r="A279" s="14" t="s">
        <v>35</v>
      </c>
      <c r="B279" s="14" t="s">
        <v>54</v>
      </c>
      <c r="C279" s="14" t="s">
        <v>58</v>
      </c>
      <c r="D279" s="21" t="n">
        <f aca="false">(D234 / MAX(D$193, 1E-018))-1</f>
        <v>0.6</v>
      </c>
      <c r="E279" s="21" t="n">
        <f aca="false">(E234 / MAX(E$193, 1E-018))-1</f>
        <v>1.2</v>
      </c>
      <c r="F279" s="21" t="n">
        <f aca="false">(F234 / MAX(F$193, 1E-018))-1</f>
        <v>0.2</v>
      </c>
      <c r="G279" s="21" t="n">
        <f aca="false">(G234 / MAX(G$193, 1E-018))-1</f>
        <v>0.0999999999999999</v>
      </c>
      <c r="H279" s="21" t="n">
        <f aca="false">(H234 / MAX(H$193, 1E-018))-1</f>
        <v>0.375</v>
      </c>
      <c r="I279" s="21" t="n">
        <f aca="false">(I234 / MAX(I$193, 1E-018))-1</f>
        <v>0.0999999999999999</v>
      </c>
    </row>
    <row r="280" customFormat="false" ht="13.4" hidden="false" customHeight="false" outlineLevel="0" collapsed="false">
      <c r="A280" s="14" t="s">
        <v>35</v>
      </c>
      <c r="B280" s="14" t="s">
        <v>55</v>
      </c>
      <c r="C280" s="14" t="s">
        <v>58</v>
      </c>
      <c r="D280" s="21" t="n">
        <f aca="false">(D235 / MAX(D$193, 1E-018))-1</f>
        <v>0.76</v>
      </c>
      <c r="E280" s="21" t="n">
        <f aca="false">(E235 / MAX(E$193, 1E-018))-1</f>
        <v>1.4</v>
      </c>
      <c r="F280" s="21" t="n">
        <f aca="false">(F235 / MAX(F$193, 1E-018))-1</f>
        <v>0.3</v>
      </c>
      <c r="G280" s="21" t="n">
        <f aca="false">(G235 / MAX(G$193, 1E-018))-1</f>
        <v>0.2</v>
      </c>
      <c r="H280" s="21" t="n">
        <f aca="false">(H235 / MAX(H$193, 1E-018))-1</f>
        <v>0.5</v>
      </c>
      <c r="I280" s="21" t="n">
        <f aca="false">(I235 / MAX(I$193, 1E-018))-1</f>
        <v>0.2</v>
      </c>
    </row>
    <row r="281" customFormat="false" ht="13.4" hidden="false" customHeight="false" outlineLevel="0" collapsed="false">
      <c r="A281" s="14" t="s">
        <v>35</v>
      </c>
      <c r="B281" s="14" t="s">
        <v>56</v>
      </c>
      <c r="C281" s="14" t="s">
        <v>58</v>
      </c>
      <c r="D281" s="21" t="n">
        <f aca="false">(D236 / MAX(D$193, 1E-018))-1</f>
        <v>0.92</v>
      </c>
      <c r="E281" s="21" t="n">
        <f aca="false">(E236 / MAX(E$193, 1E-018))-1</f>
        <v>1.6</v>
      </c>
      <c r="F281" s="21" t="n">
        <f aca="false">(F236 / MAX(F$193, 1E-018))-1</f>
        <v>0.4</v>
      </c>
      <c r="G281" s="21" t="n">
        <f aca="false">(G236 / MAX(G$193, 1E-018))-1</f>
        <v>0.3</v>
      </c>
      <c r="H281" s="21" t="n">
        <f aca="false">(H236 / MAX(H$193, 1E-018))-1</f>
        <v>0.625</v>
      </c>
      <c r="I281" s="21" t="n">
        <f aca="false">(I236 / MAX(I$193, 1E-018))-1</f>
        <v>0.3</v>
      </c>
    </row>
    <row r="282" customFormat="false" ht="35.05" hidden="false" customHeight="false" outlineLevel="0" collapsed="false">
      <c r="D282" s="9" t="s">
        <v>67</v>
      </c>
      <c r="E282" s="9" t="s">
        <v>68</v>
      </c>
      <c r="F282" s="9" t="s">
        <v>69</v>
      </c>
      <c r="G282" s="9" t="s">
        <v>70</v>
      </c>
      <c r="H282" s="9" t="s">
        <v>71</v>
      </c>
      <c r="I282" s="9" t="s">
        <v>72</v>
      </c>
    </row>
    <row r="283" customFormat="false" ht="13.4" hidden="false" customHeight="false" outlineLevel="0" collapsed="false">
      <c r="A283" s="12" t="s">
        <v>34</v>
      </c>
      <c r="B283" s="12" t="s">
        <v>2</v>
      </c>
      <c r="C283" s="12" t="s">
        <v>65</v>
      </c>
      <c r="D283" s="21" t="n">
        <f aca="false">(D193 / MAX($D$193, 1E-018))-1</f>
        <v>0</v>
      </c>
      <c r="E283" s="21" t="n">
        <f aca="false">(E193 / MAX($D$193, 1E-018))-1</f>
        <v>-0.5</v>
      </c>
      <c r="F283" s="21" t="n">
        <f aca="false">(F193 / MAX($D$193, 1E-018))-1</f>
        <v>0.6</v>
      </c>
      <c r="G283" s="21" t="n">
        <f aca="false">(G193 / MAX($D$193, 1E-018))-1</f>
        <v>0</v>
      </c>
      <c r="H283" s="21" t="n">
        <f aca="false">(H193 / MAX($D$193, 1E-018))-1</f>
        <v>0.6</v>
      </c>
      <c r="I283" s="21" t="n">
        <f aca="false">(I193 / MAX($D$193, 1E-018))-1</f>
        <v>0</v>
      </c>
    </row>
    <row r="284" customFormat="false" ht="13.4" hidden="false" customHeight="false" outlineLevel="0" collapsed="false">
      <c r="A284" s="13" t="s">
        <v>34</v>
      </c>
      <c r="B284" s="13" t="s">
        <v>4</v>
      </c>
      <c r="C284" s="13" t="s">
        <v>65</v>
      </c>
      <c r="D284" s="21" t="n">
        <f aca="false">(D194 / MAX($D$193, 1E-018))-1</f>
        <v>0.25</v>
      </c>
      <c r="E284" s="21" t="n">
        <f aca="false">(E194 / MAX($D$193, 1E-018))-1</f>
        <v>-0.375</v>
      </c>
      <c r="F284" s="21" t="n">
        <f aca="false">(F194 / MAX($D$193, 1E-018))-1</f>
        <v>1</v>
      </c>
      <c r="G284" s="21" t="n">
        <f aca="false">(G194 / MAX($D$193, 1E-018))-1</f>
        <v>0.25</v>
      </c>
      <c r="H284" s="21" t="n">
        <f aca="false">(H194 / MAX($D$193, 1E-018))-1</f>
        <v>1</v>
      </c>
      <c r="I284" s="21" t="n">
        <f aca="false">(I194 / MAX($D$193, 1E-018))-1</f>
        <v>0.25</v>
      </c>
    </row>
    <row r="285" customFormat="false" ht="13.4" hidden="false" customHeight="false" outlineLevel="0" collapsed="false">
      <c r="A285" s="13" t="s">
        <v>34</v>
      </c>
      <c r="B285" s="13" t="s">
        <v>5</v>
      </c>
      <c r="C285" s="13" t="s">
        <v>65</v>
      </c>
      <c r="D285" s="21" t="n">
        <f aca="false">(D195 / MAX($D$193, 1E-018))-1</f>
        <v>0</v>
      </c>
      <c r="E285" s="21" t="n">
        <f aca="false">(E195 / MAX($D$193, 1E-018))-1</f>
        <v>-0.5</v>
      </c>
      <c r="F285" s="21" t="n">
        <f aca="false">(F195 / MAX($D$193, 1E-018))-1</f>
        <v>0.6</v>
      </c>
      <c r="G285" s="21" t="n">
        <f aca="false">(G195 / MAX($D$193, 1E-018))-1</f>
        <v>0</v>
      </c>
      <c r="H285" s="21" t="n">
        <f aca="false">(H195 / MAX($D$193, 1E-018))-1</f>
        <v>0.6</v>
      </c>
      <c r="I285" s="21" t="n">
        <f aca="false">(I195 / MAX($D$193, 1E-018))-1</f>
        <v>0</v>
      </c>
    </row>
    <row r="286" customFormat="false" ht="13.4" hidden="false" customHeight="false" outlineLevel="0" collapsed="false">
      <c r="A286" s="13" t="s">
        <v>34</v>
      </c>
      <c r="B286" s="13" t="s">
        <v>6</v>
      </c>
      <c r="C286" s="13" t="s">
        <v>65</v>
      </c>
      <c r="D286" s="21" t="n">
        <f aca="false">(D196 / MAX($D$193, 1E-018))-1</f>
        <v>0</v>
      </c>
      <c r="E286" s="21" t="n">
        <f aca="false">(E196 / MAX($D$193, 1E-018))-1</f>
        <v>-0.5</v>
      </c>
      <c r="F286" s="21" t="n">
        <f aca="false">(F196 / MAX($D$193, 1E-018))-1</f>
        <v>0.6</v>
      </c>
      <c r="G286" s="21" t="n">
        <f aca="false">(G196 / MAX($D$193, 1E-018))-1</f>
        <v>0</v>
      </c>
      <c r="H286" s="21" t="n">
        <f aca="false">(H196 / MAX($D$193, 1E-018))-1</f>
        <v>0.6</v>
      </c>
      <c r="I286" s="21" t="n">
        <f aca="false">(I196 / MAX($D$193, 1E-018))-1</f>
        <v>0</v>
      </c>
    </row>
    <row r="287" customFormat="false" ht="13.4" hidden="false" customHeight="false" outlineLevel="0" collapsed="false">
      <c r="A287" s="14" t="s">
        <v>34</v>
      </c>
      <c r="B287" s="14" t="s">
        <v>7</v>
      </c>
      <c r="C287" s="14" t="s">
        <v>65</v>
      </c>
      <c r="D287" s="21" t="n">
        <f aca="false">(D197 / MAX($D$193, 1E-018))-1</f>
        <v>1</v>
      </c>
      <c r="E287" s="21" t="n">
        <f aca="false">(E197 / MAX($D$193, 1E-018))-1</f>
        <v>0</v>
      </c>
      <c r="F287" s="21" t="n">
        <f aca="false">(F197 / MAX($D$193, 1E-018))-1</f>
        <v>0.6</v>
      </c>
      <c r="G287" s="21" t="n">
        <f aca="false">(G197 / MAX($D$193, 1E-018))-1</f>
        <v>0</v>
      </c>
      <c r="H287" s="21" t="n">
        <f aca="false">(H197 / MAX($D$193, 1E-018))-1</f>
        <v>0.6</v>
      </c>
      <c r="I287" s="21" t="n">
        <f aca="false">(I197 / MAX($D$193, 1E-018))-1</f>
        <v>0</v>
      </c>
    </row>
    <row r="288" customFormat="false" ht="13.4" hidden="false" customHeight="false" outlineLevel="0" collapsed="false">
      <c r="A288" s="14" t="s">
        <v>34</v>
      </c>
      <c r="B288" s="14" t="s">
        <v>8</v>
      </c>
      <c r="C288" s="14" t="s">
        <v>65</v>
      </c>
      <c r="D288" s="21" t="n">
        <f aca="false">(D198 / MAX($D$193, 1E-018))-1</f>
        <v>1</v>
      </c>
      <c r="E288" s="21" t="n">
        <f aca="false">(E198 / MAX($D$193, 1E-018))-1</f>
        <v>0</v>
      </c>
      <c r="F288" s="21" t="n">
        <f aca="false">(F198 / MAX($D$193, 1E-018))-1</f>
        <v>0.6</v>
      </c>
      <c r="G288" s="21" t="n">
        <f aca="false">(G198 / MAX($D$193, 1E-018))-1</f>
        <v>0</v>
      </c>
      <c r="H288" s="21" t="n">
        <f aca="false">(H198 / MAX($D$193, 1E-018))-1</f>
        <v>0.6</v>
      </c>
      <c r="I288" s="21" t="n">
        <f aca="false">(I198 / MAX($D$193, 1E-018))-1</f>
        <v>0</v>
      </c>
    </row>
    <row r="289" customFormat="false" ht="13.4" hidden="false" customHeight="false" outlineLevel="0" collapsed="false">
      <c r="A289" s="14" t="s">
        <v>34</v>
      </c>
      <c r="B289" s="14" t="s">
        <v>9</v>
      </c>
      <c r="C289" s="14" t="s">
        <v>65</v>
      </c>
      <c r="D289" s="21" t="n">
        <f aca="false">(D199 / MAX($D$193, 1E-018))-1</f>
        <v>1</v>
      </c>
      <c r="E289" s="21" t="n">
        <f aca="false">(E199 / MAX($D$193, 1E-018))-1</f>
        <v>0</v>
      </c>
      <c r="F289" s="21" t="n">
        <f aca="false">(F199 / MAX($D$193, 1E-018))-1</f>
        <v>0.6</v>
      </c>
      <c r="G289" s="21" t="n">
        <f aca="false">(G199 / MAX($D$193, 1E-018))-1</f>
        <v>0</v>
      </c>
      <c r="H289" s="21" t="n">
        <f aca="false">(H199 / MAX($D$193, 1E-018))-1</f>
        <v>0.6</v>
      </c>
      <c r="I289" s="21" t="n">
        <f aca="false">(I199 / MAX($D$193, 1E-018))-1</f>
        <v>0</v>
      </c>
    </row>
    <row r="290" customFormat="false" ht="13.4" hidden="false" customHeight="false" outlineLevel="0" collapsed="false">
      <c r="A290" s="14" t="s">
        <v>34</v>
      </c>
      <c r="B290" s="14" t="s">
        <v>10</v>
      </c>
      <c r="C290" s="14" t="s">
        <v>65</v>
      </c>
      <c r="D290" s="21" t="n">
        <f aca="false">(D200 / MAX($D$193, 1E-018))-1</f>
        <v>1</v>
      </c>
      <c r="E290" s="21" t="n">
        <f aca="false">(E200 / MAX($D$193, 1E-018))-1</f>
        <v>0</v>
      </c>
      <c r="F290" s="21" t="n">
        <f aca="false">(F200 / MAX($D$193, 1E-018))-1</f>
        <v>0.6</v>
      </c>
      <c r="G290" s="21" t="n">
        <f aca="false">(G200 / MAX($D$193, 1E-018))-1</f>
        <v>0</v>
      </c>
      <c r="H290" s="21" t="n">
        <f aca="false">(H200 / MAX($D$193, 1E-018))-1</f>
        <v>0.6</v>
      </c>
      <c r="I290" s="21" t="n">
        <f aca="false">(I200 / MAX($D$193, 1E-018))-1</f>
        <v>0</v>
      </c>
    </row>
    <row r="291" customFormat="false" ht="13.4" hidden="false" customHeight="false" outlineLevel="0" collapsed="false">
      <c r="A291" s="14" t="s">
        <v>34</v>
      </c>
      <c r="B291" s="14" t="s">
        <v>11</v>
      </c>
      <c r="C291" s="14" t="s">
        <v>65</v>
      </c>
      <c r="D291" s="21" t="n">
        <f aca="false">(D201 / MAX($D$193, 1E-018))-1</f>
        <v>1</v>
      </c>
      <c r="E291" s="21" t="n">
        <f aca="false">(E201 / MAX($D$193, 1E-018))-1</f>
        <v>0</v>
      </c>
      <c r="F291" s="21" t="n">
        <f aca="false">(F201 / MAX($D$193, 1E-018))-1</f>
        <v>0.6</v>
      </c>
      <c r="G291" s="21" t="n">
        <f aca="false">(G201 / MAX($D$193, 1E-018))-1</f>
        <v>0</v>
      </c>
      <c r="H291" s="21" t="n">
        <f aca="false">(H201 / MAX($D$193, 1E-018))-1</f>
        <v>0.6</v>
      </c>
      <c r="I291" s="21" t="n">
        <f aca="false">(I201 / MAX($D$193, 1E-018))-1</f>
        <v>0</v>
      </c>
    </row>
    <row r="292" customFormat="false" ht="13.4" hidden="false" customHeight="false" outlineLevel="0" collapsed="false">
      <c r="A292" s="13" t="s">
        <v>34</v>
      </c>
      <c r="B292" s="13" t="s">
        <v>12</v>
      </c>
      <c r="C292" s="13" t="s">
        <v>65</v>
      </c>
      <c r="D292" s="21" t="n">
        <f aca="false">(D202 / MAX($D$193, 1E-018))-1</f>
        <v>0.25</v>
      </c>
      <c r="E292" s="21" t="n">
        <f aca="false">(E202 / MAX($D$193, 1E-018))-1</f>
        <v>-0.375</v>
      </c>
      <c r="F292" s="21" t="n">
        <f aca="false">(F202 / MAX($D$193, 1E-018))-1</f>
        <v>1</v>
      </c>
      <c r="G292" s="21" t="n">
        <f aca="false">(G202 / MAX($D$193, 1E-018))-1</f>
        <v>0.25</v>
      </c>
      <c r="H292" s="21" t="n">
        <f aca="false">(H202 / MAX($D$193, 1E-018))-1</f>
        <v>1</v>
      </c>
      <c r="I292" s="21" t="n">
        <f aca="false">(I202 / MAX($D$193, 1E-018))-1</f>
        <v>0.25</v>
      </c>
    </row>
    <row r="293" customFormat="false" ht="13.4" hidden="false" customHeight="false" outlineLevel="0" collapsed="false">
      <c r="A293" s="13" t="s">
        <v>34</v>
      </c>
      <c r="B293" s="13" t="s">
        <v>13</v>
      </c>
      <c r="C293" s="13" t="s">
        <v>65</v>
      </c>
      <c r="D293" s="21" t="n">
        <f aca="false">(D203 / MAX($D$193, 1E-018))-1</f>
        <v>1</v>
      </c>
      <c r="E293" s="21" t="n">
        <f aca="false">(E203 / MAX($D$193, 1E-018))-1</f>
        <v>0</v>
      </c>
      <c r="F293" s="21" t="n">
        <f aca="false">(F203 / MAX($D$193, 1E-018))-1</f>
        <v>0.6</v>
      </c>
      <c r="G293" s="21" t="n">
        <f aca="false">(G203 / MAX($D$193, 1E-018))-1</f>
        <v>0</v>
      </c>
      <c r="H293" s="21" t="n">
        <f aca="false">(H203 / MAX($D$193, 1E-018))-1</f>
        <v>0.6</v>
      </c>
      <c r="I293" s="21" t="n">
        <f aca="false">(I203 / MAX($D$193, 1E-018))-1</f>
        <v>0</v>
      </c>
    </row>
    <row r="294" customFormat="false" ht="13.4" hidden="false" customHeight="false" outlineLevel="0" collapsed="false">
      <c r="A294" s="14" t="s">
        <v>34</v>
      </c>
      <c r="B294" s="14" t="s">
        <v>14</v>
      </c>
      <c r="C294" s="14" t="s">
        <v>65</v>
      </c>
      <c r="D294" s="21" t="n">
        <f aca="false">(D204 / MAX($D$193, 1E-018))-1</f>
        <v>0.0999999999999999</v>
      </c>
      <c r="E294" s="21" t="n">
        <f aca="false">(E204 / MAX($D$193, 1E-018))-1</f>
        <v>-0.45</v>
      </c>
      <c r="F294" s="21" t="n">
        <f aca="false">(F204 / MAX($D$193, 1E-018))-1</f>
        <v>0.76</v>
      </c>
      <c r="G294" s="21" t="n">
        <f aca="false">(G204 / MAX($D$193, 1E-018))-1</f>
        <v>0.0999999999999999</v>
      </c>
      <c r="H294" s="21" t="n">
        <f aca="false">(H204 / MAX($D$193, 1E-018))-1</f>
        <v>0.76</v>
      </c>
      <c r="I294" s="21" t="n">
        <f aca="false">(I204 / MAX($D$193, 1E-018))-1</f>
        <v>0.0999999999999999</v>
      </c>
    </row>
    <row r="295" customFormat="false" ht="13.4" hidden="false" customHeight="false" outlineLevel="0" collapsed="false">
      <c r="A295" s="14" t="s">
        <v>34</v>
      </c>
      <c r="B295" s="14" t="s">
        <v>15</v>
      </c>
      <c r="C295" s="14" t="s">
        <v>65</v>
      </c>
      <c r="D295" s="21" t="n">
        <f aca="false">(D205 / MAX($D$193, 1E-018))-1</f>
        <v>0.2</v>
      </c>
      <c r="E295" s="21" t="n">
        <f aca="false">(E205 / MAX($D$193, 1E-018))-1</f>
        <v>-0.4</v>
      </c>
      <c r="F295" s="21" t="n">
        <f aca="false">(F205 / MAX($D$193, 1E-018))-1</f>
        <v>0.92</v>
      </c>
      <c r="G295" s="21" t="n">
        <f aca="false">(G205 / MAX($D$193, 1E-018))-1</f>
        <v>0.2</v>
      </c>
      <c r="H295" s="21" t="n">
        <f aca="false">(H205 / MAX($D$193, 1E-018))-1</f>
        <v>0.92</v>
      </c>
      <c r="I295" s="21" t="n">
        <f aca="false">(I205 / MAX($D$193, 1E-018))-1</f>
        <v>0.2</v>
      </c>
    </row>
    <row r="296" customFormat="false" ht="13.4" hidden="false" customHeight="false" outlineLevel="0" collapsed="false">
      <c r="A296" s="14" t="s">
        <v>34</v>
      </c>
      <c r="B296" s="14" t="s">
        <v>16</v>
      </c>
      <c r="C296" s="14" t="s">
        <v>65</v>
      </c>
      <c r="D296" s="21" t="n">
        <f aca="false">(D206 / MAX($D$193, 1E-018))-1</f>
        <v>0.3</v>
      </c>
      <c r="E296" s="21" t="n">
        <f aca="false">(E206 / MAX($D$193, 1E-018))-1</f>
        <v>-0.35</v>
      </c>
      <c r="F296" s="21" t="n">
        <f aca="false">(F206 / MAX($D$193, 1E-018))-1</f>
        <v>1.08</v>
      </c>
      <c r="G296" s="21" t="n">
        <f aca="false">(G206 / MAX($D$193, 1E-018))-1</f>
        <v>0.3</v>
      </c>
      <c r="H296" s="21" t="n">
        <f aca="false">(H206 / MAX($D$193, 1E-018))-1</f>
        <v>1.08</v>
      </c>
      <c r="I296" s="21" t="n">
        <f aca="false">(I206 / MAX($D$193, 1E-018))-1</f>
        <v>0.3</v>
      </c>
    </row>
    <row r="297" customFormat="false" ht="13.4" hidden="false" customHeight="false" outlineLevel="0" collapsed="false">
      <c r="A297" s="15" t="s">
        <v>34</v>
      </c>
      <c r="B297" s="15" t="s">
        <v>17</v>
      </c>
      <c r="C297" s="15" t="s">
        <v>65</v>
      </c>
      <c r="D297" s="21" t="n">
        <f aca="false">(D207 / MAX($D$193, 1E-018))-1</f>
        <v>0.6</v>
      </c>
      <c r="E297" s="21" t="n">
        <f aca="false">(E207 / MAX($D$193, 1E-018))-1</f>
        <v>0.0999999999999999</v>
      </c>
      <c r="F297" s="21" t="n">
        <f aca="false">(F207 / MAX($D$193, 1E-018))-1</f>
        <v>0.92</v>
      </c>
      <c r="G297" s="21" t="n">
        <f aca="false">(G207 / MAX($D$193, 1E-018))-1</f>
        <v>0.0999999999999999</v>
      </c>
      <c r="H297" s="21" t="n">
        <f aca="false">(H207 / MAX($D$193, 1E-018))-1</f>
        <v>1.2</v>
      </c>
      <c r="I297" s="21" t="n">
        <f aca="false">(I207 / MAX($D$193, 1E-018))-1</f>
        <v>0.0999999999999999</v>
      </c>
    </row>
    <row r="298" customFormat="false" ht="13.4" hidden="false" customHeight="false" outlineLevel="0" collapsed="false">
      <c r="A298" s="15" t="s">
        <v>34</v>
      </c>
      <c r="B298" s="16" t="s">
        <v>18</v>
      </c>
      <c r="C298" s="16" t="s">
        <v>65</v>
      </c>
      <c r="D298" s="21" t="n">
        <f aca="false">(D208 / MAX($D$193, 1E-018))-1</f>
        <v>0.76</v>
      </c>
      <c r="E298" s="21" t="n">
        <f aca="false">(E208 / MAX($D$193, 1E-018))-1</f>
        <v>0.2</v>
      </c>
      <c r="F298" s="21" t="n">
        <f aca="false">(F208 / MAX($D$193, 1E-018))-1</f>
        <v>1.08</v>
      </c>
      <c r="G298" s="21" t="n">
        <f aca="false">(G208 / MAX($D$193, 1E-018))-1</f>
        <v>0.2</v>
      </c>
      <c r="H298" s="21" t="n">
        <f aca="false">(H208 / MAX($D$193, 1E-018))-1</f>
        <v>1.4</v>
      </c>
      <c r="I298" s="21" t="n">
        <f aca="false">(I208 / MAX($D$193, 1E-018))-1</f>
        <v>0.2</v>
      </c>
    </row>
    <row r="299" customFormat="false" ht="13.4" hidden="false" customHeight="false" outlineLevel="0" collapsed="false">
      <c r="A299" s="15" t="s">
        <v>34</v>
      </c>
      <c r="B299" s="15" t="s">
        <v>19</v>
      </c>
      <c r="C299" s="15" t="s">
        <v>65</v>
      </c>
      <c r="D299" s="21" t="n">
        <f aca="false">(D209 / MAX($D$193, 1E-018))-1</f>
        <v>0.92</v>
      </c>
      <c r="E299" s="21" t="n">
        <f aca="false">(E209 / MAX($D$193, 1E-018))-1</f>
        <v>0.3</v>
      </c>
      <c r="F299" s="21" t="n">
        <f aca="false">(F209 / MAX($D$193, 1E-018))-1</f>
        <v>1.24</v>
      </c>
      <c r="G299" s="21" t="n">
        <f aca="false">(G209 / MAX($D$193, 1E-018))-1</f>
        <v>0.3</v>
      </c>
      <c r="H299" s="21" t="n">
        <f aca="false">(H209 / MAX($D$193, 1E-018))-1</f>
        <v>1.6</v>
      </c>
      <c r="I299" s="21" t="n">
        <f aca="false">(I209 / MAX($D$193, 1E-018))-1</f>
        <v>0.3</v>
      </c>
    </row>
    <row r="300" customFormat="false" ht="13.4" hidden="false" customHeight="false" outlineLevel="0" collapsed="false">
      <c r="A300" s="14" t="s">
        <v>34</v>
      </c>
      <c r="B300" s="14" t="s">
        <v>20</v>
      </c>
      <c r="C300" s="14" t="s">
        <v>65</v>
      </c>
      <c r="D300" s="21" t="n">
        <f aca="false">(D210 / MAX($D$193, 1E-018))-1</f>
        <v>0.2</v>
      </c>
      <c r="E300" s="21" t="n">
        <f aca="false">(E210 / MAX($D$193, 1E-018))-1</f>
        <v>-0.4</v>
      </c>
      <c r="F300" s="21" t="n">
        <f aca="false">(F210 / MAX($D$193, 1E-018))-1</f>
        <v>0.92</v>
      </c>
      <c r="G300" s="21" t="n">
        <f aca="false">(G210 / MAX($D$193, 1E-018))-1</f>
        <v>0.2</v>
      </c>
      <c r="H300" s="21" t="n">
        <f aca="false">(H210 / MAX($D$193, 1E-018))-1</f>
        <v>0.92</v>
      </c>
      <c r="I300" s="21" t="n">
        <f aca="false">(I210 / MAX($D$193, 1E-018))-1</f>
        <v>0.2</v>
      </c>
    </row>
    <row r="301" customFormat="false" ht="13.4" hidden="false" customHeight="false" outlineLevel="0" collapsed="false">
      <c r="A301" s="14" t="s">
        <v>34</v>
      </c>
      <c r="B301" s="14" t="s">
        <v>21</v>
      </c>
      <c r="C301" s="14" t="s">
        <v>65</v>
      </c>
      <c r="D301" s="21" t="n">
        <f aca="false">(D211 / MAX($D$193, 1E-018))-1</f>
        <v>0</v>
      </c>
      <c r="E301" s="21" t="n">
        <f aca="false">(E211 / MAX($D$193, 1E-018))-1</f>
        <v>-0.5</v>
      </c>
      <c r="F301" s="21" t="n">
        <f aca="false">(F211 / MAX($D$193, 1E-018))-1</f>
        <v>0.6</v>
      </c>
      <c r="G301" s="21" t="n">
        <f aca="false">(G211 / MAX($D$193, 1E-018))-1</f>
        <v>0</v>
      </c>
      <c r="H301" s="21" t="n">
        <f aca="false">(H211 / MAX($D$193, 1E-018))-1</f>
        <v>0.6</v>
      </c>
      <c r="I301" s="21" t="n">
        <f aca="false">(I211 / MAX($D$193, 1E-018))-1</f>
        <v>0</v>
      </c>
    </row>
    <row r="302" customFormat="false" ht="13.4" hidden="false" customHeight="false" outlineLevel="0" collapsed="false">
      <c r="A302" s="14" t="s">
        <v>34</v>
      </c>
      <c r="B302" s="14" t="s">
        <v>22</v>
      </c>
      <c r="C302" s="14" t="s">
        <v>65</v>
      </c>
      <c r="D302" s="21" t="n">
        <f aca="false">(D212 / MAX($D$193, 1E-018))-1</f>
        <v>0</v>
      </c>
      <c r="E302" s="21" t="n">
        <f aca="false">(E212 / MAX($D$193, 1E-018))-1</f>
        <v>-0.5</v>
      </c>
      <c r="F302" s="21" t="n">
        <f aca="false">(F212 / MAX($D$193, 1E-018))-1</f>
        <v>0.6</v>
      </c>
      <c r="G302" s="21" t="n">
        <f aca="false">(G212 / MAX($D$193, 1E-018))-1</f>
        <v>0</v>
      </c>
      <c r="H302" s="21" t="n">
        <f aca="false">(H212 / MAX($D$193, 1E-018))-1</f>
        <v>0.6</v>
      </c>
      <c r="I302" s="21" t="n">
        <f aca="false">(I212 / MAX($D$193, 1E-018))-1</f>
        <v>0</v>
      </c>
    </row>
    <row r="303" customFormat="false" ht="13.4" hidden="false" customHeight="false" outlineLevel="0" collapsed="false">
      <c r="A303" s="13" t="s">
        <v>34</v>
      </c>
      <c r="B303" s="13" t="s">
        <v>23</v>
      </c>
      <c r="C303" s="13" t="s">
        <v>65</v>
      </c>
      <c r="D303" s="21" t="n">
        <f aca="false">(D213 / MAX($D$193, 1E-018))-1</f>
        <v>0</v>
      </c>
      <c r="E303" s="21" t="n">
        <f aca="false">(E213 / MAX($D$193, 1E-018))-1</f>
        <v>-0.5</v>
      </c>
      <c r="F303" s="21" t="n">
        <f aca="false">(F213 / MAX($D$193, 1E-018))-1</f>
        <v>0.6</v>
      </c>
      <c r="G303" s="21" t="n">
        <f aca="false">(G213 / MAX($D$193, 1E-018))-1</f>
        <v>0</v>
      </c>
      <c r="H303" s="21" t="n">
        <f aca="false">(H213 / MAX($D$193, 1E-018))-1</f>
        <v>0.6</v>
      </c>
      <c r="I303" s="21" t="n">
        <f aca="false">(I213 / MAX($D$193, 1E-018))-1</f>
        <v>0</v>
      </c>
    </row>
    <row r="304" customFormat="false" ht="13.4" hidden="false" customHeight="false" outlineLevel="0" collapsed="false">
      <c r="A304" s="13" t="s">
        <v>34</v>
      </c>
      <c r="B304" s="13" t="s">
        <v>24</v>
      </c>
      <c r="C304" s="13" t="s">
        <v>65</v>
      </c>
      <c r="D304" s="21" t="n">
        <f aca="false">(D214 / MAX($D$193, 1E-018))-1</f>
        <v>0</v>
      </c>
      <c r="E304" s="21" t="n">
        <f aca="false">(E214 / MAX($D$193, 1E-018))-1</f>
        <v>-0.5</v>
      </c>
      <c r="F304" s="21" t="n">
        <f aca="false">(F214 / MAX($D$193, 1E-018))-1</f>
        <v>0.6</v>
      </c>
      <c r="G304" s="21" t="n">
        <f aca="false">(G214 / MAX($D$193, 1E-018))-1</f>
        <v>0</v>
      </c>
      <c r="H304" s="21" t="n">
        <f aca="false">(H214 / MAX($D$193, 1E-018))-1</f>
        <v>0.6</v>
      </c>
      <c r="I304" s="21" t="n">
        <f aca="false">(I214 / MAX($D$193, 1E-018))-1</f>
        <v>0</v>
      </c>
    </row>
    <row r="305" customFormat="false" ht="13.4" hidden="false" customHeight="false" outlineLevel="0" collapsed="false">
      <c r="A305" s="13" t="s">
        <v>34</v>
      </c>
      <c r="B305" s="13" t="s">
        <v>25</v>
      </c>
      <c r="C305" s="13" t="s">
        <v>65</v>
      </c>
      <c r="D305" s="21" t="n">
        <f aca="false">(D215 / MAX($D$193, 1E-018))-1</f>
        <v>1</v>
      </c>
      <c r="E305" s="21" t="n">
        <f aca="false">(E215 / MAX($D$193, 1E-018))-1</f>
        <v>0</v>
      </c>
      <c r="F305" s="21" t="n">
        <f aca="false">(F215 / MAX($D$193, 1E-018))-1</f>
        <v>0.6</v>
      </c>
      <c r="G305" s="21" t="n">
        <f aca="false">(G215 / MAX($D$193, 1E-018))-1</f>
        <v>0</v>
      </c>
      <c r="H305" s="21" t="n">
        <f aca="false">(H215 / MAX($D$193, 1E-018))-1</f>
        <v>0.6</v>
      </c>
      <c r="I305" s="21" t="n">
        <f aca="false">(I215 / MAX($D$193, 1E-018))-1</f>
        <v>0</v>
      </c>
    </row>
    <row r="306" customFormat="false" ht="13.4" hidden="false" customHeight="false" outlineLevel="0" collapsed="false">
      <c r="A306" s="14" t="s">
        <v>35</v>
      </c>
      <c r="B306" s="14" t="s">
        <v>36</v>
      </c>
      <c r="C306" s="14" t="s">
        <v>65</v>
      </c>
      <c r="D306" s="21" t="n">
        <f aca="false">(D216 / MAX($D$193, 1E-018))-1</f>
        <v>0.6</v>
      </c>
      <c r="E306" s="21" t="n">
        <f aca="false">(E216 / MAX($D$193, 1E-018))-1</f>
        <v>0.0999999999999999</v>
      </c>
      <c r="F306" s="21" t="n">
        <f aca="false">(F216 / MAX($D$193, 1E-018))-1</f>
        <v>0.92</v>
      </c>
      <c r="G306" s="21" t="n">
        <f aca="false">(G216 / MAX($D$193, 1E-018))-1</f>
        <v>0.0999999999999999</v>
      </c>
      <c r="H306" s="21" t="n">
        <f aca="false">(H216 / MAX($D$193, 1E-018))-1</f>
        <v>1.2</v>
      </c>
      <c r="I306" s="21" t="n">
        <f aca="false">(I216 / MAX($D$193, 1E-018))-1</f>
        <v>0.0999999999999999</v>
      </c>
    </row>
    <row r="307" customFormat="false" ht="13.4" hidden="false" customHeight="false" outlineLevel="0" collapsed="false">
      <c r="A307" s="14" t="s">
        <v>35</v>
      </c>
      <c r="B307" s="14" t="s">
        <v>37</v>
      </c>
      <c r="C307" s="14" t="s">
        <v>65</v>
      </c>
      <c r="D307" s="21" t="n">
        <f aca="false">(D217 / MAX($D$193, 1E-018))-1</f>
        <v>0.76</v>
      </c>
      <c r="E307" s="21" t="n">
        <f aca="false">(E217 / MAX($D$193, 1E-018))-1</f>
        <v>0.2</v>
      </c>
      <c r="F307" s="21" t="n">
        <f aca="false">(F217 / MAX($D$193, 1E-018))-1</f>
        <v>1.08</v>
      </c>
      <c r="G307" s="21" t="n">
        <f aca="false">(G217 / MAX($D$193, 1E-018))-1</f>
        <v>0.2</v>
      </c>
      <c r="H307" s="21" t="n">
        <f aca="false">(H217 / MAX($D$193, 1E-018))-1</f>
        <v>1.4</v>
      </c>
      <c r="I307" s="21" t="n">
        <f aca="false">(I217 / MAX($D$193, 1E-018))-1</f>
        <v>0.2</v>
      </c>
    </row>
    <row r="308" customFormat="false" ht="13.4" hidden="false" customHeight="false" outlineLevel="0" collapsed="false">
      <c r="A308" s="14" t="s">
        <v>35</v>
      </c>
      <c r="B308" s="14" t="s">
        <v>38</v>
      </c>
      <c r="C308" s="14" t="s">
        <v>65</v>
      </c>
      <c r="D308" s="21" t="n">
        <f aca="false">(D218 / MAX($D$193, 1E-018))-1</f>
        <v>0.92</v>
      </c>
      <c r="E308" s="21" t="n">
        <f aca="false">(E218 / MAX($D$193, 1E-018))-1</f>
        <v>0.3</v>
      </c>
      <c r="F308" s="21" t="n">
        <f aca="false">(F218 / MAX($D$193, 1E-018))-1</f>
        <v>1.24</v>
      </c>
      <c r="G308" s="21" t="n">
        <f aca="false">(G218 / MAX($D$193, 1E-018))-1</f>
        <v>0.3</v>
      </c>
      <c r="H308" s="21" t="n">
        <f aca="false">(H218 / MAX($D$193, 1E-018))-1</f>
        <v>1.6</v>
      </c>
      <c r="I308" s="21" t="n">
        <f aca="false">(I218 / MAX($D$193, 1E-018))-1</f>
        <v>0.3</v>
      </c>
    </row>
    <row r="309" customFormat="false" ht="13.4" hidden="false" customHeight="false" outlineLevel="0" collapsed="false">
      <c r="A309" s="13" t="s">
        <v>35</v>
      </c>
      <c r="B309" s="13" t="s">
        <v>39</v>
      </c>
      <c r="C309" s="13" t="s">
        <v>65</v>
      </c>
      <c r="D309" s="21" t="n">
        <f aca="false">(D219 / MAX($D$193, 1E-018))-1</f>
        <v>1</v>
      </c>
      <c r="E309" s="21" t="n">
        <f aca="false">(E219 / MAX($D$193, 1E-018))-1</f>
        <v>0.3</v>
      </c>
      <c r="F309" s="21" t="n">
        <f aca="false">(F219 / MAX($D$193, 1E-018))-1</f>
        <v>1.24</v>
      </c>
      <c r="G309" s="21" t="n">
        <f aca="false">(G219 / MAX($D$193, 1E-018))-1</f>
        <v>0.3</v>
      </c>
      <c r="H309" s="21" t="n">
        <f aca="false">(H219 / MAX($D$193, 1E-018))-1</f>
        <v>1.52</v>
      </c>
      <c r="I309" s="21" t="n">
        <f aca="false">(I219 / MAX($D$193, 1E-018))-1</f>
        <v>0.3</v>
      </c>
    </row>
    <row r="310" customFormat="false" ht="13.4" hidden="false" customHeight="false" outlineLevel="0" collapsed="false">
      <c r="A310" s="13" t="s">
        <v>35</v>
      </c>
      <c r="B310" s="13" t="s">
        <v>40</v>
      </c>
      <c r="C310" s="13" t="s">
        <v>65</v>
      </c>
      <c r="D310" s="21" t="n">
        <f aca="false">(D220 / MAX($D$193, 1E-018))-1</f>
        <v>1.16</v>
      </c>
      <c r="E310" s="21" t="n">
        <f aca="false">(E220 / MAX($D$193, 1E-018))-1</f>
        <v>0.4</v>
      </c>
      <c r="F310" s="21" t="n">
        <f aca="false">(F220 / MAX($D$193, 1E-018))-1</f>
        <v>1.4</v>
      </c>
      <c r="G310" s="21" t="n">
        <f aca="false">(G220 / MAX($D$193, 1E-018))-1</f>
        <v>0.4</v>
      </c>
      <c r="H310" s="21" t="n">
        <f aca="false">(H220 / MAX($D$193, 1E-018))-1</f>
        <v>1.72</v>
      </c>
      <c r="I310" s="21" t="n">
        <f aca="false">(I220 / MAX($D$193, 1E-018))-1</f>
        <v>0.4</v>
      </c>
    </row>
    <row r="311" customFormat="false" ht="13.4" hidden="false" customHeight="false" outlineLevel="0" collapsed="false">
      <c r="A311" s="13" t="s">
        <v>35</v>
      </c>
      <c r="B311" s="13" t="s">
        <v>41</v>
      </c>
      <c r="C311" s="13" t="s">
        <v>65</v>
      </c>
      <c r="D311" s="21" t="n">
        <f aca="false">(D221 / MAX($D$193, 1E-018))-1</f>
        <v>1.32</v>
      </c>
      <c r="E311" s="21" t="n">
        <f aca="false">(E221 / MAX($D$193, 1E-018))-1</f>
        <v>0.5</v>
      </c>
      <c r="F311" s="21" t="n">
        <f aca="false">(F221 / MAX($D$193, 1E-018))-1</f>
        <v>1.56</v>
      </c>
      <c r="G311" s="21" t="n">
        <f aca="false">(G221 / MAX($D$193, 1E-018))-1</f>
        <v>0.5</v>
      </c>
      <c r="H311" s="21" t="n">
        <f aca="false">(H221 / MAX($D$193, 1E-018))-1</f>
        <v>1.92</v>
      </c>
      <c r="I311" s="21" t="n">
        <f aca="false">(I221 / MAX($D$193, 1E-018))-1</f>
        <v>0.5</v>
      </c>
    </row>
    <row r="312" customFormat="false" ht="13.4" hidden="false" customHeight="false" outlineLevel="0" collapsed="false">
      <c r="A312" s="14" t="s">
        <v>35</v>
      </c>
      <c r="B312" s="14" t="s">
        <v>42</v>
      </c>
      <c r="C312" s="14" t="s">
        <v>65</v>
      </c>
      <c r="D312" s="21" t="n">
        <f aca="false">(D222 / MAX($D$193, 1E-018))-1</f>
        <v>0.6</v>
      </c>
      <c r="E312" s="21" t="n">
        <f aca="false">(E222 / MAX($D$193, 1E-018))-1</f>
        <v>0.0999999999999999</v>
      </c>
      <c r="F312" s="21" t="n">
        <f aca="false">(F222 / MAX($D$193, 1E-018))-1</f>
        <v>0.92</v>
      </c>
      <c r="G312" s="21" t="n">
        <f aca="false">(G222 / MAX($D$193, 1E-018))-1</f>
        <v>0.0999999999999999</v>
      </c>
      <c r="H312" s="21" t="n">
        <f aca="false">(H222 / MAX($D$193, 1E-018))-1</f>
        <v>1.2</v>
      </c>
      <c r="I312" s="21" t="n">
        <f aca="false">(I222 / MAX($D$193, 1E-018))-1</f>
        <v>0.0999999999999999</v>
      </c>
    </row>
    <row r="313" customFormat="false" ht="13.4" hidden="false" customHeight="false" outlineLevel="0" collapsed="false">
      <c r="A313" s="14" t="s">
        <v>35</v>
      </c>
      <c r="B313" s="14" t="s">
        <v>43</v>
      </c>
      <c r="C313" s="14" t="s">
        <v>65</v>
      </c>
      <c r="D313" s="21" t="n">
        <f aca="false">(D223 / MAX($D$193, 1E-018))-1</f>
        <v>0.76</v>
      </c>
      <c r="E313" s="21" t="n">
        <f aca="false">(E223 / MAX($D$193, 1E-018))-1</f>
        <v>0.2</v>
      </c>
      <c r="F313" s="21" t="n">
        <f aca="false">(F223 / MAX($D$193, 1E-018))-1</f>
        <v>1.08</v>
      </c>
      <c r="G313" s="21" t="n">
        <f aca="false">(G223 / MAX($D$193, 1E-018))-1</f>
        <v>0.2</v>
      </c>
      <c r="H313" s="21" t="n">
        <f aca="false">(H223 / MAX($D$193, 1E-018))-1</f>
        <v>1.4</v>
      </c>
      <c r="I313" s="21" t="n">
        <f aca="false">(I223 / MAX($D$193, 1E-018))-1</f>
        <v>0.2</v>
      </c>
    </row>
    <row r="314" customFormat="false" ht="13.4" hidden="false" customHeight="false" outlineLevel="0" collapsed="false">
      <c r="A314" s="14" t="s">
        <v>35</v>
      </c>
      <c r="B314" s="14" t="s">
        <v>44</v>
      </c>
      <c r="C314" s="14" t="s">
        <v>65</v>
      </c>
      <c r="D314" s="21" t="n">
        <f aca="false">(D224 / MAX($D$193, 1E-018))-1</f>
        <v>0.92</v>
      </c>
      <c r="E314" s="21" t="n">
        <f aca="false">(E224 / MAX($D$193, 1E-018))-1</f>
        <v>0.3</v>
      </c>
      <c r="F314" s="21" t="n">
        <f aca="false">(F224 / MAX($D$193, 1E-018))-1</f>
        <v>1.24</v>
      </c>
      <c r="G314" s="21" t="n">
        <f aca="false">(G224 / MAX($D$193, 1E-018))-1</f>
        <v>0.3</v>
      </c>
      <c r="H314" s="21" t="n">
        <f aca="false">(H224 / MAX($D$193, 1E-018))-1</f>
        <v>1.6</v>
      </c>
      <c r="I314" s="21" t="n">
        <f aca="false">(I224 / MAX($D$193, 1E-018))-1</f>
        <v>0.3</v>
      </c>
    </row>
    <row r="315" customFormat="false" ht="13.4" hidden="false" customHeight="false" outlineLevel="0" collapsed="false">
      <c r="A315" s="13" t="s">
        <v>35</v>
      </c>
      <c r="B315" s="13" t="s">
        <v>45</v>
      </c>
      <c r="C315" s="13" t="s">
        <v>65</v>
      </c>
      <c r="D315" s="21" t="n">
        <f aca="false">(D225 / MAX($D$193, 1E-018))-1</f>
        <v>1.1</v>
      </c>
      <c r="E315" s="21" t="n">
        <f aca="false">(E225 / MAX($D$193, 1E-018))-1</f>
        <v>0.35</v>
      </c>
      <c r="F315" s="21" t="n">
        <f aca="false">(F225 / MAX($D$193, 1E-018))-1</f>
        <v>1.32</v>
      </c>
      <c r="G315" s="21" t="n">
        <f aca="false">(G225 / MAX($D$193, 1E-018))-1</f>
        <v>0.35</v>
      </c>
      <c r="H315" s="21" t="n">
        <f aca="false">(H225 / MAX($D$193, 1E-018))-1</f>
        <v>1.6</v>
      </c>
      <c r="I315" s="21" t="n">
        <f aca="false">(I225 / MAX($D$193, 1E-018))-1</f>
        <v>0.35</v>
      </c>
    </row>
    <row r="316" customFormat="false" ht="13.4" hidden="false" customHeight="false" outlineLevel="0" collapsed="false">
      <c r="A316" s="13" t="s">
        <v>35</v>
      </c>
      <c r="B316" s="13" t="s">
        <v>46</v>
      </c>
      <c r="C316" s="13" t="s">
        <v>65</v>
      </c>
      <c r="D316" s="21" t="n">
        <f aca="false">(D226 / MAX($D$193, 1E-018))-1</f>
        <v>1.26</v>
      </c>
      <c r="E316" s="21" t="n">
        <f aca="false">(E226 / MAX($D$193, 1E-018))-1</f>
        <v>0.45</v>
      </c>
      <c r="F316" s="21" t="n">
        <f aca="false">(F226 / MAX($D$193, 1E-018))-1</f>
        <v>1.48</v>
      </c>
      <c r="G316" s="21" t="n">
        <f aca="false">(G226 / MAX($D$193, 1E-018))-1</f>
        <v>0.45</v>
      </c>
      <c r="H316" s="21" t="n">
        <f aca="false">(H226 / MAX($D$193, 1E-018))-1</f>
        <v>1.8</v>
      </c>
      <c r="I316" s="21" t="n">
        <f aca="false">(I226 / MAX($D$193, 1E-018))-1</f>
        <v>0.45</v>
      </c>
    </row>
    <row r="317" customFormat="false" ht="13.4" hidden="false" customHeight="false" outlineLevel="0" collapsed="false">
      <c r="A317" s="13" t="s">
        <v>35</v>
      </c>
      <c r="B317" s="13" t="s">
        <v>47</v>
      </c>
      <c r="C317" s="13" t="s">
        <v>65</v>
      </c>
      <c r="D317" s="21" t="n">
        <f aca="false">(D227 / MAX($D$193, 1E-018))-1</f>
        <v>1.42</v>
      </c>
      <c r="E317" s="21" t="n">
        <f aca="false">(E227 / MAX($D$193, 1E-018))-1</f>
        <v>0.55</v>
      </c>
      <c r="F317" s="21" t="n">
        <f aca="false">(F227 / MAX($D$193, 1E-018))-1</f>
        <v>1.64</v>
      </c>
      <c r="G317" s="21" t="n">
        <f aca="false">(G227 / MAX($D$193, 1E-018))-1</f>
        <v>0.55</v>
      </c>
      <c r="H317" s="21" t="n">
        <f aca="false">(H227 / MAX($D$193, 1E-018))-1</f>
        <v>2</v>
      </c>
      <c r="I317" s="21" t="n">
        <f aca="false">(I227 / MAX($D$193, 1E-018))-1</f>
        <v>0.55</v>
      </c>
    </row>
    <row r="318" customFormat="false" ht="13.4" hidden="false" customHeight="false" outlineLevel="0" collapsed="false">
      <c r="A318" s="14" t="s">
        <v>35</v>
      </c>
      <c r="B318" s="14" t="s">
        <v>59</v>
      </c>
      <c r="C318" s="14" t="s">
        <v>65</v>
      </c>
      <c r="D318" s="21" t="n">
        <f aca="false">(D228 / MAX($D$193, 1E-018))-1</f>
        <v>1.2</v>
      </c>
      <c r="E318" s="21" t="n">
        <f aca="false">(E228 / MAX($D$193, 1E-018))-1</f>
        <v>0.4</v>
      </c>
      <c r="F318" s="21" t="n">
        <f aca="false">(F228 / MAX($D$193, 1E-018))-1</f>
        <v>1.4</v>
      </c>
      <c r="G318" s="21" t="n">
        <f aca="false">(G228 / MAX($D$193, 1E-018))-1</f>
        <v>0.4</v>
      </c>
      <c r="H318" s="21" t="n">
        <f aca="false">(H228 / MAX($D$193, 1E-018))-1</f>
        <v>1.68</v>
      </c>
      <c r="I318" s="21" t="n">
        <f aca="false">(I228 / MAX($D$193, 1E-018))-1</f>
        <v>0.4</v>
      </c>
    </row>
    <row r="319" customFormat="false" ht="13.4" hidden="false" customHeight="false" outlineLevel="0" collapsed="false">
      <c r="A319" s="14" t="s">
        <v>35</v>
      </c>
      <c r="B319" s="14" t="s">
        <v>60</v>
      </c>
      <c r="C319" s="14" t="s">
        <v>65</v>
      </c>
      <c r="D319" s="21" t="n">
        <f aca="false">(D229 / MAX($D$193, 1E-018))-1</f>
        <v>1.36</v>
      </c>
      <c r="E319" s="21" t="n">
        <f aca="false">(E229 / MAX($D$193, 1E-018))-1</f>
        <v>0.5</v>
      </c>
      <c r="F319" s="21" t="n">
        <f aca="false">(F229 / MAX($D$193, 1E-018))-1</f>
        <v>1.56</v>
      </c>
      <c r="G319" s="21" t="n">
        <f aca="false">(G229 / MAX($D$193, 1E-018))-1</f>
        <v>0.5</v>
      </c>
      <c r="H319" s="21" t="n">
        <f aca="false">(H229 / MAX($D$193, 1E-018))-1</f>
        <v>1.88</v>
      </c>
      <c r="I319" s="21" t="n">
        <f aca="false">(I229 / MAX($D$193, 1E-018))-1</f>
        <v>0.5</v>
      </c>
    </row>
    <row r="320" customFormat="false" ht="13.4" hidden="false" customHeight="false" outlineLevel="0" collapsed="false">
      <c r="A320" s="14" t="s">
        <v>35</v>
      </c>
      <c r="B320" s="14" t="s">
        <v>61</v>
      </c>
      <c r="C320" s="14" t="s">
        <v>65</v>
      </c>
      <c r="D320" s="21" t="n">
        <f aca="false">(D230 / MAX($D$193, 1E-018))-1</f>
        <v>1.52</v>
      </c>
      <c r="E320" s="21" t="n">
        <f aca="false">(E230 / MAX($D$193, 1E-018))-1</f>
        <v>0.6</v>
      </c>
      <c r="F320" s="21" t="n">
        <f aca="false">(F230 / MAX($D$193, 1E-018))-1</f>
        <v>1.72</v>
      </c>
      <c r="G320" s="21" t="n">
        <f aca="false">(G230 / MAX($D$193, 1E-018))-1</f>
        <v>0.6</v>
      </c>
      <c r="H320" s="21" t="n">
        <f aca="false">(H230 / MAX($D$193, 1E-018))-1</f>
        <v>2.08</v>
      </c>
      <c r="I320" s="21" t="n">
        <f aca="false">(I230 / MAX($D$193, 1E-018))-1</f>
        <v>0.6</v>
      </c>
    </row>
    <row r="321" customFormat="false" ht="13.4" hidden="false" customHeight="false" outlineLevel="0" collapsed="false">
      <c r="A321" s="13" t="s">
        <v>35</v>
      </c>
      <c r="B321" s="13" t="s">
        <v>62</v>
      </c>
      <c r="C321" s="13" t="s">
        <v>65</v>
      </c>
      <c r="D321" s="21" t="n">
        <f aca="false">(D231 / MAX($D$193, 1E-018))-1</f>
        <v>0.6</v>
      </c>
      <c r="E321" s="21" t="n">
        <f aca="false">(E231 / MAX($D$193, 1E-018))-1</f>
        <v>0.0999999999999999</v>
      </c>
      <c r="F321" s="21" t="n">
        <f aca="false">(F231 / MAX($D$193, 1E-018))-1</f>
        <v>0.92</v>
      </c>
      <c r="G321" s="21" t="n">
        <f aca="false">(G231 / MAX($D$193, 1E-018))-1</f>
        <v>0.0999999999999999</v>
      </c>
      <c r="H321" s="21" t="n">
        <f aca="false">(H231 / MAX($D$193, 1E-018))-1</f>
        <v>1.2</v>
      </c>
      <c r="I321" s="21" t="n">
        <f aca="false">(I231 / MAX($D$193, 1E-018))-1</f>
        <v>0.0999999999999999</v>
      </c>
    </row>
    <row r="322" customFormat="false" ht="13.4" hidden="false" customHeight="false" outlineLevel="0" collapsed="false">
      <c r="A322" s="13" t="s">
        <v>35</v>
      </c>
      <c r="B322" s="13" t="s">
        <v>63</v>
      </c>
      <c r="C322" s="13" t="s">
        <v>65</v>
      </c>
      <c r="D322" s="21" t="n">
        <f aca="false">(D232 / MAX($D$193, 1E-018))-1</f>
        <v>0.76</v>
      </c>
      <c r="E322" s="21" t="n">
        <f aca="false">(E232 / MAX($D$193, 1E-018))-1</f>
        <v>0.2</v>
      </c>
      <c r="F322" s="21" t="n">
        <f aca="false">(F232 / MAX($D$193, 1E-018))-1</f>
        <v>1.08</v>
      </c>
      <c r="G322" s="21" t="n">
        <f aca="false">(G232 / MAX($D$193, 1E-018))-1</f>
        <v>0.2</v>
      </c>
      <c r="H322" s="21" t="n">
        <f aca="false">(H232 / MAX($D$193, 1E-018))-1</f>
        <v>1.4</v>
      </c>
      <c r="I322" s="21" t="n">
        <f aca="false">(I232 / MAX($D$193, 1E-018))-1</f>
        <v>0.2</v>
      </c>
    </row>
    <row r="323" customFormat="false" ht="13.4" hidden="false" customHeight="false" outlineLevel="0" collapsed="false">
      <c r="A323" s="13" t="s">
        <v>35</v>
      </c>
      <c r="B323" s="13" t="s">
        <v>64</v>
      </c>
      <c r="C323" s="13" t="s">
        <v>65</v>
      </c>
      <c r="D323" s="21" t="n">
        <f aca="false">(D233 / MAX($D$193, 1E-018))-1</f>
        <v>0.92</v>
      </c>
      <c r="E323" s="21" t="n">
        <f aca="false">(E233 / MAX($D$193, 1E-018))-1</f>
        <v>0.3</v>
      </c>
      <c r="F323" s="21" t="n">
        <f aca="false">(F233 / MAX($D$193, 1E-018))-1</f>
        <v>1.24</v>
      </c>
      <c r="G323" s="21" t="n">
        <f aca="false">(G233 / MAX($D$193, 1E-018))-1</f>
        <v>0.3</v>
      </c>
      <c r="H323" s="21" t="n">
        <f aca="false">(H233 / MAX($D$193, 1E-018))-1</f>
        <v>1.6</v>
      </c>
      <c r="I323" s="21" t="n">
        <f aca="false">(I233 / MAX($D$193, 1E-018))-1</f>
        <v>0.3</v>
      </c>
    </row>
    <row r="324" customFormat="false" ht="13.4" hidden="false" customHeight="false" outlineLevel="0" collapsed="false">
      <c r="A324" s="14" t="s">
        <v>35</v>
      </c>
      <c r="B324" s="14" t="s">
        <v>54</v>
      </c>
      <c r="C324" s="14" t="s">
        <v>65</v>
      </c>
      <c r="D324" s="21" t="n">
        <f aca="false">(D234 / MAX($D$193, 1E-018))-1</f>
        <v>0.6</v>
      </c>
      <c r="E324" s="21" t="n">
        <f aca="false">(E234 / MAX($D$193, 1E-018))-1</f>
        <v>0.0999999999999999</v>
      </c>
      <c r="F324" s="21" t="n">
        <f aca="false">(F234 / MAX($D$193, 1E-018))-1</f>
        <v>0.92</v>
      </c>
      <c r="G324" s="21" t="n">
        <f aca="false">(G234 / MAX($D$193, 1E-018))-1</f>
        <v>0.0999999999999999</v>
      </c>
      <c r="H324" s="21" t="n">
        <f aca="false">(H234 / MAX($D$193, 1E-018))-1</f>
        <v>1.2</v>
      </c>
      <c r="I324" s="21" t="n">
        <f aca="false">(I234 / MAX($D$193, 1E-018))-1</f>
        <v>0.0999999999999999</v>
      </c>
    </row>
    <row r="325" customFormat="false" ht="13.4" hidden="false" customHeight="false" outlineLevel="0" collapsed="false">
      <c r="A325" s="14" t="s">
        <v>35</v>
      </c>
      <c r="B325" s="14" t="s">
        <v>55</v>
      </c>
      <c r="C325" s="14" t="s">
        <v>65</v>
      </c>
      <c r="D325" s="21" t="n">
        <f aca="false">(D235 / MAX($D$193, 1E-018))-1</f>
        <v>0.76</v>
      </c>
      <c r="E325" s="21" t="n">
        <f aca="false">(E235 / MAX($D$193, 1E-018))-1</f>
        <v>0.2</v>
      </c>
      <c r="F325" s="21" t="n">
        <f aca="false">(F235 / MAX($D$193, 1E-018))-1</f>
        <v>1.08</v>
      </c>
      <c r="G325" s="21" t="n">
        <f aca="false">(G235 / MAX($D$193, 1E-018))-1</f>
        <v>0.2</v>
      </c>
      <c r="H325" s="21" t="n">
        <f aca="false">(H235 / MAX($D$193, 1E-018))-1</f>
        <v>1.4</v>
      </c>
      <c r="I325" s="21" t="n">
        <f aca="false">(I235 / MAX($D$193, 1E-018))-1</f>
        <v>0.2</v>
      </c>
    </row>
    <row r="326" customFormat="false" ht="13.4" hidden="false" customHeight="false" outlineLevel="0" collapsed="false">
      <c r="A326" s="14" t="s">
        <v>35</v>
      </c>
      <c r="B326" s="14" t="s">
        <v>56</v>
      </c>
      <c r="C326" s="14" t="s">
        <v>65</v>
      </c>
      <c r="D326" s="21" t="n">
        <f aca="false">(D236 / MAX($D$193, 1E-018))-1</f>
        <v>0.92</v>
      </c>
      <c r="E326" s="21" t="n">
        <f aca="false">(E236 / MAX($D$193, 1E-018))-1</f>
        <v>0.3</v>
      </c>
      <c r="F326" s="21" t="n">
        <f aca="false">(F236 / MAX($D$193, 1E-018))-1</f>
        <v>1.24</v>
      </c>
      <c r="G326" s="21" t="n">
        <f aca="false">(G236 / MAX($D$193, 1E-018))-1</f>
        <v>0.3</v>
      </c>
      <c r="H326" s="21" t="n">
        <f aca="false">(H236 / MAX($D$193, 1E-018))-1</f>
        <v>1.6</v>
      </c>
      <c r="I326" s="21" t="n">
        <f aca="false">(I236 / MAX($D$193, 1E-018))-1</f>
        <v>0.3</v>
      </c>
    </row>
    <row r="327" customFormat="false" ht="12.85" hidden="false" customHeight="false" outlineLevel="0" collapsed="false"/>
    <row r="328" customFormat="false" ht="13.4" hidden="false" customHeight="false" outlineLevel="0" collapsed="false">
      <c r="A328" s="12" t="s">
        <v>34</v>
      </c>
      <c r="B328" s="12" t="s">
        <v>2</v>
      </c>
      <c r="C328" s="12" t="s">
        <v>66</v>
      </c>
      <c r="D328" s="21" t="n">
        <f aca="false">(D193 / MAX($E$193, 1E-018))-1</f>
        <v>1</v>
      </c>
      <c r="E328" s="21" t="n">
        <f aca="false">(E193 / MAX($E$193, 1E-018))-1</f>
        <v>0</v>
      </c>
      <c r="F328" s="21" t="n">
        <f aca="false">(F193 / MAX($E$193, 1E-018))-1</f>
        <v>2.2</v>
      </c>
      <c r="G328" s="21" t="n">
        <f aca="false">(G193 / MAX($E$193, 1E-018))-1</f>
        <v>1</v>
      </c>
      <c r="H328" s="21" t="n">
        <f aca="false">(H193 / MAX($E$193, 1E-018))-1</f>
        <v>2.2</v>
      </c>
      <c r="I328" s="21" t="n">
        <f aca="false">(I193 / MAX($E$193, 1E-018))-1</f>
        <v>1</v>
      </c>
    </row>
    <row r="329" customFormat="false" ht="13.4" hidden="false" customHeight="false" outlineLevel="0" collapsed="false">
      <c r="A329" s="13" t="s">
        <v>34</v>
      </c>
      <c r="B329" s="13" t="s">
        <v>4</v>
      </c>
      <c r="C329" s="13" t="s">
        <v>66</v>
      </c>
      <c r="D329" s="21" t="n">
        <f aca="false">(D194 / MAX($E$193, 1E-018))-1</f>
        <v>1.5</v>
      </c>
      <c r="E329" s="21" t="n">
        <f aca="false">(E194 / MAX($E$193, 1E-018))-1</f>
        <v>0.25</v>
      </c>
      <c r="F329" s="21" t="n">
        <f aca="false">(F194 / MAX($E$193, 1E-018))-1</f>
        <v>3</v>
      </c>
      <c r="G329" s="21" t="n">
        <f aca="false">(G194 / MAX($E$193, 1E-018))-1</f>
        <v>1.5</v>
      </c>
      <c r="H329" s="21" t="n">
        <f aca="false">(H194 / MAX($E$193, 1E-018))-1</f>
        <v>3</v>
      </c>
      <c r="I329" s="21" t="n">
        <f aca="false">(I194 / MAX($E$193, 1E-018))-1</f>
        <v>1.5</v>
      </c>
    </row>
    <row r="330" customFormat="false" ht="13.4" hidden="false" customHeight="false" outlineLevel="0" collapsed="false">
      <c r="A330" s="13" t="s">
        <v>34</v>
      </c>
      <c r="B330" s="13" t="s">
        <v>5</v>
      </c>
      <c r="C330" s="13" t="s">
        <v>66</v>
      </c>
      <c r="D330" s="21" t="n">
        <f aca="false">(D195 / MAX($E$193, 1E-018))-1</f>
        <v>1</v>
      </c>
      <c r="E330" s="21" t="n">
        <f aca="false">(E195 / MAX($E$193, 1E-018))-1</f>
        <v>0</v>
      </c>
      <c r="F330" s="21" t="n">
        <f aca="false">(F195 / MAX($E$193, 1E-018))-1</f>
        <v>2.2</v>
      </c>
      <c r="G330" s="21" t="n">
        <f aca="false">(G195 / MAX($E$193, 1E-018))-1</f>
        <v>1</v>
      </c>
      <c r="H330" s="21" t="n">
        <f aca="false">(H195 / MAX($E$193, 1E-018))-1</f>
        <v>2.2</v>
      </c>
      <c r="I330" s="21" t="n">
        <f aca="false">(I195 / MAX($E$193, 1E-018))-1</f>
        <v>1</v>
      </c>
    </row>
    <row r="331" customFormat="false" ht="13.4" hidden="false" customHeight="false" outlineLevel="0" collapsed="false">
      <c r="A331" s="13" t="s">
        <v>34</v>
      </c>
      <c r="B331" s="13" t="s">
        <v>6</v>
      </c>
      <c r="C331" s="13" t="s">
        <v>66</v>
      </c>
      <c r="D331" s="21" t="n">
        <f aca="false">(D196 / MAX($E$193, 1E-018))-1</f>
        <v>1</v>
      </c>
      <c r="E331" s="21" t="n">
        <f aca="false">(E196 / MAX($E$193, 1E-018))-1</f>
        <v>0</v>
      </c>
      <c r="F331" s="21" t="n">
        <f aca="false">(F196 / MAX($E$193, 1E-018))-1</f>
        <v>2.2</v>
      </c>
      <c r="G331" s="21" t="n">
        <f aca="false">(G196 / MAX($E$193, 1E-018))-1</f>
        <v>1</v>
      </c>
      <c r="H331" s="21" t="n">
        <f aca="false">(H196 / MAX($E$193, 1E-018))-1</f>
        <v>2.2</v>
      </c>
      <c r="I331" s="21" t="n">
        <f aca="false">(I196 / MAX($E$193, 1E-018))-1</f>
        <v>1</v>
      </c>
    </row>
    <row r="332" customFormat="false" ht="13.4" hidden="false" customHeight="false" outlineLevel="0" collapsed="false">
      <c r="A332" s="14" t="s">
        <v>34</v>
      </c>
      <c r="B332" s="14" t="s">
        <v>7</v>
      </c>
      <c r="C332" s="14" t="s">
        <v>66</v>
      </c>
      <c r="D332" s="21" t="n">
        <f aca="false">(D197 / MAX($E$193, 1E-018))-1</f>
        <v>3</v>
      </c>
      <c r="E332" s="21" t="n">
        <f aca="false">(E197 / MAX($E$193, 1E-018))-1</f>
        <v>1</v>
      </c>
      <c r="F332" s="21" t="n">
        <f aca="false">(F197 / MAX($E$193, 1E-018))-1</f>
        <v>2.2</v>
      </c>
      <c r="G332" s="21" t="n">
        <f aca="false">(G197 / MAX($E$193, 1E-018))-1</f>
        <v>1</v>
      </c>
      <c r="H332" s="21" t="n">
        <f aca="false">(H197 / MAX($E$193, 1E-018))-1</f>
        <v>2.2</v>
      </c>
      <c r="I332" s="21" t="n">
        <f aca="false">(I197 / MAX($E$193, 1E-018))-1</f>
        <v>1</v>
      </c>
    </row>
    <row r="333" customFormat="false" ht="13.4" hidden="false" customHeight="false" outlineLevel="0" collapsed="false">
      <c r="A333" s="14" t="s">
        <v>34</v>
      </c>
      <c r="B333" s="14" t="s">
        <v>8</v>
      </c>
      <c r="C333" s="14" t="s">
        <v>66</v>
      </c>
      <c r="D333" s="21" t="n">
        <f aca="false">(D198 / MAX($E$193, 1E-018))-1</f>
        <v>3</v>
      </c>
      <c r="E333" s="21" t="n">
        <f aca="false">(E198 / MAX($E$193, 1E-018))-1</f>
        <v>1</v>
      </c>
      <c r="F333" s="21" t="n">
        <f aca="false">(F198 / MAX($E$193, 1E-018))-1</f>
        <v>2.2</v>
      </c>
      <c r="G333" s="21" t="n">
        <f aca="false">(G198 / MAX($E$193, 1E-018))-1</f>
        <v>1</v>
      </c>
      <c r="H333" s="21" t="n">
        <f aca="false">(H198 / MAX($E$193, 1E-018))-1</f>
        <v>2.2</v>
      </c>
      <c r="I333" s="21" t="n">
        <f aca="false">(I198 / MAX($E$193, 1E-018))-1</f>
        <v>1</v>
      </c>
    </row>
    <row r="334" customFormat="false" ht="13.4" hidden="false" customHeight="false" outlineLevel="0" collapsed="false">
      <c r="A334" s="14" t="s">
        <v>34</v>
      </c>
      <c r="B334" s="14" t="s">
        <v>9</v>
      </c>
      <c r="C334" s="14" t="s">
        <v>66</v>
      </c>
      <c r="D334" s="21" t="n">
        <f aca="false">(D199 / MAX($E$193, 1E-018))-1</f>
        <v>3</v>
      </c>
      <c r="E334" s="21" t="n">
        <f aca="false">(E199 / MAX($E$193, 1E-018))-1</f>
        <v>1</v>
      </c>
      <c r="F334" s="21" t="n">
        <f aca="false">(F199 / MAX($E$193, 1E-018))-1</f>
        <v>2.2</v>
      </c>
      <c r="G334" s="21" t="n">
        <f aca="false">(G199 / MAX($E$193, 1E-018))-1</f>
        <v>1</v>
      </c>
      <c r="H334" s="21" t="n">
        <f aca="false">(H199 / MAX($E$193, 1E-018))-1</f>
        <v>2.2</v>
      </c>
      <c r="I334" s="21" t="n">
        <f aca="false">(I199 / MAX($E$193, 1E-018))-1</f>
        <v>1</v>
      </c>
    </row>
    <row r="335" customFormat="false" ht="13.4" hidden="false" customHeight="false" outlineLevel="0" collapsed="false">
      <c r="A335" s="14" t="s">
        <v>34</v>
      </c>
      <c r="B335" s="14" t="s">
        <v>10</v>
      </c>
      <c r="C335" s="14" t="s">
        <v>66</v>
      </c>
      <c r="D335" s="21" t="n">
        <f aca="false">(D200 / MAX($E$193, 1E-018))-1</f>
        <v>3</v>
      </c>
      <c r="E335" s="21" t="n">
        <f aca="false">(E200 / MAX($E$193, 1E-018))-1</f>
        <v>1</v>
      </c>
      <c r="F335" s="21" t="n">
        <f aca="false">(F200 / MAX($E$193, 1E-018))-1</f>
        <v>2.2</v>
      </c>
      <c r="G335" s="21" t="n">
        <f aca="false">(G200 / MAX($E$193, 1E-018))-1</f>
        <v>1</v>
      </c>
      <c r="H335" s="21" t="n">
        <f aca="false">(H200 / MAX($E$193, 1E-018))-1</f>
        <v>2.2</v>
      </c>
      <c r="I335" s="21" t="n">
        <f aca="false">(I200 / MAX($E$193, 1E-018))-1</f>
        <v>1</v>
      </c>
    </row>
    <row r="336" customFormat="false" ht="13.4" hidden="false" customHeight="false" outlineLevel="0" collapsed="false">
      <c r="A336" s="14" t="s">
        <v>34</v>
      </c>
      <c r="B336" s="14" t="s">
        <v>11</v>
      </c>
      <c r="C336" s="14" t="s">
        <v>66</v>
      </c>
      <c r="D336" s="21" t="n">
        <f aca="false">(D201 / MAX($E$193, 1E-018))-1</f>
        <v>3</v>
      </c>
      <c r="E336" s="21" t="n">
        <f aca="false">(E201 / MAX($E$193, 1E-018))-1</f>
        <v>1</v>
      </c>
      <c r="F336" s="21" t="n">
        <f aca="false">(F201 / MAX($E$193, 1E-018))-1</f>
        <v>2.2</v>
      </c>
      <c r="G336" s="21" t="n">
        <f aca="false">(G201 / MAX($E$193, 1E-018))-1</f>
        <v>1</v>
      </c>
      <c r="H336" s="21" t="n">
        <f aca="false">(H201 / MAX($E$193, 1E-018))-1</f>
        <v>2.2</v>
      </c>
      <c r="I336" s="21" t="n">
        <f aca="false">(I201 / MAX($E$193, 1E-018))-1</f>
        <v>1</v>
      </c>
    </row>
    <row r="337" customFormat="false" ht="13.4" hidden="false" customHeight="false" outlineLevel="0" collapsed="false">
      <c r="A337" s="13" t="s">
        <v>34</v>
      </c>
      <c r="B337" s="13" t="s">
        <v>12</v>
      </c>
      <c r="C337" s="13" t="s">
        <v>66</v>
      </c>
      <c r="D337" s="21" t="n">
        <f aca="false">(D202 / MAX($E$193, 1E-018))-1</f>
        <v>1.5</v>
      </c>
      <c r="E337" s="21" t="n">
        <f aca="false">(E202 / MAX($E$193, 1E-018))-1</f>
        <v>0.25</v>
      </c>
      <c r="F337" s="21" t="n">
        <f aca="false">(F202 / MAX($E$193, 1E-018))-1</f>
        <v>3</v>
      </c>
      <c r="G337" s="21" t="n">
        <f aca="false">(G202 / MAX($E$193, 1E-018))-1</f>
        <v>1.5</v>
      </c>
      <c r="H337" s="21" t="n">
        <f aca="false">(H202 / MAX($E$193, 1E-018))-1</f>
        <v>3</v>
      </c>
      <c r="I337" s="21" t="n">
        <f aca="false">(I202 / MAX($E$193, 1E-018))-1</f>
        <v>1.5</v>
      </c>
    </row>
    <row r="338" customFormat="false" ht="13.4" hidden="false" customHeight="false" outlineLevel="0" collapsed="false">
      <c r="A338" s="13" t="s">
        <v>34</v>
      </c>
      <c r="B338" s="13" t="s">
        <v>13</v>
      </c>
      <c r="C338" s="13" t="s">
        <v>66</v>
      </c>
      <c r="D338" s="21" t="n">
        <f aca="false">(D203 / MAX($E$193, 1E-018))-1</f>
        <v>3</v>
      </c>
      <c r="E338" s="21" t="n">
        <f aca="false">(E203 / MAX($E$193, 1E-018))-1</f>
        <v>1</v>
      </c>
      <c r="F338" s="21" t="n">
        <f aca="false">(F203 / MAX($E$193, 1E-018))-1</f>
        <v>2.2</v>
      </c>
      <c r="G338" s="21" t="n">
        <f aca="false">(G203 / MAX($E$193, 1E-018))-1</f>
        <v>1</v>
      </c>
      <c r="H338" s="21" t="n">
        <f aca="false">(H203 / MAX($E$193, 1E-018))-1</f>
        <v>2.2</v>
      </c>
      <c r="I338" s="21" t="n">
        <f aca="false">(I203 / MAX($E$193, 1E-018))-1</f>
        <v>1</v>
      </c>
    </row>
    <row r="339" customFormat="false" ht="13.4" hidden="false" customHeight="false" outlineLevel="0" collapsed="false">
      <c r="A339" s="22" t="s">
        <v>34</v>
      </c>
      <c r="B339" s="22" t="s">
        <v>14</v>
      </c>
      <c r="C339" s="22" t="s">
        <v>66</v>
      </c>
      <c r="D339" s="21" t="n">
        <f aca="false">(D204 / MAX($E$193, 1E-018))-1</f>
        <v>1.2</v>
      </c>
      <c r="E339" s="21" t="n">
        <f aca="false">(E204 / MAX($E$193, 1E-018))-1</f>
        <v>0.0999999999999999</v>
      </c>
      <c r="F339" s="21" t="n">
        <f aca="false">(F204 / MAX($E$193, 1E-018))-1</f>
        <v>2.52</v>
      </c>
      <c r="G339" s="21" t="n">
        <f aca="false">(G204 / MAX($E$193, 1E-018))-1</f>
        <v>1.2</v>
      </c>
      <c r="H339" s="21" t="n">
        <f aca="false">(H204 / MAX($E$193, 1E-018))-1</f>
        <v>2.52</v>
      </c>
      <c r="I339" s="21" t="n">
        <f aca="false">(I204 / MAX($E$193, 1E-018))-1</f>
        <v>1.2</v>
      </c>
    </row>
    <row r="340" customFormat="false" ht="13.4" hidden="false" customHeight="false" outlineLevel="0" collapsed="false">
      <c r="A340" s="22" t="s">
        <v>34</v>
      </c>
      <c r="B340" s="14" t="s">
        <v>15</v>
      </c>
      <c r="C340" s="14" t="s">
        <v>66</v>
      </c>
      <c r="D340" s="21" t="n">
        <f aca="false">(D205 / MAX($E$193, 1E-018))-1</f>
        <v>1.4</v>
      </c>
      <c r="E340" s="21" t="n">
        <f aca="false">(E205 / MAX($E$193, 1E-018))-1</f>
        <v>0.2</v>
      </c>
      <c r="F340" s="21" t="n">
        <f aca="false">(F205 / MAX($E$193, 1E-018))-1</f>
        <v>2.84</v>
      </c>
      <c r="G340" s="21" t="n">
        <f aca="false">(G205 / MAX($E$193, 1E-018))-1</f>
        <v>1.4</v>
      </c>
      <c r="H340" s="21" t="n">
        <f aca="false">(H205 / MAX($E$193, 1E-018))-1</f>
        <v>2.84</v>
      </c>
      <c r="I340" s="21" t="n">
        <f aca="false">(I205 / MAX($E$193, 1E-018))-1</f>
        <v>1.4</v>
      </c>
    </row>
    <row r="341" customFormat="false" ht="13.4" hidden="false" customHeight="false" outlineLevel="0" collapsed="false">
      <c r="A341" s="22" t="s">
        <v>34</v>
      </c>
      <c r="B341" s="22" t="s">
        <v>16</v>
      </c>
      <c r="C341" s="22" t="s">
        <v>66</v>
      </c>
      <c r="D341" s="21" t="n">
        <f aca="false">(D206 / MAX($E$193, 1E-018))-1</f>
        <v>1.6</v>
      </c>
      <c r="E341" s="21" t="n">
        <f aca="false">(E206 / MAX($E$193, 1E-018))-1</f>
        <v>0.3</v>
      </c>
      <c r="F341" s="21" t="n">
        <f aca="false">(F206 / MAX($E$193, 1E-018))-1</f>
        <v>3.16</v>
      </c>
      <c r="G341" s="21" t="n">
        <f aca="false">(G206 / MAX($E$193, 1E-018))-1</f>
        <v>1.6</v>
      </c>
      <c r="H341" s="21" t="n">
        <f aca="false">(H206 / MAX($E$193, 1E-018))-1</f>
        <v>3.16</v>
      </c>
      <c r="I341" s="21" t="n">
        <f aca="false">(I206 / MAX($E$193, 1E-018))-1</f>
        <v>1.6</v>
      </c>
    </row>
    <row r="342" customFormat="false" ht="13.4" hidden="false" customHeight="false" outlineLevel="0" collapsed="false">
      <c r="A342" s="15" t="s">
        <v>34</v>
      </c>
      <c r="B342" s="15" t="s">
        <v>17</v>
      </c>
      <c r="C342" s="15" t="s">
        <v>66</v>
      </c>
      <c r="D342" s="21" t="n">
        <f aca="false">(D207 / MAX($E$193, 1E-018))-1</f>
        <v>2.2</v>
      </c>
      <c r="E342" s="21" t="n">
        <f aca="false">(E207 / MAX($E$193, 1E-018))-1</f>
        <v>1.2</v>
      </c>
      <c r="F342" s="21" t="n">
        <f aca="false">(F207 / MAX($E$193, 1E-018))-1</f>
        <v>2.84</v>
      </c>
      <c r="G342" s="21" t="n">
        <f aca="false">(G207 / MAX($E$193, 1E-018))-1</f>
        <v>1.2</v>
      </c>
      <c r="H342" s="21" t="n">
        <f aca="false">(H207 / MAX($E$193, 1E-018))-1</f>
        <v>3.4</v>
      </c>
      <c r="I342" s="21" t="n">
        <f aca="false">(I207 / MAX($E$193, 1E-018))-1</f>
        <v>1.2</v>
      </c>
    </row>
    <row r="343" customFormat="false" ht="13.4" hidden="false" customHeight="false" outlineLevel="0" collapsed="false">
      <c r="A343" s="15" t="s">
        <v>34</v>
      </c>
      <c r="B343" s="16" t="s">
        <v>18</v>
      </c>
      <c r="C343" s="16" t="s">
        <v>66</v>
      </c>
      <c r="D343" s="21" t="n">
        <f aca="false">(D208 / MAX($E$193, 1E-018))-1</f>
        <v>2.52</v>
      </c>
      <c r="E343" s="21" t="n">
        <f aca="false">(E208 / MAX($E$193, 1E-018))-1</f>
        <v>1.4</v>
      </c>
      <c r="F343" s="21" t="n">
        <f aca="false">(F208 / MAX($E$193, 1E-018))-1</f>
        <v>3.16</v>
      </c>
      <c r="G343" s="21" t="n">
        <f aca="false">(G208 / MAX($E$193, 1E-018))-1</f>
        <v>1.4</v>
      </c>
      <c r="H343" s="21" t="n">
        <f aca="false">(H208 / MAX($E$193, 1E-018))-1</f>
        <v>3.8</v>
      </c>
      <c r="I343" s="21" t="n">
        <f aca="false">(I208 / MAX($E$193, 1E-018))-1</f>
        <v>1.4</v>
      </c>
    </row>
    <row r="344" customFormat="false" ht="13.4" hidden="false" customHeight="false" outlineLevel="0" collapsed="false">
      <c r="A344" s="15" t="s">
        <v>34</v>
      </c>
      <c r="B344" s="15" t="s">
        <v>19</v>
      </c>
      <c r="C344" s="15" t="s">
        <v>66</v>
      </c>
      <c r="D344" s="21" t="n">
        <f aca="false">(D209 / MAX($E$193, 1E-018))-1</f>
        <v>2.84</v>
      </c>
      <c r="E344" s="21" t="n">
        <f aca="false">(E209 / MAX($E$193, 1E-018))-1</f>
        <v>1.6</v>
      </c>
      <c r="F344" s="21" t="n">
        <f aca="false">(F209 / MAX($E$193, 1E-018))-1</f>
        <v>3.48</v>
      </c>
      <c r="G344" s="21" t="n">
        <f aca="false">(G209 / MAX($E$193, 1E-018))-1</f>
        <v>1.6</v>
      </c>
      <c r="H344" s="21" t="n">
        <f aca="false">(H209 / MAX($E$193, 1E-018))-1</f>
        <v>4.2</v>
      </c>
      <c r="I344" s="21" t="n">
        <f aca="false">(I209 / MAX($E$193, 1E-018))-1</f>
        <v>1.6</v>
      </c>
    </row>
    <row r="345" customFormat="false" ht="13.4" hidden="false" customHeight="false" outlineLevel="0" collapsed="false">
      <c r="A345" s="22" t="s">
        <v>34</v>
      </c>
      <c r="B345" s="22" t="s">
        <v>20</v>
      </c>
      <c r="C345" s="22" t="s">
        <v>66</v>
      </c>
      <c r="D345" s="21" t="n">
        <f aca="false">(D210 / MAX($E$193, 1E-018))-1</f>
        <v>1.4</v>
      </c>
      <c r="E345" s="21" t="n">
        <f aca="false">(E210 / MAX($E$193, 1E-018))-1</f>
        <v>0.2</v>
      </c>
      <c r="F345" s="21" t="n">
        <f aca="false">(F210 / MAX($E$193, 1E-018))-1</f>
        <v>2.84</v>
      </c>
      <c r="G345" s="21" t="n">
        <f aca="false">(G210 / MAX($E$193, 1E-018))-1</f>
        <v>1.4</v>
      </c>
      <c r="H345" s="21" t="n">
        <f aca="false">(H210 / MAX($E$193, 1E-018))-1</f>
        <v>2.84</v>
      </c>
      <c r="I345" s="21" t="n">
        <f aca="false">(I210 / MAX($E$193, 1E-018))-1</f>
        <v>1.4</v>
      </c>
    </row>
    <row r="346" customFormat="false" ht="13.4" hidden="false" customHeight="false" outlineLevel="0" collapsed="false">
      <c r="A346" s="22" t="s">
        <v>34</v>
      </c>
      <c r="B346" s="14" t="s">
        <v>21</v>
      </c>
      <c r="C346" s="14" t="s">
        <v>66</v>
      </c>
      <c r="D346" s="21" t="n">
        <f aca="false">(D211 / MAX($E$193, 1E-018))-1</f>
        <v>1</v>
      </c>
      <c r="E346" s="21" t="n">
        <f aca="false">(E211 / MAX($E$193, 1E-018))-1</f>
        <v>0</v>
      </c>
      <c r="F346" s="21" t="n">
        <f aca="false">(F211 / MAX($E$193, 1E-018))-1</f>
        <v>2.2</v>
      </c>
      <c r="G346" s="21" t="n">
        <f aca="false">(G211 / MAX($E$193, 1E-018))-1</f>
        <v>1</v>
      </c>
      <c r="H346" s="21" t="n">
        <f aca="false">(H211 / MAX($E$193, 1E-018))-1</f>
        <v>2.2</v>
      </c>
      <c r="I346" s="21" t="n">
        <f aca="false">(I211 / MAX($E$193, 1E-018))-1</f>
        <v>1</v>
      </c>
    </row>
    <row r="347" customFormat="false" ht="13.4" hidden="false" customHeight="false" outlineLevel="0" collapsed="false">
      <c r="A347" s="22" t="s">
        <v>34</v>
      </c>
      <c r="B347" s="22" t="s">
        <v>22</v>
      </c>
      <c r="C347" s="22" t="s">
        <v>66</v>
      </c>
      <c r="D347" s="21" t="n">
        <f aca="false">(D212 / MAX($E$193, 1E-018))-1</f>
        <v>1</v>
      </c>
      <c r="E347" s="21" t="n">
        <f aca="false">(E212 / MAX($E$193, 1E-018))-1</f>
        <v>0</v>
      </c>
      <c r="F347" s="21" t="n">
        <f aca="false">(F212 / MAX($E$193, 1E-018))-1</f>
        <v>2.2</v>
      </c>
      <c r="G347" s="21" t="n">
        <f aca="false">(G212 / MAX($E$193, 1E-018))-1</f>
        <v>1</v>
      </c>
      <c r="H347" s="21" t="n">
        <f aca="false">(H212 / MAX($E$193, 1E-018))-1</f>
        <v>2.2</v>
      </c>
      <c r="I347" s="21" t="n">
        <f aca="false">(I212 / MAX($E$193, 1E-018))-1</f>
        <v>1</v>
      </c>
    </row>
    <row r="348" customFormat="false" ht="13.4" hidden="false" customHeight="false" outlineLevel="0" collapsed="false">
      <c r="A348" s="23" t="s">
        <v>34</v>
      </c>
      <c r="B348" s="23" t="s">
        <v>23</v>
      </c>
      <c r="C348" s="23" t="s">
        <v>66</v>
      </c>
      <c r="D348" s="21" t="n">
        <f aca="false">(D213 / MAX($E$193, 1E-018))-1</f>
        <v>1</v>
      </c>
      <c r="E348" s="21" t="n">
        <f aca="false">(E213 / MAX($E$193, 1E-018))-1</f>
        <v>0</v>
      </c>
      <c r="F348" s="21" t="n">
        <f aca="false">(F213 / MAX($E$193, 1E-018))-1</f>
        <v>2.2</v>
      </c>
      <c r="G348" s="21" t="n">
        <f aca="false">(G213 / MAX($E$193, 1E-018))-1</f>
        <v>1</v>
      </c>
      <c r="H348" s="21" t="n">
        <f aca="false">(H213 / MAX($E$193, 1E-018))-1</f>
        <v>2.2</v>
      </c>
      <c r="I348" s="21" t="n">
        <f aca="false">(I213 / MAX($E$193, 1E-018))-1</f>
        <v>1</v>
      </c>
    </row>
    <row r="349" customFormat="false" ht="13.4" hidden="false" customHeight="false" outlineLevel="0" collapsed="false">
      <c r="A349" s="23" t="s">
        <v>34</v>
      </c>
      <c r="B349" s="13" t="s">
        <v>24</v>
      </c>
      <c r="C349" s="13" t="s">
        <v>66</v>
      </c>
      <c r="D349" s="21" t="n">
        <f aca="false">(D214 / MAX($E$193, 1E-018))-1</f>
        <v>1</v>
      </c>
      <c r="E349" s="21" t="n">
        <f aca="false">(E214 / MAX($E$193, 1E-018))-1</f>
        <v>0</v>
      </c>
      <c r="F349" s="21" t="n">
        <f aca="false">(F214 / MAX($E$193, 1E-018))-1</f>
        <v>2.2</v>
      </c>
      <c r="G349" s="21" t="n">
        <f aca="false">(G214 / MAX($E$193, 1E-018))-1</f>
        <v>1</v>
      </c>
      <c r="H349" s="21" t="n">
        <f aca="false">(H214 / MAX($E$193, 1E-018))-1</f>
        <v>2.2</v>
      </c>
      <c r="I349" s="21" t="n">
        <f aca="false">(I214 / MAX($E$193, 1E-018))-1</f>
        <v>1</v>
      </c>
    </row>
    <row r="350" customFormat="false" ht="13.4" hidden="false" customHeight="false" outlineLevel="0" collapsed="false">
      <c r="A350" s="23" t="s">
        <v>34</v>
      </c>
      <c r="B350" s="23" t="s">
        <v>25</v>
      </c>
      <c r="C350" s="23" t="s">
        <v>66</v>
      </c>
      <c r="D350" s="21" t="n">
        <f aca="false">(D215 / MAX($E$193, 1E-018))-1</f>
        <v>3</v>
      </c>
      <c r="E350" s="21" t="n">
        <f aca="false">(E215 / MAX($E$193, 1E-018))-1</f>
        <v>1</v>
      </c>
      <c r="F350" s="21" t="n">
        <f aca="false">(F215 / MAX($E$193, 1E-018))-1</f>
        <v>2.2</v>
      </c>
      <c r="G350" s="21" t="n">
        <f aca="false">(G215 / MAX($E$193, 1E-018))-1</f>
        <v>1</v>
      </c>
      <c r="H350" s="21" t="n">
        <f aca="false">(H215 / MAX($E$193, 1E-018))-1</f>
        <v>2.2</v>
      </c>
      <c r="I350" s="21" t="n">
        <f aca="false">(I215 / MAX($E$193, 1E-018))-1</f>
        <v>1</v>
      </c>
    </row>
    <row r="351" customFormat="false" ht="13.4" hidden="false" customHeight="false" outlineLevel="0" collapsed="false">
      <c r="A351" s="22" t="s">
        <v>35</v>
      </c>
      <c r="B351" s="22" t="s">
        <v>36</v>
      </c>
      <c r="C351" s="22" t="s">
        <v>66</v>
      </c>
      <c r="D351" s="21" t="n">
        <f aca="false">(D216 / MAX($E$193, 1E-018))-1</f>
        <v>2.2</v>
      </c>
      <c r="E351" s="21" t="n">
        <f aca="false">(E216 / MAX($E$193, 1E-018))-1</f>
        <v>1.2</v>
      </c>
      <c r="F351" s="21" t="n">
        <f aca="false">(F216 / MAX($E$193, 1E-018))-1</f>
        <v>2.84</v>
      </c>
      <c r="G351" s="21" t="n">
        <f aca="false">(G216 / MAX($E$193, 1E-018))-1</f>
        <v>1.2</v>
      </c>
      <c r="H351" s="21" t="n">
        <f aca="false">(H216 / MAX($E$193, 1E-018))-1</f>
        <v>3.4</v>
      </c>
      <c r="I351" s="21" t="n">
        <f aca="false">(I216 / MAX($E$193, 1E-018))-1</f>
        <v>1.2</v>
      </c>
    </row>
    <row r="352" customFormat="false" ht="13.4" hidden="false" customHeight="false" outlineLevel="0" collapsed="false">
      <c r="A352" s="22" t="s">
        <v>35</v>
      </c>
      <c r="B352" s="14" t="s">
        <v>37</v>
      </c>
      <c r="C352" s="14" t="s">
        <v>66</v>
      </c>
      <c r="D352" s="21" t="n">
        <f aca="false">(D217 / MAX($E$193, 1E-018))-1</f>
        <v>2.52</v>
      </c>
      <c r="E352" s="21" t="n">
        <f aca="false">(E217 / MAX($E$193, 1E-018))-1</f>
        <v>1.4</v>
      </c>
      <c r="F352" s="21" t="n">
        <f aca="false">(F217 / MAX($E$193, 1E-018))-1</f>
        <v>3.16</v>
      </c>
      <c r="G352" s="21" t="n">
        <f aca="false">(G217 / MAX($E$193, 1E-018))-1</f>
        <v>1.4</v>
      </c>
      <c r="H352" s="21" t="n">
        <f aca="false">(H217 / MAX($E$193, 1E-018))-1</f>
        <v>3.8</v>
      </c>
      <c r="I352" s="21" t="n">
        <f aca="false">(I217 / MAX($E$193, 1E-018))-1</f>
        <v>1.4</v>
      </c>
    </row>
    <row r="353" customFormat="false" ht="13.4" hidden="false" customHeight="false" outlineLevel="0" collapsed="false">
      <c r="A353" s="22" t="s">
        <v>35</v>
      </c>
      <c r="B353" s="22" t="s">
        <v>38</v>
      </c>
      <c r="C353" s="22" t="s">
        <v>66</v>
      </c>
      <c r="D353" s="21" t="n">
        <f aca="false">(D218 / MAX($E$193, 1E-018))-1</f>
        <v>2.84</v>
      </c>
      <c r="E353" s="21" t="n">
        <f aca="false">(E218 / MAX($E$193, 1E-018))-1</f>
        <v>1.6</v>
      </c>
      <c r="F353" s="21" t="n">
        <f aca="false">(F218 / MAX($E$193, 1E-018))-1</f>
        <v>3.48</v>
      </c>
      <c r="G353" s="21" t="n">
        <f aca="false">(G218 / MAX($E$193, 1E-018))-1</f>
        <v>1.6</v>
      </c>
      <c r="H353" s="21" t="n">
        <f aca="false">(H218 / MAX($E$193, 1E-018))-1</f>
        <v>4.2</v>
      </c>
      <c r="I353" s="21" t="n">
        <f aca="false">(I218 / MAX($E$193, 1E-018))-1</f>
        <v>1.6</v>
      </c>
    </row>
    <row r="354" customFormat="false" ht="13.4" hidden="false" customHeight="false" outlineLevel="0" collapsed="false">
      <c r="A354" s="23" t="s">
        <v>35</v>
      </c>
      <c r="B354" s="23" t="s">
        <v>39</v>
      </c>
      <c r="C354" s="23" t="s">
        <v>66</v>
      </c>
      <c r="D354" s="21" t="n">
        <f aca="false">(D219 / MAX($E$193, 1E-018))-1</f>
        <v>3</v>
      </c>
      <c r="E354" s="21" t="n">
        <f aca="false">(E219 / MAX($E$193, 1E-018))-1</f>
        <v>1.6</v>
      </c>
      <c r="F354" s="21" t="n">
        <f aca="false">(F219 / MAX($E$193, 1E-018))-1</f>
        <v>3.48</v>
      </c>
      <c r="G354" s="21" t="n">
        <f aca="false">(G219 / MAX($E$193, 1E-018))-1</f>
        <v>1.6</v>
      </c>
      <c r="H354" s="21" t="n">
        <f aca="false">(H219 / MAX($E$193, 1E-018))-1</f>
        <v>4.04</v>
      </c>
      <c r="I354" s="21" t="n">
        <f aca="false">(I219 / MAX($E$193, 1E-018))-1</f>
        <v>1.6</v>
      </c>
    </row>
    <row r="355" customFormat="false" ht="13.4" hidden="false" customHeight="false" outlineLevel="0" collapsed="false">
      <c r="A355" s="23" t="s">
        <v>35</v>
      </c>
      <c r="B355" s="13" t="s">
        <v>40</v>
      </c>
      <c r="C355" s="13" t="s">
        <v>66</v>
      </c>
      <c r="D355" s="21" t="n">
        <f aca="false">(D220 / MAX($E$193, 1E-018))-1</f>
        <v>3.32</v>
      </c>
      <c r="E355" s="21" t="n">
        <f aca="false">(E220 / MAX($E$193, 1E-018))-1</f>
        <v>1.8</v>
      </c>
      <c r="F355" s="21" t="n">
        <f aca="false">(F220 / MAX($E$193, 1E-018))-1</f>
        <v>3.8</v>
      </c>
      <c r="G355" s="21" t="n">
        <f aca="false">(G220 / MAX($E$193, 1E-018))-1</f>
        <v>1.8</v>
      </c>
      <c r="H355" s="21" t="n">
        <f aca="false">(H220 / MAX($E$193, 1E-018))-1</f>
        <v>4.44</v>
      </c>
      <c r="I355" s="21" t="n">
        <f aca="false">(I220 / MAX($E$193, 1E-018))-1</f>
        <v>1.8</v>
      </c>
    </row>
    <row r="356" customFormat="false" ht="13.4" hidden="false" customHeight="false" outlineLevel="0" collapsed="false">
      <c r="A356" s="23" t="s">
        <v>35</v>
      </c>
      <c r="B356" s="23" t="s">
        <v>41</v>
      </c>
      <c r="C356" s="23" t="s">
        <v>66</v>
      </c>
      <c r="D356" s="21" t="n">
        <f aca="false">(D221 / MAX($E$193, 1E-018))-1</f>
        <v>3.64</v>
      </c>
      <c r="E356" s="21" t="n">
        <f aca="false">(E221 / MAX($E$193, 1E-018))-1</f>
        <v>2</v>
      </c>
      <c r="F356" s="21" t="n">
        <f aca="false">(F221 / MAX($E$193, 1E-018))-1</f>
        <v>4.12</v>
      </c>
      <c r="G356" s="21" t="n">
        <f aca="false">(G221 / MAX($E$193, 1E-018))-1</f>
        <v>2</v>
      </c>
      <c r="H356" s="21" t="n">
        <f aca="false">(H221 / MAX($E$193, 1E-018))-1</f>
        <v>4.84</v>
      </c>
      <c r="I356" s="21" t="n">
        <f aca="false">(I221 / MAX($E$193, 1E-018))-1</f>
        <v>2</v>
      </c>
    </row>
    <row r="357" customFormat="false" ht="13.4" hidden="false" customHeight="false" outlineLevel="0" collapsed="false">
      <c r="A357" s="22" t="s">
        <v>35</v>
      </c>
      <c r="B357" s="22" t="s">
        <v>42</v>
      </c>
      <c r="C357" s="22" t="s">
        <v>66</v>
      </c>
      <c r="D357" s="21" t="n">
        <f aca="false">(D222 / MAX($E$193, 1E-018))-1</f>
        <v>2.2</v>
      </c>
      <c r="E357" s="21" t="n">
        <f aca="false">(E222 / MAX($E$193, 1E-018))-1</f>
        <v>1.2</v>
      </c>
      <c r="F357" s="21" t="n">
        <f aca="false">(F222 / MAX($E$193, 1E-018))-1</f>
        <v>2.84</v>
      </c>
      <c r="G357" s="21" t="n">
        <f aca="false">(G222 / MAX($E$193, 1E-018))-1</f>
        <v>1.2</v>
      </c>
      <c r="H357" s="21" t="n">
        <f aca="false">(H222 / MAX($E$193, 1E-018))-1</f>
        <v>3.4</v>
      </c>
      <c r="I357" s="21" t="n">
        <f aca="false">(I222 / MAX($E$193, 1E-018))-1</f>
        <v>1.2</v>
      </c>
    </row>
    <row r="358" customFormat="false" ht="13.4" hidden="false" customHeight="false" outlineLevel="0" collapsed="false">
      <c r="A358" s="22" t="s">
        <v>35</v>
      </c>
      <c r="B358" s="14" t="s">
        <v>43</v>
      </c>
      <c r="C358" s="14" t="s">
        <v>66</v>
      </c>
      <c r="D358" s="21" t="n">
        <f aca="false">(D223 / MAX($E$193, 1E-018))-1</f>
        <v>2.52</v>
      </c>
      <c r="E358" s="21" t="n">
        <f aca="false">(E223 / MAX($E$193, 1E-018))-1</f>
        <v>1.4</v>
      </c>
      <c r="F358" s="21" t="n">
        <f aca="false">(F223 / MAX($E$193, 1E-018))-1</f>
        <v>3.16</v>
      </c>
      <c r="G358" s="21" t="n">
        <f aca="false">(G223 / MAX($E$193, 1E-018))-1</f>
        <v>1.4</v>
      </c>
      <c r="H358" s="21" t="n">
        <f aca="false">(H223 / MAX($E$193, 1E-018))-1</f>
        <v>3.8</v>
      </c>
      <c r="I358" s="21" t="n">
        <f aca="false">(I223 / MAX($E$193, 1E-018))-1</f>
        <v>1.4</v>
      </c>
    </row>
    <row r="359" customFormat="false" ht="13.4" hidden="false" customHeight="false" outlineLevel="0" collapsed="false">
      <c r="A359" s="22" t="s">
        <v>35</v>
      </c>
      <c r="B359" s="22" t="s">
        <v>44</v>
      </c>
      <c r="C359" s="22" t="s">
        <v>66</v>
      </c>
      <c r="D359" s="21" t="n">
        <f aca="false">(D224 / MAX($E$193, 1E-018))-1</f>
        <v>2.84</v>
      </c>
      <c r="E359" s="21" t="n">
        <f aca="false">(E224 / MAX($E$193, 1E-018))-1</f>
        <v>1.6</v>
      </c>
      <c r="F359" s="21" t="n">
        <f aca="false">(F224 / MAX($E$193, 1E-018))-1</f>
        <v>3.48</v>
      </c>
      <c r="G359" s="21" t="n">
        <f aca="false">(G224 / MAX($E$193, 1E-018))-1</f>
        <v>1.6</v>
      </c>
      <c r="H359" s="21" t="n">
        <f aca="false">(H224 / MAX($E$193, 1E-018))-1</f>
        <v>4.2</v>
      </c>
      <c r="I359" s="21" t="n">
        <f aca="false">(I224 / MAX($E$193, 1E-018))-1</f>
        <v>1.6</v>
      </c>
    </row>
    <row r="360" customFormat="false" ht="13.4" hidden="false" customHeight="false" outlineLevel="0" collapsed="false">
      <c r="A360" s="23" t="s">
        <v>35</v>
      </c>
      <c r="B360" s="23" t="s">
        <v>45</v>
      </c>
      <c r="C360" s="23" t="s">
        <v>66</v>
      </c>
      <c r="D360" s="21" t="n">
        <f aca="false">(D225 / MAX($E$193, 1E-018))-1</f>
        <v>3.2</v>
      </c>
      <c r="E360" s="21" t="n">
        <f aca="false">(E225 / MAX($E$193, 1E-018))-1</f>
        <v>1.7</v>
      </c>
      <c r="F360" s="21" t="n">
        <f aca="false">(F225 / MAX($E$193, 1E-018))-1</f>
        <v>3.64</v>
      </c>
      <c r="G360" s="21" t="n">
        <f aca="false">(G225 / MAX($E$193, 1E-018))-1</f>
        <v>1.7</v>
      </c>
      <c r="H360" s="21" t="n">
        <f aca="false">(H225 / MAX($E$193, 1E-018))-1</f>
        <v>4.2</v>
      </c>
      <c r="I360" s="21" t="n">
        <f aca="false">(I225 / MAX($E$193, 1E-018))-1</f>
        <v>1.7</v>
      </c>
    </row>
    <row r="361" customFormat="false" ht="13.4" hidden="false" customHeight="false" outlineLevel="0" collapsed="false">
      <c r="A361" s="23" t="s">
        <v>35</v>
      </c>
      <c r="B361" s="13" t="s">
        <v>46</v>
      </c>
      <c r="C361" s="13" t="s">
        <v>66</v>
      </c>
      <c r="D361" s="21" t="n">
        <f aca="false">(D226 / MAX($E$193, 1E-018))-1</f>
        <v>3.52</v>
      </c>
      <c r="E361" s="21" t="n">
        <f aca="false">(E226 / MAX($E$193, 1E-018))-1</f>
        <v>1.9</v>
      </c>
      <c r="F361" s="21" t="n">
        <f aca="false">(F226 / MAX($E$193, 1E-018))-1</f>
        <v>3.96</v>
      </c>
      <c r="G361" s="21" t="n">
        <f aca="false">(G226 / MAX($E$193, 1E-018))-1</f>
        <v>1.9</v>
      </c>
      <c r="H361" s="21" t="n">
        <f aca="false">(H226 / MAX($E$193, 1E-018))-1</f>
        <v>4.6</v>
      </c>
      <c r="I361" s="21" t="n">
        <f aca="false">(I226 / MAX($E$193, 1E-018))-1</f>
        <v>1.9</v>
      </c>
    </row>
    <row r="362" customFormat="false" ht="13.4" hidden="false" customHeight="false" outlineLevel="0" collapsed="false">
      <c r="A362" s="23" t="s">
        <v>35</v>
      </c>
      <c r="B362" s="23" t="s">
        <v>47</v>
      </c>
      <c r="C362" s="23" t="s">
        <v>66</v>
      </c>
      <c r="D362" s="21" t="n">
        <f aca="false">(D227 / MAX($E$193, 1E-018))-1</f>
        <v>3.84</v>
      </c>
      <c r="E362" s="21" t="n">
        <f aca="false">(E227 / MAX($E$193, 1E-018))-1</f>
        <v>2.1</v>
      </c>
      <c r="F362" s="21" t="n">
        <f aca="false">(F227 / MAX($E$193, 1E-018))-1</f>
        <v>4.28</v>
      </c>
      <c r="G362" s="21" t="n">
        <f aca="false">(G227 / MAX($E$193, 1E-018))-1</f>
        <v>2.1</v>
      </c>
      <c r="H362" s="21" t="n">
        <f aca="false">(H227 / MAX($E$193, 1E-018))-1</f>
        <v>5</v>
      </c>
      <c r="I362" s="21" t="n">
        <f aca="false">(I227 / MAX($E$193, 1E-018))-1</f>
        <v>2.1</v>
      </c>
    </row>
    <row r="363" customFormat="false" ht="13.4" hidden="false" customHeight="false" outlineLevel="0" collapsed="false">
      <c r="A363" s="22" t="s">
        <v>35</v>
      </c>
      <c r="B363" s="22" t="s">
        <v>59</v>
      </c>
      <c r="C363" s="22" t="s">
        <v>66</v>
      </c>
      <c r="D363" s="21" t="n">
        <f aca="false">(D228 / MAX($E$193, 1E-018))-1</f>
        <v>3.4</v>
      </c>
      <c r="E363" s="21" t="n">
        <f aca="false">(E228 / MAX($E$193, 1E-018))-1</f>
        <v>1.8</v>
      </c>
      <c r="F363" s="21" t="n">
        <f aca="false">(F228 / MAX($E$193, 1E-018))-1</f>
        <v>3.8</v>
      </c>
      <c r="G363" s="21" t="n">
        <f aca="false">(G228 / MAX($E$193, 1E-018))-1</f>
        <v>1.8</v>
      </c>
      <c r="H363" s="21" t="n">
        <f aca="false">(H228 / MAX($E$193, 1E-018))-1</f>
        <v>4.36</v>
      </c>
      <c r="I363" s="21" t="n">
        <f aca="false">(I228 / MAX($E$193, 1E-018))-1</f>
        <v>1.8</v>
      </c>
    </row>
    <row r="364" customFormat="false" ht="13.4" hidden="false" customHeight="false" outlineLevel="0" collapsed="false">
      <c r="A364" s="22" t="s">
        <v>35</v>
      </c>
      <c r="B364" s="14" t="s">
        <v>60</v>
      </c>
      <c r="C364" s="14" t="s">
        <v>66</v>
      </c>
      <c r="D364" s="21" t="n">
        <f aca="false">(D229 / MAX($E$193, 1E-018))-1</f>
        <v>3.72</v>
      </c>
      <c r="E364" s="21" t="n">
        <f aca="false">(E229 / MAX($E$193, 1E-018))-1</f>
        <v>2</v>
      </c>
      <c r="F364" s="21" t="n">
        <f aca="false">(F229 / MAX($E$193, 1E-018))-1</f>
        <v>4.12</v>
      </c>
      <c r="G364" s="21" t="n">
        <f aca="false">(G229 / MAX($E$193, 1E-018))-1</f>
        <v>2</v>
      </c>
      <c r="H364" s="21" t="n">
        <f aca="false">(H229 / MAX($E$193, 1E-018))-1</f>
        <v>4.76</v>
      </c>
      <c r="I364" s="21" t="n">
        <f aca="false">(I229 / MAX($E$193, 1E-018))-1</f>
        <v>2</v>
      </c>
    </row>
    <row r="365" customFormat="false" ht="13.4" hidden="false" customHeight="false" outlineLevel="0" collapsed="false">
      <c r="A365" s="22" t="s">
        <v>35</v>
      </c>
      <c r="B365" s="22" t="s">
        <v>61</v>
      </c>
      <c r="C365" s="22" t="s">
        <v>66</v>
      </c>
      <c r="D365" s="21" t="n">
        <f aca="false">(D230 / MAX($E$193, 1E-018))-1</f>
        <v>4.04</v>
      </c>
      <c r="E365" s="21" t="n">
        <f aca="false">(E230 / MAX($E$193, 1E-018))-1</f>
        <v>2.2</v>
      </c>
      <c r="F365" s="21" t="n">
        <f aca="false">(F230 / MAX($E$193, 1E-018))-1</f>
        <v>4.44</v>
      </c>
      <c r="G365" s="21" t="n">
        <f aca="false">(G230 / MAX($E$193, 1E-018))-1</f>
        <v>2.2</v>
      </c>
      <c r="H365" s="21" t="n">
        <f aca="false">(H230 / MAX($E$193, 1E-018))-1</f>
        <v>5.16</v>
      </c>
      <c r="I365" s="21" t="n">
        <f aca="false">(I230 / MAX($E$193, 1E-018))-1</f>
        <v>2.2</v>
      </c>
    </row>
    <row r="366" customFormat="false" ht="13.4" hidden="false" customHeight="false" outlineLevel="0" collapsed="false">
      <c r="A366" s="23" t="s">
        <v>35</v>
      </c>
      <c r="B366" s="23" t="s">
        <v>62</v>
      </c>
      <c r="C366" s="23" t="s">
        <v>66</v>
      </c>
      <c r="D366" s="21" t="n">
        <f aca="false">(D231 / MAX($E$193, 1E-018))-1</f>
        <v>2.2</v>
      </c>
      <c r="E366" s="21" t="n">
        <f aca="false">(E231 / MAX($E$193, 1E-018))-1</f>
        <v>1.2</v>
      </c>
      <c r="F366" s="21" t="n">
        <f aca="false">(F231 / MAX($E$193, 1E-018))-1</f>
        <v>2.84</v>
      </c>
      <c r="G366" s="21" t="n">
        <f aca="false">(G231 / MAX($E$193, 1E-018))-1</f>
        <v>1.2</v>
      </c>
      <c r="H366" s="21" t="n">
        <f aca="false">(H231 / MAX($E$193, 1E-018))-1</f>
        <v>3.4</v>
      </c>
      <c r="I366" s="21" t="n">
        <f aca="false">(I231 / MAX($E$193, 1E-018))-1</f>
        <v>1.2</v>
      </c>
    </row>
    <row r="367" customFormat="false" ht="13.4" hidden="false" customHeight="false" outlineLevel="0" collapsed="false">
      <c r="A367" s="23" t="s">
        <v>35</v>
      </c>
      <c r="B367" s="13" t="s">
        <v>63</v>
      </c>
      <c r="C367" s="13" t="s">
        <v>66</v>
      </c>
      <c r="D367" s="21" t="n">
        <f aca="false">(D232 / MAX($E$193, 1E-018))-1</f>
        <v>2.52</v>
      </c>
      <c r="E367" s="21" t="n">
        <f aca="false">(E232 / MAX($E$193, 1E-018))-1</f>
        <v>1.4</v>
      </c>
      <c r="F367" s="21" t="n">
        <f aca="false">(F232 / MAX($E$193, 1E-018))-1</f>
        <v>3.16</v>
      </c>
      <c r="G367" s="21" t="n">
        <f aca="false">(G232 / MAX($E$193, 1E-018))-1</f>
        <v>1.4</v>
      </c>
      <c r="H367" s="21" t="n">
        <f aca="false">(H232 / MAX($E$193, 1E-018))-1</f>
        <v>3.8</v>
      </c>
      <c r="I367" s="21" t="n">
        <f aca="false">(I232 / MAX($E$193, 1E-018))-1</f>
        <v>1.4</v>
      </c>
    </row>
    <row r="368" customFormat="false" ht="13.4" hidden="false" customHeight="false" outlineLevel="0" collapsed="false">
      <c r="A368" s="23" t="s">
        <v>35</v>
      </c>
      <c r="B368" s="23" t="s">
        <v>64</v>
      </c>
      <c r="C368" s="23" t="s">
        <v>66</v>
      </c>
      <c r="D368" s="21" t="n">
        <f aca="false">(D233 / MAX($E$193, 1E-018))-1</f>
        <v>2.84</v>
      </c>
      <c r="E368" s="21" t="n">
        <f aca="false">(E233 / MAX($E$193, 1E-018))-1</f>
        <v>1.6</v>
      </c>
      <c r="F368" s="21" t="n">
        <f aca="false">(F233 / MAX($E$193, 1E-018))-1</f>
        <v>3.48</v>
      </c>
      <c r="G368" s="21" t="n">
        <f aca="false">(G233 / MAX($E$193, 1E-018))-1</f>
        <v>1.6</v>
      </c>
      <c r="H368" s="21" t="n">
        <f aca="false">(H233 / MAX($E$193, 1E-018))-1</f>
        <v>4.2</v>
      </c>
      <c r="I368" s="21" t="n">
        <f aca="false">(I233 / MAX($E$193, 1E-018))-1</f>
        <v>1.6</v>
      </c>
    </row>
    <row r="369" customFormat="false" ht="13.4" hidden="false" customHeight="false" outlineLevel="0" collapsed="false">
      <c r="A369" s="14" t="s">
        <v>35</v>
      </c>
      <c r="B369" s="14" t="s">
        <v>54</v>
      </c>
      <c r="C369" s="14" t="s">
        <v>66</v>
      </c>
      <c r="D369" s="21" t="n">
        <f aca="false">(D234 / MAX($E$193, 1E-018))-1</f>
        <v>2.2</v>
      </c>
      <c r="E369" s="21" t="n">
        <f aca="false">(E234 / MAX($E$193, 1E-018))-1</f>
        <v>1.2</v>
      </c>
      <c r="F369" s="21" t="n">
        <f aca="false">(F234 / MAX($E$193, 1E-018))-1</f>
        <v>2.84</v>
      </c>
      <c r="G369" s="21" t="n">
        <f aca="false">(G234 / MAX($E$193, 1E-018))-1</f>
        <v>1.2</v>
      </c>
      <c r="H369" s="21" t="n">
        <f aca="false">(H234 / MAX($E$193, 1E-018))-1</f>
        <v>3.4</v>
      </c>
      <c r="I369" s="21" t="n">
        <f aca="false">(I234 / MAX($E$193, 1E-018))-1</f>
        <v>1.2</v>
      </c>
    </row>
    <row r="370" customFormat="false" ht="13.4" hidden="false" customHeight="false" outlineLevel="0" collapsed="false">
      <c r="A370" s="14" t="s">
        <v>35</v>
      </c>
      <c r="B370" s="14" t="s">
        <v>55</v>
      </c>
      <c r="C370" s="14" t="s">
        <v>66</v>
      </c>
      <c r="D370" s="21" t="n">
        <f aca="false">(D235 / MAX($E$193, 1E-018))-1</f>
        <v>2.52</v>
      </c>
      <c r="E370" s="21" t="n">
        <f aca="false">(E235 / MAX($E$193, 1E-018))-1</f>
        <v>1.4</v>
      </c>
      <c r="F370" s="21" t="n">
        <f aca="false">(F235 / MAX($E$193, 1E-018))-1</f>
        <v>3.16</v>
      </c>
      <c r="G370" s="21" t="n">
        <f aca="false">(G235 / MAX($E$193, 1E-018))-1</f>
        <v>1.4</v>
      </c>
      <c r="H370" s="21" t="n">
        <f aca="false">(H235 / MAX($E$193, 1E-018))-1</f>
        <v>3.8</v>
      </c>
      <c r="I370" s="21" t="n">
        <f aca="false">(I235 / MAX($E$193, 1E-018))-1</f>
        <v>1.4</v>
      </c>
    </row>
    <row r="371" customFormat="false" ht="13.4" hidden="false" customHeight="false" outlineLevel="0" collapsed="false">
      <c r="A371" s="14" t="s">
        <v>35</v>
      </c>
      <c r="B371" s="14" t="s">
        <v>56</v>
      </c>
      <c r="C371" s="14" t="s">
        <v>66</v>
      </c>
      <c r="D371" s="21" t="n">
        <f aca="false">(D236 / MAX($E$193, 1E-018))-1</f>
        <v>2.84</v>
      </c>
      <c r="E371" s="21" t="n">
        <f aca="false">(E236 / MAX($E$193, 1E-018))-1</f>
        <v>1.6</v>
      </c>
      <c r="F371" s="21" t="n">
        <f aca="false">(F236 / MAX($E$193, 1E-018))-1</f>
        <v>3.48</v>
      </c>
      <c r="G371" s="21" t="n">
        <f aca="false">(G236 / MAX($E$193, 1E-018))-1</f>
        <v>1.6</v>
      </c>
      <c r="H371" s="21" t="n">
        <f aca="false">(H236 / MAX($E$193, 1E-018))-1</f>
        <v>4.2</v>
      </c>
      <c r="I371" s="21" t="n">
        <f aca="false">(I236 / MAX($E$193, 1E-018))-1</f>
        <v>1.6</v>
      </c>
    </row>
  </sheetData>
  <conditionalFormatting sqref="D100:I100">
    <cfRule type="colorScale" priority="2">
      <colorScale>
        <cfvo type="num" val="0"/>
        <cfvo type="max" val="0"/>
        <color rgb="FFFFFFA6"/>
        <color rgb="FF00A933"/>
      </colorScale>
    </cfRule>
  </conditionalFormatting>
  <conditionalFormatting sqref="D101:I101">
    <cfRule type="colorScale" priority="3">
      <colorScale>
        <cfvo type="num" val="0"/>
        <cfvo type="max" val="0"/>
        <color rgb="FFFFFFA6"/>
        <color rgb="FF00A933"/>
      </colorScale>
    </cfRule>
  </conditionalFormatting>
  <conditionalFormatting sqref="D51:I96">
    <cfRule type="colorScale" priority="4">
      <colorScale>
        <cfvo type="formula" val="MIN(MIN(G101:L146), 1-0.0000000001)"/>
        <cfvo type="num" val="1"/>
        <cfvo type="formula" val="MAX(MAX(G101:L146), 1+0.0000000001)"/>
        <color rgb="FFFF0000"/>
        <color rgb="FFFFFFA6"/>
        <color rgb="FF00A933"/>
      </colorScale>
    </cfRule>
  </conditionalFormatting>
  <conditionalFormatting sqref="I4:I49 D4:H7 D21:H49">
    <cfRule type="colorScale" priority="5">
      <colorScale>
        <cfvo type="formula" val="MIN(MIN(L7:Q52), 1-0.0000000001)"/>
        <cfvo type="num" val="1"/>
        <cfvo type="formula" val="MAX(MAX(L7:Q52), 1+0.0000000001)"/>
        <color rgb="FFFF0000"/>
        <color rgb="FFFFFFA6"/>
        <color rgb="FF00A933"/>
      </colorScale>
    </cfRule>
  </conditionalFormatting>
  <conditionalFormatting sqref="D98:I98">
    <cfRule type="colorScale" priority="6">
      <colorScale>
        <cfvo type="num" val="0"/>
        <cfvo type="max" val="0"/>
        <color rgb="FFFFFFA6"/>
        <color rgb="FF00A933"/>
      </colorScale>
    </cfRule>
  </conditionalFormatting>
  <conditionalFormatting sqref="D99:I99">
    <cfRule type="colorScale" priority="7">
      <colorScale>
        <cfvo type="num" val="0"/>
        <cfvo type="max" val="0"/>
        <color rgb="FFFFFFA6"/>
        <color rgb="FF00A933"/>
      </colorScale>
    </cfRule>
  </conditionalFormatting>
  <conditionalFormatting sqref="D4:I49">
    <cfRule type="colorScale" priority="8">
      <colorScale>
        <cfvo type="formula" val="MIN(MIN(G7:L52), 1-0.0000000001)"/>
        <cfvo type="num" val="1"/>
        <cfvo type="formula" val="MAX(MAX(G7:L52), 1+0.0000000001)"/>
        <color rgb="FFFF0000"/>
        <color rgb="FFFFFFA6"/>
        <color rgb="FF00A933"/>
      </colorScale>
    </cfRule>
  </conditionalFormatting>
  <conditionalFormatting sqref="D238:I281">
    <cfRule type="colorScale" priority="9">
      <colorScale>
        <cfvo type="formula" val="MIN(MIN(G475:L518), -1E-018)"/>
        <cfvo type="num" val="0"/>
        <cfvo type="formula" val="MAX(MAX(G475:L518), 1E-018)"/>
        <color rgb="FFFF0000"/>
        <color rgb="FFFFFFA6"/>
        <color rgb="FF00A933"/>
      </colorScale>
    </cfRule>
  </conditionalFormatting>
  <conditionalFormatting sqref="D283:I326">
    <cfRule type="colorScale" priority="10">
      <colorScale>
        <cfvo type="formula" val="MIN(MIN(G565:L608), -1E-018)"/>
        <cfvo type="num" val="0"/>
        <cfvo type="formula" val="MAX(MAX(G565:L608), 1E-018)"/>
        <color rgb="FFFF0000"/>
        <color rgb="FFFFFFA6"/>
        <color rgb="FF00A933"/>
      </colorScale>
    </cfRule>
  </conditionalFormatting>
  <conditionalFormatting sqref="D328:I371">
    <cfRule type="colorScale" priority="11">
      <colorScale>
        <cfvo type="formula" val="MIN(MIN(G655:L698), -1E-018)"/>
        <cfvo type="num" val="0"/>
        <cfvo type="formula" val="MAX(MAX(G655:L698), 1E-018)"/>
        <color rgb="FFFF0000"/>
        <color rgb="FFFFFFA6"/>
        <color rgb="FF00A933"/>
      </colorScale>
    </cfRule>
  </conditionalFormatting>
  <conditionalFormatting sqref="D193:I236">
    <cfRule type="expression" priority="12" aboveAverage="0" equalAverage="0" bottom="0" percent="0" rank="0" text="" dxfId="0">
      <formula>D193 &gt; D$193</formula>
    </cfRule>
    <cfRule type="expression" priority="13" aboveAverage="0" equalAverage="0" bottom="0" percent="0" rank="0" text="" dxfId="1">
      <formula>D193 &lt; D$193</formula>
    </cfRule>
  </conditionalFormatting>
  <conditionalFormatting sqref="D148:I191">
    <cfRule type="expression" priority="14" aboveAverage="0" equalAverage="0" bottom="0" percent="0" rank="0" text="" dxfId="1">
      <formula>D148 &gt; D$99</formula>
    </cfRule>
    <cfRule type="expression" priority="15" aboveAverage="0" equalAverage="0" bottom="0" percent="0" rank="0" text="" dxfId="0">
      <formula>D148 &lt; D$99</formula>
    </cfRule>
  </conditionalFormatting>
  <conditionalFormatting sqref="D103:I146">
    <cfRule type="expression" priority="16" aboveAverage="0" equalAverage="0" bottom="0" percent="0" rank="0" text="" dxfId="0">
      <formula>D103 &gt; D$98</formula>
    </cfRule>
    <cfRule type="expression" priority="17" aboveAverage="0" equalAverage="0" bottom="0" percent="0" rank="0" text="" dxfId="1">
      <formula>D103 &lt; D$98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37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40" activeCellId="0" sqref="K40"/>
    </sheetView>
  </sheetViews>
  <sheetFormatPr defaultColWidth="11.58984375" defaultRowHeight="12.8" zeroHeight="false" outlineLevelRow="0" outlineLevelCol="0"/>
  <cols>
    <col collapsed="false" customWidth="true" hidden="false" outlineLevel="0" max="1" min="1" style="7" width="15.56"/>
    <col collapsed="false" customWidth="true" hidden="false" outlineLevel="0" max="2" min="2" style="7" width="46.65"/>
    <col collapsed="false" customWidth="true" hidden="false" outlineLevel="0" max="3" min="3" style="7" width="23.35"/>
    <col collapsed="false" customWidth="false" hidden="false" outlineLevel="0" max="8" min="4" style="7" width="11.54"/>
    <col collapsed="false" customWidth="false" hidden="false" outlineLevel="0" max="1023" min="9" style="7" width="11.57"/>
  </cols>
  <sheetData>
    <row r="1" s="8" customFormat="true" ht="35.05" hidden="false" customHeight="false" outlineLevel="0" collapsed="false">
      <c r="D1" s="9" t="s">
        <v>73</v>
      </c>
      <c r="E1" s="9" t="s">
        <v>74</v>
      </c>
      <c r="F1" s="9" t="s">
        <v>75</v>
      </c>
      <c r="G1" s="9"/>
      <c r="H1" s="9"/>
      <c r="I1" s="9"/>
      <c r="AMJ1" s="0"/>
    </row>
    <row r="2" customFormat="false" ht="12.85" hidden="false" customHeight="false" outlineLevel="0" collapsed="false">
      <c r="A2" s="1" t="s">
        <v>0</v>
      </c>
      <c r="B2" s="1"/>
      <c r="C2" s="1"/>
      <c r="D2" s="10"/>
      <c r="E2" s="10"/>
      <c r="F2" s="10"/>
      <c r="G2" s="10"/>
      <c r="H2" s="10"/>
      <c r="I2" s="10"/>
    </row>
    <row r="3" customFormat="false" ht="12.85" hidden="false" customHeight="false" outlineLevel="0" collapsed="false"/>
    <row r="4" customFormat="false" ht="13.4" hidden="false" customHeight="false" outlineLevel="0" collapsed="false">
      <c r="A4" s="1" t="s">
        <v>1</v>
      </c>
      <c r="B4" s="1" t="s">
        <v>2</v>
      </c>
      <c r="C4" s="1" t="s">
        <v>3</v>
      </c>
      <c r="D4" s="11"/>
      <c r="E4" s="11"/>
      <c r="F4" s="11"/>
      <c r="G4" s="11"/>
      <c r="H4" s="11"/>
      <c r="I4" s="11"/>
    </row>
    <row r="5" customFormat="false" ht="13.4" hidden="false" customHeight="false" outlineLevel="0" collapsed="false">
      <c r="A5" s="1" t="s">
        <v>1</v>
      </c>
      <c r="B5" s="1" t="s">
        <v>4</v>
      </c>
      <c r="C5" s="1" t="s">
        <v>3</v>
      </c>
      <c r="D5" s="11" t="n">
        <v>1.25</v>
      </c>
      <c r="E5" s="11" t="n">
        <v>1.25</v>
      </c>
      <c r="F5" s="11" t="n">
        <v>1.25</v>
      </c>
      <c r="G5" s="11" t="n">
        <v>1.25</v>
      </c>
      <c r="H5" s="11" t="n">
        <v>1.25</v>
      </c>
      <c r="I5" s="11" t="n">
        <v>1.25</v>
      </c>
    </row>
    <row r="6" customFormat="false" ht="13.4" hidden="false" customHeight="false" outlineLevel="0" collapsed="false">
      <c r="A6" s="1" t="s">
        <v>1</v>
      </c>
      <c r="B6" s="1" t="s">
        <v>5</v>
      </c>
      <c r="C6" s="1" t="s">
        <v>3</v>
      </c>
      <c r="D6" s="11"/>
      <c r="E6" s="11"/>
      <c r="F6" s="11"/>
      <c r="G6" s="11"/>
      <c r="H6" s="11"/>
      <c r="I6" s="11"/>
    </row>
    <row r="7" customFormat="false" ht="13.4" hidden="false" customHeight="false" outlineLevel="0" collapsed="false">
      <c r="A7" s="1" t="s">
        <v>1</v>
      </c>
      <c r="B7" s="1" t="s">
        <v>6</v>
      </c>
      <c r="C7" s="1" t="s">
        <v>3</v>
      </c>
      <c r="D7" s="11"/>
      <c r="E7" s="11"/>
      <c r="F7" s="11"/>
      <c r="G7" s="11"/>
      <c r="H7" s="11"/>
      <c r="I7" s="11"/>
    </row>
    <row r="8" customFormat="false" ht="13.4" hidden="false" customHeight="false" outlineLevel="0" collapsed="false">
      <c r="A8" s="1" t="s">
        <v>1</v>
      </c>
      <c r="B8" s="1" t="s">
        <v>7</v>
      </c>
      <c r="C8" s="1" t="s">
        <v>3</v>
      </c>
      <c r="D8" s="11"/>
      <c r="E8" s="11"/>
      <c r="F8" s="11"/>
      <c r="G8" s="11"/>
      <c r="H8" s="11"/>
      <c r="I8" s="11"/>
    </row>
    <row r="9" customFormat="false" ht="13.4" hidden="false" customHeight="false" outlineLevel="0" collapsed="false">
      <c r="A9" s="1" t="s">
        <v>1</v>
      </c>
      <c r="B9" s="1" t="s">
        <v>8</v>
      </c>
      <c r="C9" s="1" t="s">
        <v>3</v>
      </c>
      <c r="D9" s="11"/>
      <c r="E9" s="11"/>
      <c r="F9" s="11"/>
      <c r="G9" s="11"/>
      <c r="H9" s="11"/>
      <c r="I9" s="11"/>
    </row>
    <row r="10" customFormat="false" ht="13.4" hidden="false" customHeight="false" outlineLevel="0" collapsed="false">
      <c r="A10" s="1" t="s">
        <v>1</v>
      </c>
      <c r="B10" s="1" t="s">
        <v>9</v>
      </c>
      <c r="C10" s="1" t="s">
        <v>3</v>
      </c>
      <c r="D10" s="11"/>
      <c r="E10" s="11"/>
      <c r="F10" s="11"/>
      <c r="G10" s="11"/>
      <c r="H10" s="11"/>
      <c r="I10" s="11"/>
    </row>
    <row r="11" customFormat="false" ht="13.4" hidden="false" customHeight="false" outlineLevel="0" collapsed="false">
      <c r="A11" s="1" t="s">
        <v>1</v>
      </c>
      <c r="B11" s="1" t="s">
        <v>10</v>
      </c>
      <c r="C11" s="1" t="s">
        <v>3</v>
      </c>
      <c r="D11" s="11"/>
      <c r="E11" s="11"/>
      <c r="F11" s="11"/>
      <c r="G11" s="11"/>
      <c r="H11" s="11"/>
      <c r="I11" s="11"/>
    </row>
    <row r="12" customFormat="false" ht="13.4" hidden="false" customHeight="false" outlineLevel="0" collapsed="false">
      <c r="A12" s="1" t="s">
        <v>1</v>
      </c>
      <c r="B12" s="1" t="s">
        <v>11</v>
      </c>
      <c r="C12" s="1" t="s">
        <v>3</v>
      </c>
      <c r="D12" s="11"/>
      <c r="E12" s="11"/>
      <c r="F12" s="11"/>
      <c r="G12" s="11"/>
      <c r="H12" s="11"/>
      <c r="I12" s="11"/>
    </row>
    <row r="13" customFormat="false" ht="13.4" hidden="false" customHeight="false" outlineLevel="0" collapsed="false">
      <c r="A13" s="1" t="s">
        <v>1</v>
      </c>
      <c r="B13" s="1" t="s">
        <v>12</v>
      </c>
      <c r="C13" s="1" t="s">
        <v>3</v>
      </c>
      <c r="D13" s="11"/>
      <c r="E13" s="11"/>
      <c r="F13" s="11"/>
      <c r="G13" s="11"/>
      <c r="H13" s="11"/>
      <c r="I13" s="11"/>
    </row>
    <row r="14" customFormat="false" ht="13.4" hidden="false" customHeight="false" outlineLevel="0" collapsed="false">
      <c r="A14" s="1" t="s">
        <v>1</v>
      </c>
      <c r="B14" s="1" t="s">
        <v>13</v>
      </c>
      <c r="C14" s="1" t="s">
        <v>3</v>
      </c>
      <c r="D14" s="11"/>
      <c r="E14" s="11"/>
      <c r="F14" s="11"/>
      <c r="G14" s="11"/>
      <c r="H14" s="11"/>
      <c r="I14" s="11"/>
    </row>
    <row r="15" customFormat="false" ht="13.4" hidden="false" customHeight="false" outlineLevel="0" collapsed="false">
      <c r="A15" s="1" t="s">
        <v>1</v>
      </c>
      <c r="B15" s="1" t="s">
        <v>14</v>
      </c>
      <c r="C15" s="1" t="s">
        <v>3</v>
      </c>
      <c r="D15" s="11"/>
      <c r="E15" s="11"/>
      <c r="F15" s="11"/>
      <c r="G15" s="11"/>
      <c r="H15" s="11"/>
      <c r="I15" s="11"/>
    </row>
    <row r="16" customFormat="false" ht="13.4" hidden="false" customHeight="false" outlineLevel="0" collapsed="false">
      <c r="A16" s="1" t="s">
        <v>1</v>
      </c>
      <c r="B16" s="1" t="s">
        <v>15</v>
      </c>
      <c r="C16" s="1" t="s">
        <v>3</v>
      </c>
      <c r="D16" s="11"/>
      <c r="E16" s="11"/>
      <c r="F16" s="11"/>
      <c r="G16" s="11"/>
      <c r="H16" s="11"/>
      <c r="I16" s="11"/>
    </row>
    <row r="17" customFormat="false" ht="13.4" hidden="false" customHeight="false" outlineLevel="0" collapsed="false">
      <c r="A17" s="1" t="s">
        <v>1</v>
      </c>
      <c r="B17" s="1" t="s">
        <v>16</v>
      </c>
      <c r="C17" s="1" t="s">
        <v>3</v>
      </c>
      <c r="D17" s="11"/>
      <c r="E17" s="11"/>
      <c r="F17" s="11"/>
      <c r="G17" s="11"/>
      <c r="H17" s="11"/>
      <c r="I17" s="11"/>
    </row>
    <row r="18" customFormat="false" ht="13.4" hidden="false" customHeight="false" outlineLevel="0" collapsed="false">
      <c r="A18" s="4" t="s">
        <v>1</v>
      </c>
      <c r="B18" s="4" t="s">
        <v>17</v>
      </c>
      <c r="C18" s="4" t="s">
        <v>3</v>
      </c>
      <c r="D18" s="11"/>
      <c r="E18" s="11"/>
      <c r="F18" s="11"/>
      <c r="G18" s="11"/>
      <c r="H18" s="11"/>
      <c r="I18" s="11"/>
    </row>
    <row r="19" customFormat="false" ht="13.4" hidden="false" customHeight="false" outlineLevel="0" collapsed="false">
      <c r="A19" s="4" t="s">
        <v>1</v>
      </c>
      <c r="B19" s="6" t="s">
        <v>18</v>
      </c>
      <c r="C19" s="6" t="s">
        <v>3</v>
      </c>
      <c r="D19" s="11"/>
      <c r="E19" s="11"/>
      <c r="F19" s="11"/>
      <c r="G19" s="11"/>
      <c r="H19" s="11"/>
      <c r="I19" s="11"/>
    </row>
    <row r="20" customFormat="false" ht="13.4" hidden="false" customHeight="false" outlineLevel="0" collapsed="false">
      <c r="A20" s="4" t="s">
        <v>1</v>
      </c>
      <c r="B20" s="4" t="s">
        <v>19</v>
      </c>
      <c r="C20" s="4" t="s">
        <v>3</v>
      </c>
      <c r="D20" s="11"/>
      <c r="E20" s="11"/>
      <c r="F20" s="11"/>
      <c r="G20" s="11"/>
      <c r="H20" s="11"/>
      <c r="I20" s="11"/>
    </row>
    <row r="21" customFormat="false" ht="13.4" hidden="false" customHeight="false" outlineLevel="0" collapsed="false">
      <c r="A21" s="1" t="s">
        <v>1</v>
      </c>
      <c r="B21" s="1" t="s">
        <v>20</v>
      </c>
      <c r="C21" s="1" t="s">
        <v>3</v>
      </c>
      <c r="D21" s="11"/>
      <c r="E21" s="11"/>
      <c r="F21" s="11"/>
      <c r="G21" s="11"/>
      <c r="H21" s="11"/>
      <c r="I21" s="11"/>
    </row>
    <row r="22" customFormat="false" ht="13.4" hidden="false" customHeight="false" outlineLevel="0" collapsed="false">
      <c r="A22" s="1" t="s">
        <v>1</v>
      </c>
      <c r="B22" s="1" t="s">
        <v>21</v>
      </c>
      <c r="C22" s="1" t="s">
        <v>3</v>
      </c>
      <c r="D22" s="11"/>
      <c r="E22" s="11"/>
      <c r="F22" s="11"/>
      <c r="G22" s="11"/>
      <c r="H22" s="11"/>
      <c r="I22" s="11"/>
    </row>
    <row r="23" customFormat="false" ht="13.4" hidden="false" customHeight="false" outlineLevel="0" collapsed="false">
      <c r="A23" s="1" t="s">
        <v>1</v>
      </c>
      <c r="B23" s="1" t="s">
        <v>22</v>
      </c>
      <c r="C23" s="1" t="s">
        <v>3</v>
      </c>
      <c r="D23" s="11"/>
      <c r="E23" s="11"/>
      <c r="F23" s="11"/>
      <c r="G23" s="11"/>
      <c r="H23" s="11"/>
      <c r="I23" s="11"/>
    </row>
    <row r="24" customFormat="false" ht="13.4" hidden="false" customHeight="false" outlineLevel="0" collapsed="false">
      <c r="A24" s="1" t="s">
        <v>1</v>
      </c>
      <c r="B24" s="1" t="s">
        <v>23</v>
      </c>
      <c r="C24" s="1" t="s">
        <v>3</v>
      </c>
      <c r="D24" s="11"/>
      <c r="E24" s="11"/>
      <c r="F24" s="11"/>
      <c r="G24" s="11"/>
      <c r="H24" s="11"/>
      <c r="I24" s="11"/>
    </row>
    <row r="25" customFormat="false" ht="13.4" hidden="false" customHeight="false" outlineLevel="0" collapsed="false">
      <c r="A25" s="1" t="s">
        <v>1</v>
      </c>
      <c r="B25" s="1" t="s">
        <v>24</v>
      </c>
      <c r="C25" s="1" t="s">
        <v>3</v>
      </c>
      <c r="D25" s="11"/>
      <c r="E25" s="11"/>
      <c r="F25" s="11"/>
      <c r="G25" s="11"/>
      <c r="H25" s="11"/>
      <c r="I25" s="11"/>
    </row>
    <row r="26" customFormat="false" ht="13.4" hidden="false" customHeight="false" outlineLevel="0" collapsed="false">
      <c r="A26" s="1" t="s">
        <v>1</v>
      </c>
      <c r="B26" s="1" t="s">
        <v>25</v>
      </c>
      <c r="C26" s="1" t="s">
        <v>3</v>
      </c>
      <c r="D26" s="11"/>
      <c r="E26" s="11"/>
      <c r="F26" s="11"/>
      <c r="G26" s="11"/>
      <c r="H26" s="11"/>
      <c r="I26" s="11"/>
    </row>
    <row r="27" customFormat="false" ht="13.4" hidden="false" customHeight="false" outlineLevel="0" collapsed="false">
      <c r="A27" s="12" t="s">
        <v>1</v>
      </c>
      <c r="B27" s="12" t="s">
        <v>2</v>
      </c>
      <c r="C27" s="12" t="s">
        <v>3</v>
      </c>
      <c r="D27" s="3" t="n">
        <f aca="false">IF(AND(ISNUMBER(D4),D4&gt;=0),D4,Globals!$D4)</f>
        <v>1</v>
      </c>
      <c r="E27" s="3" t="n">
        <f aca="false">IF(AND(ISNUMBER(E4),E4&gt;=0),E4,Globals!$D4)</f>
        <v>1</v>
      </c>
      <c r="F27" s="3" t="n">
        <f aca="false">IF(AND(ISNUMBER(F4),F4&gt;=0),F4,Globals!$D4)</f>
        <v>1</v>
      </c>
      <c r="G27" s="3" t="n">
        <f aca="false">IF(AND(ISNUMBER(G4),G4&gt;=0),G4,Globals!$D4)</f>
        <v>1</v>
      </c>
      <c r="H27" s="3" t="n">
        <f aca="false">IF(AND(ISNUMBER(H4),H4&gt;=0),H4,Globals!$D4)</f>
        <v>1</v>
      </c>
      <c r="I27" s="3" t="n">
        <f aca="false">IF(AND(ISNUMBER(I4),I4&gt;=0),I4,Globals!$D4)</f>
        <v>1</v>
      </c>
    </row>
    <row r="28" customFormat="false" ht="13.4" hidden="false" customHeight="false" outlineLevel="0" collapsed="false">
      <c r="A28" s="13" t="s">
        <v>1</v>
      </c>
      <c r="B28" s="13" t="s">
        <v>4</v>
      </c>
      <c r="C28" s="13" t="s">
        <v>3</v>
      </c>
      <c r="D28" s="3" t="n">
        <f aca="false">IF(AND(ISNUMBER(D5),D5&gt;=0),D5,Globals!$D5)</f>
        <v>1.25</v>
      </c>
      <c r="E28" s="3" t="n">
        <f aca="false">IF(AND(ISNUMBER(E5),E5&gt;=0),E5,Globals!$D5)</f>
        <v>1.25</v>
      </c>
      <c r="F28" s="3" t="n">
        <f aca="false">IF(AND(ISNUMBER(F5),F5&gt;=0),F5,Globals!$D5)</f>
        <v>1.25</v>
      </c>
      <c r="G28" s="3" t="n">
        <f aca="false">IF(AND(ISNUMBER(G5),G5&gt;=0),G5,Globals!$D5)</f>
        <v>1.25</v>
      </c>
      <c r="H28" s="3" t="n">
        <f aca="false">IF(AND(ISNUMBER(H5),H5&gt;=0),H5,Globals!$D5)</f>
        <v>1.25</v>
      </c>
      <c r="I28" s="3" t="n">
        <f aca="false">IF(AND(ISNUMBER(I5),I5&gt;=0),I5,Globals!$D5)</f>
        <v>1.25</v>
      </c>
    </row>
    <row r="29" customFormat="false" ht="13.4" hidden="false" customHeight="false" outlineLevel="0" collapsed="false">
      <c r="A29" s="13" t="s">
        <v>1</v>
      </c>
      <c r="B29" s="13" t="s">
        <v>5</v>
      </c>
      <c r="C29" s="13" t="s">
        <v>3</v>
      </c>
      <c r="D29" s="3" t="n">
        <f aca="false">IF(AND(ISNUMBER(D6),D6&gt;=0),D6,Globals!$D6)</f>
        <v>1</v>
      </c>
      <c r="E29" s="3" t="n">
        <f aca="false">IF(AND(ISNUMBER(E6),E6&gt;=0),E6,Globals!$D6)</f>
        <v>1</v>
      </c>
      <c r="F29" s="3" t="n">
        <f aca="false">IF(AND(ISNUMBER(F6),F6&gt;=0),F6,Globals!$D6)</f>
        <v>1</v>
      </c>
      <c r="G29" s="3" t="n">
        <f aca="false">IF(AND(ISNUMBER(G6),G6&gt;=0),G6,Globals!$D6)</f>
        <v>1</v>
      </c>
      <c r="H29" s="3" t="n">
        <f aca="false">IF(AND(ISNUMBER(H6),H6&gt;=0),H6,Globals!$D6)</f>
        <v>1</v>
      </c>
      <c r="I29" s="3" t="n">
        <f aca="false">IF(AND(ISNUMBER(I6),I6&gt;=0),I6,Globals!$D6)</f>
        <v>1</v>
      </c>
    </row>
    <row r="30" customFormat="false" ht="13.4" hidden="false" customHeight="false" outlineLevel="0" collapsed="false">
      <c r="A30" s="13" t="s">
        <v>1</v>
      </c>
      <c r="B30" s="13" t="s">
        <v>6</v>
      </c>
      <c r="C30" s="13" t="s">
        <v>3</v>
      </c>
      <c r="D30" s="3" t="n">
        <f aca="false">IF(AND(ISNUMBER(D7),D7&gt;=0),D7,Globals!$D7)</f>
        <v>1</v>
      </c>
      <c r="E30" s="3" t="n">
        <f aca="false">IF(AND(ISNUMBER(E7),E7&gt;=0),E7,Globals!$D7)</f>
        <v>1</v>
      </c>
      <c r="F30" s="3" t="n">
        <f aca="false">IF(AND(ISNUMBER(F7),F7&gt;=0),F7,Globals!$D7)</f>
        <v>1</v>
      </c>
      <c r="G30" s="3" t="n">
        <f aca="false">IF(AND(ISNUMBER(G7),G7&gt;=0),G7,Globals!$D7)</f>
        <v>1</v>
      </c>
      <c r="H30" s="3" t="n">
        <f aca="false">IF(AND(ISNUMBER(H7),H7&gt;=0),H7,Globals!$D7)</f>
        <v>1</v>
      </c>
      <c r="I30" s="3" t="n">
        <f aca="false">IF(AND(ISNUMBER(I7),I7&gt;=0),I7,Globals!$D7)</f>
        <v>1</v>
      </c>
    </row>
    <row r="31" customFormat="false" ht="13.4" hidden="false" customHeight="false" outlineLevel="0" collapsed="false">
      <c r="A31" s="14" t="s">
        <v>1</v>
      </c>
      <c r="B31" s="14" t="s">
        <v>7</v>
      </c>
      <c r="C31" s="14" t="s">
        <v>3</v>
      </c>
      <c r="D31" s="3" t="n">
        <f aca="false">IF(AND(ISNUMBER(D8),D8&gt;=0),D8,Globals!$D8)</f>
        <v>1</v>
      </c>
      <c r="E31" s="3" t="n">
        <f aca="false">IF(AND(ISNUMBER(E8),E8&gt;=0),E8,Globals!$D8)</f>
        <v>1</v>
      </c>
      <c r="F31" s="3" t="n">
        <f aca="false">IF(AND(ISNUMBER(F8),F8&gt;=0),F8,Globals!$D8)</f>
        <v>1</v>
      </c>
      <c r="G31" s="3" t="n">
        <f aca="false">IF(AND(ISNUMBER(G8),G8&gt;=0),G8,Globals!$D8)</f>
        <v>1</v>
      </c>
      <c r="H31" s="3" t="n">
        <f aca="false">IF(AND(ISNUMBER(H8),H8&gt;=0),H8,Globals!$D8)</f>
        <v>1</v>
      </c>
      <c r="I31" s="3" t="n">
        <f aca="false">IF(AND(ISNUMBER(I8),I8&gt;=0),I8,Globals!$D8)</f>
        <v>1</v>
      </c>
    </row>
    <row r="32" customFormat="false" ht="13.4" hidden="false" customHeight="false" outlineLevel="0" collapsed="false">
      <c r="A32" s="14" t="s">
        <v>1</v>
      </c>
      <c r="B32" s="14" t="s">
        <v>8</v>
      </c>
      <c r="C32" s="14" t="s">
        <v>3</v>
      </c>
      <c r="D32" s="3" t="n">
        <f aca="false">IF(AND(ISNUMBER(D9),D9&gt;=0),D9,Globals!$D9)</f>
        <v>1</v>
      </c>
      <c r="E32" s="3" t="n">
        <f aca="false">IF(AND(ISNUMBER(E9),E9&gt;=0),E9,Globals!$D9)</f>
        <v>1</v>
      </c>
      <c r="F32" s="3" t="n">
        <f aca="false">IF(AND(ISNUMBER(F9),F9&gt;=0),F9,Globals!$D9)</f>
        <v>1</v>
      </c>
      <c r="G32" s="3" t="n">
        <f aca="false">IF(AND(ISNUMBER(G9),G9&gt;=0),G9,Globals!$D9)</f>
        <v>1</v>
      </c>
      <c r="H32" s="3" t="n">
        <f aca="false">IF(AND(ISNUMBER(H9),H9&gt;=0),H9,Globals!$D9)</f>
        <v>1</v>
      </c>
      <c r="I32" s="3" t="n">
        <f aca="false">IF(AND(ISNUMBER(I9),I9&gt;=0),I9,Globals!$D9)</f>
        <v>1</v>
      </c>
    </row>
    <row r="33" customFormat="false" ht="13.4" hidden="false" customHeight="false" outlineLevel="0" collapsed="false">
      <c r="A33" s="14" t="s">
        <v>1</v>
      </c>
      <c r="B33" s="14" t="s">
        <v>9</v>
      </c>
      <c r="C33" s="14" t="s">
        <v>3</v>
      </c>
      <c r="D33" s="3" t="n">
        <f aca="false">IF(AND(ISNUMBER(D10),D10&gt;=0),D10,Globals!$D10)</f>
        <v>1</v>
      </c>
      <c r="E33" s="3" t="n">
        <f aca="false">IF(AND(ISNUMBER(E10),E10&gt;=0),E10,Globals!$D10)</f>
        <v>1</v>
      </c>
      <c r="F33" s="3" t="n">
        <f aca="false">IF(AND(ISNUMBER(F10),F10&gt;=0),F10,Globals!$D10)</f>
        <v>1</v>
      </c>
      <c r="G33" s="3" t="n">
        <f aca="false">IF(AND(ISNUMBER(G10),G10&gt;=0),G10,Globals!$D10)</f>
        <v>1</v>
      </c>
      <c r="H33" s="3" t="n">
        <f aca="false">IF(AND(ISNUMBER(H10),H10&gt;=0),H10,Globals!$D10)</f>
        <v>1</v>
      </c>
      <c r="I33" s="3" t="n">
        <f aca="false">IF(AND(ISNUMBER(I10),I10&gt;=0),I10,Globals!$D10)</f>
        <v>1</v>
      </c>
    </row>
    <row r="34" customFormat="false" ht="13.4" hidden="false" customHeight="false" outlineLevel="0" collapsed="false">
      <c r="A34" s="14" t="s">
        <v>1</v>
      </c>
      <c r="B34" s="14" t="s">
        <v>10</v>
      </c>
      <c r="C34" s="14" t="s">
        <v>3</v>
      </c>
      <c r="D34" s="3" t="n">
        <f aca="false">IF(AND(ISNUMBER(D11),D11&gt;=0),D11,Globals!$D11)</f>
        <v>1</v>
      </c>
      <c r="E34" s="3" t="n">
        <f aca="false">IF(AND(ISNUMBER(E11),E11&gt;=0),E11,Globals!$D11)</f>
        <v>1</v>
      </c>
      <c r="F34" s="3" t="n">
        <f aca="false">IF(AND(ISNUMBER(F11),F11&gt;=0),F11,Globals!$D11)</f>
        <v>1</v>
      </c>
      <c r="G34" s="3" t="n">
        <f aca="false">IF(AND(ISNUMBER(G11),G11&gt;=0),G11,Globals!$D11)</f>
        <v>1</v>
      </c>
      <c r="H34" s="3" t="n">
        <f aca="false">IF(AND(ISNUMBER(H11),H11&gt;=0),H11,Globals!$D11)</f>
        <v>1</v>
      </c>
      <c r="I34" s="3" t="n">
        <f aca="false">IF(AND(ISNUMBER(I11),I11&gt;=0),I11,Globals!$D11)</f>
        <v>1</v>
      </c>
    </row>
    <row r="35" customFormat="false" ht="13.4" hidden="false" customHeight="false" outlineLevel="0" collapsed="false">
      <c r="A35" s="14" t="s">
        <v>1</v>
      </c>
      <c r="B35" s="14" t="s">
        <v>11</v>
      </c>
      <c r="C35" s="14" t="s">
        <v>3</v>
      </c>
      <c r="D35" s="3" t="n">
        <f aca="false">IF(AND(ISNUMBER(D12),D12&gt;=0),D12,Globals!$D12)</f>
        <v>1</v>
      </c>
      <c r="E35" s="3" t="n">
        <f aca="false">IF(AND(ISNUMBER(E12),E12&gt;=0),E12,Globals!$D12)</f>
        <v>1</v>
      </c>
      <c r="F35" s="3" t="n">
        <f aca="false">IF(AND(ISNUMBER(F12),F12&gt;=0),F12,Globals!$D12)</f>
        <v>1</v>
      </c>
      <c r="G35" s="3" t="n">
        <f aca="false">IF(AND(ISNUMBER(G12),G12&gt;=0),G12,Globals!$D12)</f>
        <v>1</v>
      </c>
      <c r="H35" s="3" t="n">
        <f aca="false">IF(AND(ISNUMBER(H12),H12&gt;=0),H12,Globals!$D12)</f>
        <v>1</v>
      </c>
      <c r="I35" s="3" t="n">
        <f aca="false">IF(AND(ISNUMBER(I12),I12&gt;=0),I12,Globals!$D12)</f>
        <v>1</v>
      </c>
    </row>
    <row r="36" customFormat="false" ht="13.4" hidden="false" customHeight="false" outlineLevel="0" collapsed="false">
      <c r="A36" s="13" t="s">
        <v>1</v>
      </c>
      <c r="B36" s="13" t="s">
        <v>12</v>
      </c>
      <c r="C36" s="13" t="s">
        <v>3</v>
      </c>
      <c r="D36" s="3" t="n">
        <f aca="false">IF(AND(ISNUMBER(D13),D13&gt;=0),D13,Globals!$D13)</f>
        <v>1.25</v>
      </c>
      <c r="E36" s="3" t="n">
        <f aca="false">IF(AND(ISNUMBER(E13),E13&gt;=0),E13,Globals!$D13)</f>
        <v>1.25</v>
      </c>
      <c r="F36" s="3" t="n">
        <f aca="false">IF(AND(ISNUMBER(F13),F13&gt;=0),F13,Globals!$D13)</f>
        <v>1.25</v>
      </c>
      <c r="G36" s="3" t="n">
        <f aca="false">IF(AND(ISNUMBER(G13),G13&gt;=0),G13,Globals!$D13)</f>
        <v>1.25</v>
      </c>
      <c r="H36" s="3" t="n">
        <f aca="false">IF(AND(ISNUMBER(H13),H13&gt;=0),H13,Globals!$D13)</f>
        <v>1.25</v>
      </c>
      <c r="I36" s="3" t="n">
        <f aca="false">IF(AND(ISNUMBER(I13),I13&gt;=0),I13,Globals!$D13)</f>
        <v>1.25</v>
      </c>
    </row>
    <row r="37" customFormat="false" ht="13.4" hidden="false" customHeight="false" outlineLevel="0" collapsed="false">
      <c r="A37" s="13" t="s">
        <v>1</v>
      </c>
      <c r="B37" s="13" t="s">
        <v>13</v>
      </c>
      <c r="C37" s="13" t="s">
        <v>3</v>
      </c>
      <c r="D37" s="3" t="n">
        <f aca="false">IF(AND(ISNUMBER(D14),D14&gt;=0),D14,Globals!$D14)</f>
        <v>1</v>
      </c>
      <c r="E37" s="3" t="n">
        <f aca="false">IF(AND(ISNUMBER(E14),E14&gt;=0),E14,Globals!$D14)</f>
        <v>1</v>
      </c>
      <c r="F37" s="3" t="n">
        <f aca="false">IF(AND(ISNUMBER(F14),F14&gt;=0),F14,Globals!$D14)</f>
        <v>1</v>
      </c>
      <c r="G37" s="3" t="n">
        <f aca="false">IF(AND(ISNUMBER(G14),G14&gt;=0),G14,Globals!$D14)</f>
        <v>1</v>
      </c>
      <c r="H37" s="3" t="n">
        <f aca="false">IF(AND(ISNUMBER(H14),H14&gt;=0),H14,Globals!$D14)</f>
        <v>1</v>
      </c>
      <c r="I37" s="3" t="n">
        <f aca="false">IF(AND(ISNUMBER(I14),I14&gt;=0),I14,Globals!$D14)</f>
        <v>1</v>
      </c>
    </row>
    <row r="38" customFormat="false" ht="13.4" hidden="false" customHeight="false" outlineLevel="0" collapsed="false">
      <c r="A38" s="14" t="s">
        <v>1</v>
      </c>
      <c r="B38" s="14" t="s">
        <v>14</v>
      </c>
      <c r="C38" s="14" t="s">
        <v>3</v>
      </c>
      <c r="D38" s="3" t="n">
        <f aca="false">IF(AND(ISNUMBER(D15),D15&gt;=0),D15,Globals!$D15)</f>
        <v>1.1</v>
      </c>
      <c r="E38" s="3" t="n">
        <f aca="false">IF(AND(ISNUMBER(E15),E15&gt;=0),E15,Globals!$D15)</f>
        <v>1.1</v>
      </c>
      <c r="F38" s="3" t="n">
        <f aca="false">IF(AND(ISNUMBER(F15),F15&gt;=0),F15,Globals!$D15)</f>
        <v>1.1</v>
      </c>
      <c r="G38" s="3" t="n">
        <f aca="false">IF(AND(ISNUMBER(G15),G15&gt;=0),G15,Globals!$D15)</f>
        <v>1.1</v>
      </c>
      <c r="H38" s="3" t="n">
        <f aca="false">IF(AND(ISNUMBER(H15),H15&gt;=0),H15,Globals!$D15)</f>
        <v>1.1</v>
      </c>
      <c r="I38" s="3" t="n">
        <f aca="false">IF(AND(ISNUMBER(I15),I15&gt;=0),I15,Globals!$D15)</f>
        <v>1.1</v>
      </c>
    </row>
    <row r="39" customFormat="false" ht="13.4" hidden="false" customHeight="false" outlineLevel="0" collapsed="false">
      <c r="A39" s="14" t="s">
        <v>1</v>
      </c>
      <c r="B39" s="14" t="s">
        <v>15</v>
      </c>
      <c r="C39" s="14" t="s">
        <v>3</v>
      </c>
      <c r="D39" s="3" t="n">
        <f aca="false">IF(AND(ISNUMBER(D16),D16&gt;=0),D16,Globals!$D16)</f>
        <v>1.2</v>
      </c>
      <c r="E39" s="3" t="n">
        <f aca="false">IF(AND(ISNUMBER(E16),E16&gt;=0),E16,Globals!$D16)</f>
        <v>1.2</v>
      </c>
      <c r="F39" s="3" t="n">
        <f aca="false">IF(AND(ISNUMBER(F16),F16&gt;=0),F16,Globals!$D16)</f>
        <v>1.2</v>
      </c>
      <c r="G39" s="3" t="n">
        <f aca="false">IF(AND(ISNUMBER(G16),G16&gt;=0),G16,Globals!$D16)</f>
        <v>1.2</v>
      </c>
      <c r="H39" s="3" t="n">
        <f aca="false">IF(AND(ISNUMBER(H16),H16&gt;=0),H16,Globals!$D16)</f>
        <v>1.2</v>
      </c>
      <c r="I39" s="3" t="n">
        <f aca="false">IF(AND(ISNUMBER(I16),I16&gt;=0),I16,Globals!$D16)</f>
        <v>1.2</v>
      </c>
    </row>
    <row r="40" customFormat="false" ht="13.4" hidden="false" customHeight="false" outlineLevel="0" collapsed="false">
      <c r="A40" s="14" t="s">
        <v>1</v>
      </c>
      <c r="B40" s="14" t="s">
        <v>16</v>
      </c>
      <c r="C40" s="14" t="s">
        <v>3</v>
      </c>
      <c r="D40" s="3" t="n">
        <f aca="false">IF(AND(ISNUMBER(D17),D17&gt;=0),D17,Globals!$D17)</f>
        <v>1.3</v>
      </c>
      <c r="E40" s="3" t="n">
        <f aca="false">IF(AND(ISNUMBER(E17),E17&gt;=0),E17,Globals!$D17)</f>
        <v>1.3</v>
      </c>
      <c r="F40" s="3" t="n">
        <f aca="false">IF(AND(ISNUMBER(F17),F17&gt;=0),F17,Globals!$D17)</f>
        <v>1.3</v>
      </c>
      <c r="G40" s="3" t="n">
        <f aca="false">IF(AND(ISNUMBER(G17),G17&gt;=0),G17,Globals!$D17)</f>
        <v>1.3</v>
      </c>
      <c r="H40" s="3" t="n">
        <f aca="false">IF(AND(ISNUMBER(H17),H17&gt;=0),H17,Globals!$D17)</f>
        <v>1.3</v>
      </c>
      <c r="I40" s="3" t="n">
        <f aca="false">IF(AND(ISNUMBER(I17),I17&gt;=0),I17,Globals!$D17)</f>
        <v>1.3</v>
      </c>
    </row>
    <row r="41" customFormat="false" ht="13.4" hidden="false" customHeight="false" outlineLevel="0" collapsed="false">
      <c r="A41" s="15" t="s">
        <v>1</v>
      </c>
      <c r="B41" s="15" t="s">
        <v>17</v>
      </c>
      <c r="C41" s="15" t="s">
        <v>3</v>
      </c>
      <c r="D41" s="3" t="n">
        <f aca="false">IF(AND(ISNUMBER(D18),D18&gt;=0),D18,Globals!$D18)</f>
        <v>1.1</v>
      </c>
      <c r="E41" s="3" t="n">
        <f aca="false">IF(AND(ISNUMBER(E18),E18&gt;=0),E18,Globals!$D18)</f>
        <v>1.1</v>
      </c>
      <c r="F41" s="3" t="n">
        <f aca="false">IF(AND(ISNUMBER(F18),F18&gt;=0),F18,Globals!$D18)</f>
        <v>1.1</v>
      </c>
      <c r="G41" s="3" t="n">
        <f aca="false">IF(AND(ISNUMBER(G18),G18&gt;=0),G18,Globals!$D18)</f>
        <v>1.1</v>
      </c>
      <c r="H41" s="3" t="n">
        <f aca="false">IF(AND(ISNUMBER(H18),H18&gt;=0),H18,Globals!$D18)</f>
        <v>1.1</v>
      </c>
      <c r="I41" s="3" t="n">
        <f aca="false">IF(AND(ISNUMBER(I18),I18&gt;=0),I18,Globals!$D18)</f>
        <v>1.1</v>
      </c>
    </row>
    <row r="42" customFormat="false" ht="13.4" hidden="false" customHeight="false" outlineLevel="0" collapsed="false">
      <c r="A42" s="15" t="s">
        <v>1</v>
      </c>
      <c r="B42" s="16" t="s">
        <v>18</v>
      </c>
      <c r="C42" s="16" t="s">
        <v>3</v>
      </c>
      <c r="D42" s="3" t="n">
        <f aca="false">IF(AND(ISNUMBER(D19),D19&gt;=0),D19,Globals!$D19)</f>
        <v>1.2</v>
      </c>
      <c r="E42" s="3" t="n">
        <f aca="false">IF(AND(ISNUMBER(E19),E19&gt;=0),E19,Globals!$D19)</f>
        <v>1.2</v>
      </c>
      <c r="F42" s="3" t="n">
        <f aca="false">IF(AND(ISNUMBER(F19),F19&gt;=0),F19,Globals!$D19)</f>
        <v>1.2</v>
      </c>
      <c r="G42" s="3" t="n">
        <f aca="false">IF(AND(ISNUMBER(G19),G19&gt;=0),G19,Globals!$D19)</f>
        <v>1.2</v>
      </c>
      <c r="H42" s="3" t="n">
        <f aca="false">IF(AND(ISNUMBER(H19),H19&gt;=0),H19,Globals!$D19)</f>
        <v>1.2</v>
      </c>
      <c r="I42" s="3" t="n">
        <f aca="false">IF(AND(ISNUMBER(I19),I19&gt;=0),I19,Globals!$D19)</f>
        <v>1.2</v>
      </c>
    </row>
    <row r="43" customFormat="false" ht="13.4" hidden="false" customHeight="false" outlineLevel="0" collapsed="false">
      <c r="A43" s="15" t="s">
        <v>1</v>
      </c>
      <c r="B43" s="15" t="s">
        <v>19</v>
      </c>
      <c r="C43" s="15" t="s">
        <v>3</v>
      </c>
      <c r="D43" s="3" t="n">
        <f aca="false">IF(AND(ISNUMBER(D20),D20&gt;=0),D20,Globals!$D20)</f>
        <v>1.3</v>
      </c>
      <c r="E43" s="3" t="n">
        <f aca="false">IF(AND(ISNUMBER(E20),E20&gt;=0),E20,Globals!$D20)</f>
        <v>1.3</v>
      </c>
      <c r="F43" s="3" t="n">
        <f aca="false">IF(AND(ISNUMBER(F20),F20&gt;=0),F20,Globals!$D20)</f>
        <v>1.3</v>
      </c>
      <c r="G43" s="3" t="n">
        <f aca="false">IF(AND(ISNUMBER(G20),G20&gt;=0),G20,Globals!$D20)</f>
        <v>1.3</v>
      </c>
      <c r="H43" s="3" t="n">
        <f aca="false">IF(AND(ISNUMBER(H20),H20&gt;=0),H20,Globals!$D20)</f>
        <v>1.3</v>
      </c>
      <c r="I43" s="3" t="n">
        <f aca="false">IF(AND(ISNUMBER(I20),I20&gt;=0),I20,Globals!$D20)</f>
        <v>1.3</v>
      </c>
    </row>
    <row r="44" customFormat="false" ht="13.4" hidden="false" customHeight="false" outlineLevel="0" collapsed="false">
      <c r="A44" s="14" t="s">
        <v>1</v>
      </c>
      <c r="B44" s="14" t="s">
        <v>20</v>
      </c>
      <c r="C44" s="14" t="s">
        <v>3</v>
      </c>
      <c r="D44" s="3" t="n">
        <f aca="false">IF(AND(ISNUMBER(D21),D21&gt;=0),D21,Globals!$D21)</f>
        <v>1.2</v>
      </c>
      <c r="E44" s="3" t="n">
        <f aca="false">IF(AND(ISNUMBER(E21),E21&gt;=0),E21,Globals!$D21)</f>
        <v>1.2</v>
      </c>
      <c r="F44" s="3" t="n">
        <f aca="false">IF(AND(ISNUMBER(F21),F21&gt;=0),F21,Globals!$D21)</f>
        <v>1.2</v>
      </c>
      <c r="G44" s="3" t="n">
        <f aca="false">IF(AND(ISNUMBER(G21),G21&gt;=0),G21,Globals!$D21)</f>
        <v>1.2</v>
      </c>
      <c r="H44" s="3" t="n">
        <f aca="false">IF(AND(ISNUMBER(H21),H21&gt;=0),H21,Globals!$D21)</f>
        <v>1.2</v>
      </c>
      <c r="I44" s="3" t="n">
        <f aca="false">IF(AND(ISNUMBER(I21),I21&gt;=0),I21,Globals!$D21)</f>
        <v>1.2</v>
      </c>
    </row>
    <row r="45" customFormat="false" ht="13.4" hidden="false" customHeight="false" outlineLevel="0" collapsed="false">
      <c r="A45" s="14" t="s">
        <v>1</v>
      </c>
      <c r="B45" s="14" t="s">
        <v>21</v>
      </c>
      <c r="C45" s="14" t="s">
        <v>3</v>
      </c>
      <c r="D45" s="3" t="n">
        <f aca="false">IF(AND(ISNUMBER(D22),D22&gt;=0),D22,Globals!$D22)</f>
        <v>1</v>
      </c>
      <c r="E45" s="3" t="n">
        <f aca="false">IF(AND(ISNUMBER(E22),E22&gt;=0),E22,Globals!$D22)</f>
        <v>1</v>
      </c>
      <c r="F45" s="3" t="n">
        <f aca="false">IF(AND(ISNUMBER(F22),F22&gt;=0),F22,Globals!$D22)</f>
        <v>1</v>
      </c>
      <c r="G45" s="3" t="n">
        <f aca="false">IF(AND(ISNUMBER(G22),G22&gt;=0),G22,Globals!$D22)</f>
        <v>1</v>
      </c>
      <c r="H45" s="3" t="n">
        <f aca="false">IF(AND(ISNUMBER(H22),H22&gt;=0),H22,Globals!$D22)</f>
        <v>1</v>
      </c>
      <c r="I45" s="3" t="n">
        <f aca="false">IF(AND(ISNUMBER(I22),I22&gt;=0),I22,Globals!$D22)</f>
        <v>1</v>
      </c>
    </row>
    <row r="46" customFormat="false" ht="13.4" hidden="false" customHeight="false" outlineLevel="0" collapsed="false">
      <c r="A46" s="14" t="s">
        <v>1</v>
      </c>
      <c r="B46" s="14" t="s">
        <v>22</v>
      </c>
      <c r="C46" s="14" t="s">
        <v>3</v>
      </c>
      <c r="D46" s="3" t="n">
        <f aca="false">IF(AND(ISNUMBER(D23),D23&gt;=0),D23,Globals!$D23)</f>
        <v>1</v>
      </c>
      <c r="E46" s="3" t="n">
        <f aca="false">IF(AND(ISNUMBER(E23),E23&gt;=0),E23,Globals!$D23)</f>
        <v>1</v>
      </c>
      <c r="F46" s="3" t="n">
        <f aca="false">IF(AND(ISNUMBER(F23),F23&gt;=0),F23,Globals!$D23)</f>
        <v>1</v>
      </c>
      <c r="G46" s="3" t="n">
        <f aca="false">IF(AND(ISNUMBER(G23),G23&gt;=0),G23,Globals!$D23)</f>
        <v>1</v>
      </c>
      <c r="H46" s="3" t="n">
        <f aca="false">IF(AND(ISNUMBER(H23),H23&gt;=0),H23,Globals!$D23)</f>
        <v>1</v>
      </c>
      <c r="I46" s="3" t="n">
        <f aca="false">IF(AND(ISNUMBER(I23),I23&gt;=0),I23,Globals!$D23)</f>
        <v>1</v>
      </c>
    </row>
    <row r="47" customFormat="false" ht="13.4" hidden="false" customHeight="false" outlineLevel="0" collapsed="false">
      <c r="A47" s="13" t="s">
        <v>1</v>
      </c>
      <c r="B47" s="13" t="s">
        <v>23</v>
      </c>
      <c r="C47" s="13" t="s">
        <v>3</v>
      </c>
      <c r="D47" s="3" t="n">
        <f aca="false">IF(AND(ISNUMBER(D24),D24&gt;=0),D24,Globals!$D24)</f>
        <v>1</v>
      </c>
      <c r="E47" s="3" t="n">
        <f aca="false">IF(AND(ISNUMBER(E24),E24&gt;=0),E24,Globals!$D24)</f>
        <v>1</v>
      </c>
      <c r="F47" s="3" t="n">
        <f aca="false">IF(AND(ISNUMBER(F24),F24&gt;=0),F24,Globals!$D24)</f>
        <v>1</v>
      </c>
      <c r="G47" s="3" t="n">
        <f aca="false">IF(AND(ISNUMBER(G24),G24&gt;=0),G24,Globals!$D24)</f>
        <v>1</v>
      </c>
      <c r="H47" s="3" t="n">
        <f aca="false">IF(AND(ISNUMBER(H24),H24&gt;=0),H24,Globals!$D24)</f>
        <v>1</v>
      </c>
      <c r="I47" s="3" t="n">
        <f aca="false">IF(AND(ISNUMBER(I24),I24&gt;=0),I24,Globals!$D24)</f>
        <v>1</v>
      </c>
    </row>
    <row r="48" customFormat="false" ht="13.4" hidden="false" customHeight="false" outlineLevel="0" collapsed="false">
      <c r="A48" s="13" t="s">
        <v>1</v>
      </c>
      <c r="B48" s="13" t="s">
        <v>24</v>
      </c>
      <c r="C48" s="13" t="s">
        <v>3</v>
      </c>
      <c r="D48" s="3" t="n">
        <f aca="false">IF(AND(ISNUMBER(D25),D25&gt;=0),D25,Globals!$D25)</f>
        <v>1</v>
      </c>
      <c r="E48" s="3" t="n">
        <f aca="false">IF(AND(ISNUMBER(E25),E25&gt;=0),E25,Globals!$D25)</f>
        <v>1</v>
      </c>
      <c r="F48" s="3" t="n">
        <f aca="false">IF(AND(ISNUMBER(F25),F25&gt;=0),F25,Globals!$D25)</f>
        <v>1</v>
      </c>
      <c r="G48" s="3" t="n">
        <f aca="false">IF(AND(ISNUMBER(G25),G25&gt;=0),G25,Globals!$D25)</f>
        <v>1</v>
      </c>
      <c r="H48" s="3" t="n">
        <f aca="false">IF(AND(ISNUMBER(H25),H25&gt;=0),H25,Globals!$D25)</f>
        <v>1</v>
      </c>
      <c r="I48" s="3" t="n">
        <f aca="false">IF(AND(ISNUMBER(I25),I25&gt;=0),I25,Globals!$D25)</f>
        <v>1</v>
      </c>
    </row>
    <row r="49" customFormat="false" ht="13.4" hidden="false" customHeight="false" outlineLevel="0" collapsed="false">
      <c r="A49" s="13" t="s">
        <v>1</v>
      </c>
      <c r="B49" s="13" t="s">
        <v>25</v>
      </c>
      <c r="C49" s="13" t="s">
        <v>3</v>
      </c>
      <c r="D49" s="3" t="n">
        <f aca="false">IF(AND(ISNUMBER(D26),D26&gt;=0),D26,Globals!$D26)</f>
        <v>1</v>
      </c>
      <c r="E49" s="3" t="n">
        <f aca="false">IF(AND(ISNUMBER(E26),E26&gt;=0),E26,Globals!$D26)</f>
        <v>1</v>
      </c>
      <c r="F49" s="3" t="n">
        <f aca="false">IF(AND(ISNUMBER(F26),F26&gt;=0),F26,Globals!$D26)</f>
        <v>1</v>
      </c>
      <c r="G49" s="3" t="n">
        <f aca="false">IF(AND(ISNUMBER(G26),G26&gt;=0),G26,Globals!$D26)</f>
        <v>1</v>
      </c>
      <c r="H49" s="3" t="n">
        <f aca="false">IF(AND(ISNUMBER(H26),H26&gt;=0),H26,Globals!$D26)</f>
        <v>1</v>
      </c>
      <c r="I49" s="3" t="n">
        <f aca="false">IF(AND(ISNUMBER(I26),I26&gt;=0),I26,Globals!$D26)</f>
        <v>1</v>
      </c>
    </row>
    <row r="50" customFormat="false" ht="12.85" hidden="false" customHeight="false" outlineLevel="0" collapsed="false"/>
    <row r="51" customFormat="false" ht="13.4" hidden="false" customHeight="false" outlineLevel="0" collapsed="false">
      <c r="A51" s="1" t="s">
        <v>1</v>
      </c>
      <c r="B51" s="1" t="s">
        <v>2</v>
      </c>
      <c r="C51" s="1" t="s">
        <v>26</v>
      </c>
      <c r="D51" s="11"/>
      <c r="E51" s="11"/>
      <c r="F51" s="11"/>
      <c r="G51" s="11"/>
      <c r="H51" s="11"/>
      <c r="I51" s="11"/>
    </row>
    <row r="52" customFormat="false" ht="13.4" hidden="false" customHeight="false" outlineLevel="0" collapsed="false">
      <c r="A52" s="1" t="s">
        <v>1</v>
      </c>
      <c r="B52" s="1" t="s">
        <v>4</v>
      </c>
      <c r="C52" s="1" t="s">
        <v>26</v>
      </c>
      <c r="D52" s="11"/>
      <c r="E52" s="11"/>
      <c r="F52" s="11"/>
      <c r="G52" s="11"/>
      <c r="H52" s="11"/>
      <c r="I52" s="11"/>
    </row>
    <row r="53" customFormat="false" ht="13.4" hidden="false" customHeight="false" outlineLevel="0" collapsed="false">
      <c r="A53" s="1" t="s">
        <v>1</v>
      </c>
      <c r="B53" s="1" t="s">
        <v>5</v>
      </c>
      <c r="C53" s="1" t="s">
        <v>26</v>
      </c>
      <c r="D53" s="11" t="n">
        <v>2</v>
      </c>
      <c r="E53" s="11" t="n">
        <v>2</v>
      </c>
      <c r="F53" s="11" t="n">
        <v>2</v>
      </c>
      <c r="G53" s="11" t="n">
        <v>2</v>
      </c>
      <c r="H53" s="11" t="n">
        <v>2</v>
      </c>
      <c r="I53" s="11" t="n">
        <v>2</v>
      </c>
    </row>
    <row r="54" customFormat="false" ht="13.4" hidden="false" customHeight="false" outlineLevel="0" collapsed="false">
      <c r="A54" s="1" t="s">
        <v>1</v>
      </c>
      <c r="B54" s="1" t="s">
        <v>6</v>
      </c>
      <c r="C54" s="1" t="s">
        <v>26</v>
      </c>
      <c r="D54" s="11" t="n">
        <v>3</v>
      </c>
      <c r="E54" s="11" t="n">
        <v>3</v>
      </c>
      <c r="F54" s="11" t="n">
        <v>3</v>
      </c>
      <c r="G54" s="11" t="n">
        <v>3</v>
      </c>
      <c r="H54" s="11" t="n">
        <v>3</v>
      </c>
      <c r="I54" s="11" t="n">
        <v>3</v>
      </c>
    </row>
    <row r="55" customFormat="false" ht="13.4" hidden="false" customHeight="false" outlineLevel="0" collapsed="false">
      <c r="A55" s="1" t="s">
        <v>1</v>
      </c>
      <c r="B55" s="1" t="s">
        <v>7</v>
      </c>
      <c r="C55" s="1" t="s">
        <v>26</v>
      </c>
      <c r="D55" s="11"/>
      <c r="E55" s="11"/>
      <c r="F55" s="11"/>
      <c r="G55" s="11"/>
      <c r="H55" s="11"/>
      <c r="I55" s="11"/>
    </row>
    <row r="56" customFormat="false" ht="13.4" hidden="false" customHeight="false" outlineLevel="0" collapsed="false">
      <c r="A56" s="1" t="s">
        <v>1</v>
      </c>
      <c r="B56" s="1" t="s">
        <v>8</v>
      </c>
      <c r="C56" s="1" t="s">
        <v>26</v>
      </c>
      <c r="D56" s="11"/>
      <c r="E56" s="11"/>
      <c r="F56" s="11"/>
      <c r="G56" s="11"/>
      <c r="H56" s="11"/>
      <c r="I56" s="11"/>
    </row>
    <row r="57" customFormat="false" ht="13.4" hidden="false" customHeight="false" outlineLevel="0" collapsed="false">
      <c r="A57" s="1" t="s">
        <v>1</v>
      </c>
      <c r="B57" s="1" t="s">
        <v>9</v>
      </c>
      <c r="C57" s="1" t="s">
        <v>26</v>
      </c>
      <c r="D57" s="11"/>
      <c r="E57" s="11"/>
      <c r="F57" s="11"/>
      <c r="G57" s="11"/>
      <c r="H57" s="11"/>
      <c r="I57" s="11"/>
    </row>
    <row r="58" customFormat="false" ht="13.4" hidden="false" customHeight="false" outlineLevel="0" collapsed="false">
      <c r="A58" s="1" t="s">
        <v>1</v>
      </c>
      <c r="B58" s="1" t="s">
        <v>10</v>
      </c>
      <c r="C58" s="1" t="s">
        <v>26</v>
      </c>
      <c r="D58" s="11"/>
      <c r="E58" s="11"/>
      <c r="F58" s="11"/>
      <c r="G58" s="11"/>
      <c r="H58" s="11"/>
      <c r="I58" s="11"/>
    </row>
    <row r="59" customFormat="false" ht="13.4" hidden="false" customHeight="false" outlineLevel="0" collapsed="false">
      <c r="A59" s="1" t="s">
        <v>1</v>
      </c>
      <c r="B59" s="1" t="s">
        <v>11</v>
      </c>
      <c r="C59" s="1" t="s">
        <v>26</v>
      </c>
      <c r="D59" s="11"/>
      <c r="E59" s="11"/>
      <c r="F59" s="11"/>
      <c r="G59" s="11"/>
      <c r="H59" s="11"/>
      <c r="I59" s="11"/>
    </row>
    <row r="60" customFormat="false" ht="13.4" hidden="false" customHeight="false" outlineLevel="0" collapsed="false">
      <c r="A60" s="1" t="s">
        <v>1</v>
      </c>
      <c r="B60" s="1" t="s">
        <v>12</v>
      </c>
      <c r="C60" s="1" t="s">
        <v>26</v>
      </c>
      <c r="D60" s="11"/>
      <c r="E60" s="11"/>
      <c r="F60" s="11"/>
      <c r="G60" s="11"/>
      <c r="H60" s="11"/>
      <c r="I60" s="11"/>
    </row>
    <row r="61" customFormat="false" ht="13.4" hidden="false" customHeight="false" outlineLevel="0" collapsed="false">
      <c r="A61" s="1" t="s">
        <v>1</v>
      </c>
      <c r="B61" s="1" t="s">
        <v>13</v>
      </c>
      <c r="C61" s="1" t="s">
        <v>26</v>
      </c>
      <c r="D61" s="11"/>
      <c r="E61" s="11"/>
      <c r="F61" s="11"/>
      <c r="G61" s="11"/>
      <c r="H61" s="11"/>
      <c r="I61" s="11"/>
    </row>
    <row r="62" customFormat="false" ht="13.4" hidden="false" customHeight="false" outlineLevel="0" collapsed="false">
      <c r="A62" s="1" t="s">
        <v>1</v>
      </c>
      <c r="B62" s="1" t="s">
        <v>14</v>
      </c>
      <c r="C62" s="1" t="s">
        <v>26</v>
      </c>
      <c r="D62" s="11"/>
      <c r="E62" s="11"/>
      <c r="F62" s="11"/>
      <c r="G62" s="11"/>
      <c r="H62" s="11"/>
      <c r="I62" s="11"/>
    </row>
    <row r="63" customFormat="false" ht="13.4" hidden="false" customHeight="false" outlineLevel="0" collapsed="false">
      <c r="A63" s="1" t="s">
        <v>1</v>
      </c>
      <c r="B63" s="1" t="s">
        <v>15</v>
      </c>
      <c r="C63" s="1" t="s">
        <v>26</v>
      </c>
      <c r="D63" s="11"/>
      <c r="E63" s="11"/>
      <c r="F63" s="11"/>
      <c r="G63" s="11"/>
      <c r="H63" s="11"/>
      <c r="I63" s="11"/>
    </row>
    <row r="64" customFormat="false" ht="13.4" hidden="false" customHeight="false" outlineLevel="0" collapsed="false">
      <c r="A64" s="1" t="s">
        <v>1</v>
      </c>
      <c r="B64" s="1" t="s">
        <v>16</v>
      </c>
      <c r="C64" s="1" t="s">
        <v>26</v>
      </c>
      <c r="D64" s="11"/>
      <c r="E64" s="11"/>
      <c r="F64" s="11"/>
      <c r="G64" s="11"/>
      <c r="H64" s="11"/>
      <c r="I64" s="11"/>
    </row>
    <row r="65" customFormat="false" ht="13.4" hidden="false" customHeight="false" outlineLevel="0" collapsed="false">
      <c r="A65" s="4" t="s">
        <v>1</v>
      </c>
      <c r="B65" s="4" t="s">
        <v>17</v>
      </c>
      <c r="C65" s="4" t="s">
        <v>26</v>
      </c>
      <c r="D65" s="11"/>
      <c r="E65" s="11"/>
      <c r="F65" s="11"/>
      <c r="G65" s="11"/>
      <c r="H65" s="11"/>
      <c r="I65" s="11"/>
    </row>
    <row r="66" customFormat="false" ht="13.4" hidden="false" customHeight="false" outlineLevel="0" collapsed="false">
      <c r="A66" s="4" t="s">
        <v>1</v>
      </c>
      <c r="B66" s="6" t="s">
        <v>18</v>
      </c>
      <c r="C66" s="6" t="s">
        <v>26</v>
      </c>
      <c r="D66" s="11"/>
      <c r="E66" s="11"/>
      <c r="F66" s="11"/>
      <c r="G66" s="11"/>
      <c r="H66" s="11"/>
      <c r="I66" s="11"/>
    </row>
    <row r="67" customFormat="false" ht="13.4" hidden="false" customHeight="false" outlineLevel="0" collapsed="false">
      <c r="A67" s="4" t="s">
        <v>1</v>
      </c>
      <c r="B67" s="4" t="s">
        <v>19</v>
      </c>
      <c r="C67" s="4" t="s">
        <v>26</v>
      </c>
      <c r="D67" s="11"/>
      <c r="E67" s="11"/>
      <c r="F67" s="11"/>
      <c r="G67" s="11"/>
      <c r="H67" s="11"/>
      <c r="I67" s="11"/>
    </row>
    <row r="68" customFormat="false" ht="13.4" hidden="false" customHeight="false" outlineLevel="0" collapsed="false">
      <c r="A68" s="1" t="s">
        <v>1</v>
      </c>
      <c r="B68" s="1" t="s">
        <v>20</v>
      </c>
      <c r="C68" s="1" t="s">
        <v>26</v>
      </c>
      <c r="D68" s="11"/>
      <c r="E68" s="11"/>
      <c r="F68" s="11"/>
      <c r="G68" s="11"/>
      <c r="H68" s="11"/>
      <c r="I68" s="11"/>
    </row>
    <row r="69" customFormat="false" ht="13.4" hidden="false" customHeight="false" outlineLevel="0" collapsed="false">
      <c r="A69" s="1" t="s">
        <v>1</v>
      </c>
      <c r="B69" s="1" t="s">
        <v>21</v>
      </c>
      <c r="C69" s="1" t="s">
        <v>26</v>
      </c>
      <c r="D69" s="11"/>
      <c r="E69" s="11"/>
      <c r="F69" s="11"/>
      <c r="G69" s="11"/>
      <c r="H69" s="11"/>
      <c r="I69" s="11"/>
    </row>
    <row r="70" customFormat="false" ht="13.4" hidden="false" customHeight="false" outlineLevel="0" collapsed="false">
      <c r="A70" s="1" t="s">
        <v>1</v>
      </c>
      <c r="B70" s="1" t="s">
        <v>22</v>
      </c>
      <c r="C70" s="1" t="s">
        <v>26</v>
      </c>
      <c r="D70" s="11"/>
      <c r="E70" s="11"/>
      <c r="F70" s="11"/>
      <c r="G70" s="11"/>
      <c r="H70" s="11"/>
      <c r="I70" s="11"/>
    </row>
    <row r="71" customFormat="false" ht="13.4" hidden="false" customHeight="false" outlineLevel="0" collapsed="false">
      <c r="A71" s="1" t="s">
        <v>1</v>
      </c>
      <c r="B71" s="1" t="s">
        <v>23</v>
      </c>
      <c r="C71" s="1" t="s">
        <v>26</v>
      </c>
      <c r="D71" s="11"/>
      <c r="E71" s="11"/>
      <c r="F71" s="11"/>
      <c r="G71" s="11"/>
      <c r="H71" s="11"/>
      <c r="I71" s="11"/>
    </row>
    <row r="72" customFormat="false" ht="13.4" hidden="false" customHeight="false" outlineLevel="0" collapsed="false">
      <c r="A72" s="1" t="s">
        <v>1</v>
      </c>
      <c r="B72" s="1" t="s">
        <v>24</v>
      </c>
      <c r="C72" s="1" t="s">
        <v>26</v>
      </c>
      <c r="D72" s="11"/>
      <c r="E72" s="11"/>
      <c r="F72" s="11"/>
      <c r="G72" s="11"/>
      <c r="H72" s="11"/>
      <c r="I72" s="11"/>
    </row>
    <row r="73" customFormat="false" ht="13.4" hidden="false" customHeight="false" outlineLevel="0" collapsed="false">
      <c r="A73" s="1" t="s">
        <v>1</v>
      </c>
      <c r="B73" s="1" t="s">
        <v>25</v>
      </c>
      <c r="C73" s="1" t="s">
        <v>26</v>
      </c>
      <c r="D73" s="11"/>
      <c r="E73" s="11"/>
      <c r="F73" s="11"/>
      <c r="G73" s="11"/>
      <c r="H73" s="11"/>
      <c r="I73" s="11"/>
    </row>
    <row r="74" customFormat="false" ht="13.4" hidden="false" customHeight="false" outlineLevel="0" collapsed="false">
      <c r="A74" s="12" t="s">
        <v>1</v>
      </c>
      <c r="B74" s="12" t="s">
        <v>2</v>
      </c>
      <c r="C74" s="12" t="s">
        <v>26</v>
      </c>
      <c r="D74" s="3" t="n">
        <f aca="false">IF(AND(ISNUMBER(D51),D51&gt;=0),D51,Globals!$D28)</f>
        <v>1</v>
      </c>
      <c r="E74" s="3" t="n">
        <f aca="false">IF(AND(ISNUMBER(E51),E51&gt;=0),E51,Globals!$D28)</f>
        <v>1</v>
      </c>
      <c r="F74" s="3" t="n">
        <f aca="false">IF(AND(ISNUMBER(F51),F51&gt;=0),F51,Globals!$D28)</f>
        <v>1</v>
      </c>
      <c r="G74" s="3" t="n">
        <f aca="false">IF(AND(ISNUMBER(G51),G51&gt;=0),G51,Globals!$D28)</f>
        <v>1</v>
      </c>
      <c r="H74" s="3" t="n">
        <f aca="false">IF(AND(ISNUMBER(H51),H51&gt;=0),H51,Globals!$D28)</f>
        <v>1</v>
      </c>
      <c r="I74" s="3" t="n">
        <f aca="false">IF(AND(ISNUMBER(I51),I51&gt;=0),I51,Globals!$D28)</f>
        <v>1</v>
      </c>
    </row>
    <row r="75" customFormat="false" ht="13.4" hidden="false" customHeight="false" outlineLevel="0" collapsed="false">
      <c r="A75" s="13" t="s">
        <v>1</v>
      </c>
      <c r="B75" s="13" t="s">
        <v>4</v>
      </c>
      <c r="C75" s="13" t="s">
        <v>26</v>
      </c>
      <c r="D75" s="3" t="n">
        <f aca="false">IF(AND(ISNUMBER(D52),D52&gt;=0),D52,Globals!$D29)</f>
        <v>1</v>
      </c>
      <c r="E75" s="3" t="n">
        <f aca="false">IF(AND(ISNUMBER(E52),E52&gt;=0),E52,Globals!$D29)</f>
        <v>1</v>
      </c>
      <c r="F75" s="3" t="n">
        <f aca="false">IF(AND(ISNUMBER(F52),F52&gt;=0),F52,Globals!$D29)</f>
        <v>1</v>
      </c>
      <c r="G75" s="3" t="n">
        <f aca="false">IF(AND(ISNUMBER(G52),G52&gt;=0),G52,Globals!$D29)</f>
        <v>1</v>
      </c>
      <c r="H75" s="3" t="n">
        <f aca="false">IF(AND(ISNUMBER(H52),H52&gt;=0),H52,Globals!$D29)</f>
        <v>1</v>
      </c>
      <c r="I75" s="3" t="n">
        <f aca="false">IF(AND(ISNUMBER(I52),I52&gt;=0),I52,Globals!$D29)</f>
        <v>1</v>
      </c>
    </row>
    <row r="76" customFormat="false" ht="13.4" hidden="false" customHeight="false" outlineLevel="0" collapsed="false">
      <c r="A76" s="13" t="s">
        <v>1</v>
      </c>
      <c r="B76" s="13" t="s">
        <v>5</v>
      </c>
      <c r="C76" s="13" t="s">
        <v>26</v>
      </c>
      <c r="D76" s="3" t="n">
        <f aca="false">IF(AND(ISNUMBER(D53),D53&gt;=0),D53,Globals!$D30)</f>
        <v>2</v>
      </c>
      <c r="E76" s="3" t="n">
        <f aca="false">IF(AND(ISNUMBER(E53),E53&gt;=0),E53,Globals!$D30)</f>
        <v>2</v>
      </c>
      <c r="F76" s="3" t="n">
        <f aca="false">IF(AND(ISNUMBER(F53),F53&gt;=0),F53,Globals!$D30)</f>
        <v>2</v>
      </c>
      <c r="G76" s="3" t="n">
        <f aca="false">IF(AND(ISNUMBER(G53),G53&gt;=0),G53,Globals!$D30)</f>
        <v>2</v>
      </c>
      <c r="H76" s="3" t="n">
        <f aca="false">IF(AND(ISNUMBER(H53),H53&gt;=0),H53,Globals!$D30)</f>
        <v>2</v>
      </c>
      <c r="I76" s="3" t="n">
        <f aca="false">IF(AND(ISNUMBER(I53),I53&gt;=0),I53,Globals!$D30)</f>
        <v>2</v>
      </c>
    </row>
    <row r="77" customFormat="false" ht="13.4" hidden="false" customHeight="false" outlineLevel="0" collapsed="false">
      <c r="A77" s="13" t="s">
        <v>1</v>
      </c>
      <c r="B77" s="13" t="s">
        <v>6</v>
      </c>
      <c r="C77" s="13" t="s">
        <v>26</v>
      </c>
      <c r="D77" s="3" t="n">
        <f aca="false">IF(AND(ISNUMBER(D54),D54&gt;=0),D54,Globals!$D31)</f>
        <v>3</v>
      </c>
      <c r="E77" s="3" t="n">
        <f aca="false">IF(AND(ISNUMBER(E54),E54&gt;=0),E54,Globals!$D31)</f>
        <v>3</v>
      </c>
      <c r="F77" s="3" t="n">
        <f aca="false">IF(AND(ISNUMBER(F54),F54&gt;=0),F54,Globals!$D31)</f>
        <v>3</v>
      </c>
      <c r="G77" s="3" t="n">
        <f aca="false">IF(AND(ISNUMBER(G54),G54&gt;=0),G54,Globals!$D31)</f>
        <v>3</v>
      </c>
      <c r="H77" s="3" t="n">
        <f aca="false">IF(AND(ISNUMBER(H54),H54&gt;=0),H54,Globals!$D31)</f>
        <v>3</v>
      </c>
      <c r="I77" s="3" t="n">
        <f aca="false">IF(AND(ISNUMBER(I54),I54&gt;=0),I54,Globals!$D31)</f>
        <v>3</v>
      </c>
    </row>
    <row r="78" customFormat="false" ht="13.4" hidden="false" customHeight="false" outlineLevel="0" collapsed="false">
      <c r="A78" s="14" t="s">
        <v>1</v>
      </c>
      <c r="B78" s="14" t="s">
        <v>7</v>
      </c>
      <c r="C78" s="14" t="s">
        <v>26</v>
      </c>
      <c r="D78" s="3" t="n">
        <f aca="false">IF(AND(ISNUMBER(D55),D55&gt;=0),D55,Globals!$D32)</f>
        <v>1.5</v>
      </c>
      <c r="E78" s="3" t="n">
        <f aca="false">IF(AND(ISNUMBER(E55),E55&gt;=0),E55,Globals!$D32)</f>
        <v>1.5</v>
      </c>
      <c r="F78" s="3" t="n">
        <f aca="false">IF(AND(ISNUMBER(F55),F55&gt;=0),F55,Globals!$D32)</f>
        <v>1.5</v>
      </c>
      <c r="G78" s="3" t="n">
        <f aca="false">IF(AND(ISNUMBER(G55),G55&gt;=0),G55,Globals!$D32)</f>
        <v>1.5</v>
      </c>
      <c r="H78" s="3" t="n">
        <f aca="false">IF(AND(ISNUMBER(H55),H55&gt;=0),H55,Globals!$D32)</f>
        <v>1.5</v>
      </c>
      <c r="I78" s="3" t="n">
        <f aca="false">IF(AND(ISNUMBER(I55),I55&gt;=0),I55,Globals!$D32)</f>
        <v>1.5</v>
      </c>
    </row>
    <row r="79" customFormat="false" ht="13.4" hidden="false" customHeight="false" outlineLevel="0" collapsed="false">
      <c r="A79" s="14" t="s">
        <v>1</v>
      </c>
      <c r="B79" s="14" t="s">
        <v>8</v>
      </c>
      <c r="C79" s="14" t="s">
        <v>26</v>
      </c>
      <c r="D79" s="3" t="n">
        <f aca="false">IF(AND(ISNUMBER(D56),D56&gt;=0),D56,Globals!$D33)</f>
        <v>1.25</v>
      </c>
      <c r="E79" s="3" t="n">
        <f aca="false">IF(AND(ISNUMBER(E56),E56&gt;=0),E56,Globals!$D33)</f>
        <v>1.25</v>
      </c>
      <c r="F79" s="3" t="n">
        <f aca="false">IF(AND(ISNUMBER(F56),F56&gt;=0),F56,Globals!$D33)</f>
        <v>1.25</v>
      </c>
      <c r="G79" s="3" t="n">
        <f aca="false">IF(AND(ISNUMBER(G56),G56&gt;=0),G56,Globals!$D33)</f>
        <v>1.25</v>
      </c>
      <c r="H79" s="3" t="n">
        <f aca="false">IF(AND(ISNUMBER(H56),H56&gt;=0),H56,Globals!$D33)</f>
        <v>1.25</v>
      </c>
      <c r="I79" s="3" t="n">
        <f aca="false">IF(AND(ISNUMBER(I56),I56&gt;=0),I56,Globals!$D33)</f>
        <v>1.25</v>
      </c>
    </row>
    <row r="80" customFormat="false" ht="13.4" hidden="false" customHeight="false" outlineLevel="0" collapsed="false">
      <c r="A80" s="14" t="s">
        <v>1</v>
      </c>
      <c r="B80" s="14" t="s">
        <v>9</v>
      </c>
      <c r="C80" s="14" t="s">
        <v>26</v>
      </c>
      <c r="D80" s="3" t="n">
        <f aca="false">IF(AND(ISNUMBER(D57),D57&gt;=0),D57,Globals!$D34)</f>
        <v>1.25</v>
      </c>
      <c r="E80" s="3" t="n">
        <f aca="false">IF(AND(ISNUMBER(E57),E57&gt;=0),E57,Globals!$D34)</f>
        <v>1.25</v>
      </c>
      <c r="F80" s="3" t="n">
        <f aca="false">IF(AND(ISNUMBER(F57),F57&gt;=0),F57,Globals!$D34)</f>
        <v>1.25</v>
      </c>
      <c r="G80" s="3" t="n">
        <f aca="false">IF(AND(ISNUMBER(G57),G57&gt;=0),G57,Globals!$D34)</f>
        <v>1.25</v>
      </c>
      <c r="H80" s="3" t="n">
        <f aca="false">IF(AND(ISNUMBER(H57),H57&gt;=0),H57,Globals!$D34)</f>
        <v>1.25</v>
      </c>
      <c r="I80" s="3" t="n">
        <f aca="false">IF(AND(ISNUMBER(I57),I57&gt;=0),I57,Globals!$D34)</f>
        <v>1.25</v>
      </c>
    </row>
    <row r="81" customFormat="false" ht="13.4" hidden="false" customHeight="false" outlineLevel="0" collapsed="false">
      <c r="A81" s="14" t="s">
        <v>1</v>
      </c>
      <c r="B81" s="14" t="s">
        <v>10</v>
      </c>
      <c r="C81" s="14" t="s">
        <v>26</v>
      </c>
      <c r="D81" s="3" t="n">
        <f aca="false">IF(AND(ISNUMBER(D58),D58&gt;=0),D58,Globals!$D35)</f>
        <v>1.25</v>
      </c>
      <c r="E81" s="3" t="n">
        <f aca="false">IF(AND(ISNUMBER(E58),E58&gt;=0),E58,Globals!$D35)</f>
        <v>1.25</v>
      </c>
      <c r="F81" s="3" t="n">
        <f aca="false">IF(AND(ISNUMBER(F58),F58&gt;=0),F58,Globals!$D35)</f>
        <v>1.25</v>
      </c>
      <c r="G81" s="3" t="n">
        <f aca="false">IF(AND(ISNUMBER(G58),G58&gt;=0),G58,Globals!$D35)</f>
        <v>1.25</v>
      </c>
      <c r="H81" s="3" t="n">
        <f aca="false">IF(AND(ISNUMBER(H58),H58&gt;=0),H58,Globals!$D35)</f>
        <v>1.25</v>
      </c>
      <c r="I81" s="3" t="n">
        <f aca="false">IF(AND(ISNUMBER(I58),I58&gt;=0),I58,Globals!$D35)</f>
        <v>1.25</v>
      </c>
    </row>
    <row r="82" customFormat="false" ht="13.4" hidden="false" customHeight="false" outlineLevel="0" collapsed="false">
      <c r="A82" s="14" t="s">
        <v>1</v>
      </c>
      <c r="B82" s="14" t="s">
        <v>11</v>
      </c>
      <c r="C82" s="14" t="s">
        <v>26</v>
      </c>
      <c r="D82" s="3" t="n">
        <f aca="false">IF(AND(ISNUMBER(D59),D59&gt;=0),D59,Globals!$D36)</f>
        <v>1.25</v>
      </c>
      <c r="E82" s="3" t="n">
        <f aca="false">IF(AND(ISNUMBER(E59),E59&gt;=0),E59,Globals!$D36)</f>
        <v>1.25</v>
      </c>
      <c r="F82" s="3" t="n">
        <f aca="false">IF(AND(ISNUMBER(F59),F59&gt;=0),F59,Globals!$D36)</f>
        <v>1.25</v>
      </c>
      <c r="G82" s="3" t="n">
        <f aca="false">IF(AND(ISNUMBER(G59),G59&gt;=0),G59,Globals!$D36)</f>
        <v>1.25</v>
      </c>
      <c r="H82" s="3" t="n">
        <f aca="false">IF(AND(ISNUMBER(H59),H59&gt;=0),H59,Globals!$D36)</f>
        <v>1.25</v>
      </c>
      <c r="I82" s="3" t="n">
        <f aca="false">IF(AND(ISNUMBER(I59),I59&gt;=0),I59,Globals!$D36)</f>
        <v>1.25</v>
      </c>
    </row>
    <row r="83" customFormat="false" ht="13.4" hidden="false" customHeight="false" outlineLevel="0" collapsed="false">
      <c r="A83" s="13" t="s">
        <v>1</v>
      </c>
      <c r="B83" s="13" t="s">
        <v>12</v>
      </c>
      <c r="C83" s="13" t="s">
        <v>26</v>
      </c>
      <c r="D83" s="3" t="n">
        <f aca="false">IF(AND(ISNUMBER(D60),D60&gt;=0),D60,Globals!$D37)</f>
        <v>1</v>
      </c>
      <c r="E83" s="3" t="n">
        <f aca="false">IF(AND(ISNUMBER(E60),E60&gt;=0),E60,Globals!$D37)</f>
        <v>1</v>
      </c>
      <c r="F83" s="3" t="n">
        <f aca="false">IF(AND(ISNUMBER(F60),F60&gt;=0),F60,Globals!$D37)</f>
        <v>1</v>
      </c>
      <c r="G83" s="3" t="n">
        <f aca="false">IF(AND(ISNUMBER(G60),G60&gt;=0),G60,Globals!$D37)</f>
        <v>1</v>
      </c>
      <c r="H83" s="3" t="n">
        <f aca="false">IF(AND(ISNUMBER(H60),H60&gt;=0),H60,Globals!$D37)</f>
        <v>1</v>
      </c>
      <c r="I83" s="3" t="n">
        <f aca="false">IF(AND(ISNUMBER(I60),I60&gt;=0),I60,Globals!$D37)</f>
        <v>1</v>
      </c>
    </row>
    <row r="84" customFormat="false" ht="13.4" hidden="false" customHeight="false" outlineLevel="0" collapsed="false">
      <c r="A84" s="13" t="s">
        <v>1</v>
      </c>
      <c r="B84" s="13" t="s">
        <v>13</v>
      </c>
      <c r="C84" s="13" t="s">
        <v>26</v>
      </c>
      <c r="D84" s="3" t="n">
        <f aca="false">IF(AND(ISNUMBER(D61),D61&gt;=0),D61,Globals!$D38)</f>
        <v>1.5</v>
      </c>
      <c r="E84" s="3" t="n">
        <f aca="false">IF(AND(ISNUMBER(E61),E61&gt;=0),E61,Globals!$D38)</f>
        <v>1.5</v>
      </c>
      <c r="F84" s="3" t="n">
        <f aca="false">IF(AND(ISNUMBER(F61),F61&gt;=0),F61,Globals!$D38)</f>
        <v>1.5</v>
      </c>
      <c r="G84" s="3" t="n">
        <f aca="false">IF(AND(ISNUMBER(G61),G61&gt;=0),G61,Globals!$D38)</f>
        <v>1.5</v>
      </c>
      <c r="H84" s="3" t="n">
        <f aca="false">IF(AND(ISNUMBER(H61),H61&gt;=0),H61,Globals!$D38)</f>
        <v>1.5</v>
      </c>
      <c r="I84" s="3" t="n">
        <f aca="false">IF(AND(ISNUMBER(I61),I61&gt;=0),I61,Globals!$D38)</f>
        <v>1.5</v>
      </c>
    </row>
    <row r="85" customFormat="false" ht="13.4" hidden="false" customHeight="false" outlineLevel="0" collapsed="false">
      <c r="A85" s="14" t="s">
        <v>1</v>
      </c>
      <c r="B85" s="14" t="s">
        <v>14</v>
      </c>
      <c r="C85" s="14" t="s">
        <v>26</v>
      </c>
      <c r="D85" s="3" t="n">
        <f aca="false">IF(AND(ISNUMBER(D62),D62&gt;=0),D62,Globals!$D39)</f>
        <v>1</v>
      </c>
      <c r="E85" s="3" t="n">
        <f aca="false">IF(AND(ISNUMBER(E62),E62&gt;=0),E62,Globals!$D39)</f>
        <v>1</v>
      </c>
      <c r="F85" s="3" t="n">
        <f aca="false">IF(AND(ISNUMBER(F62),F62&gt;=0),F62,Globals!$D39)</f>
        <v>1</v>
      </c>
      <c r="G85" s="3" t="n">
        <f aca="false">IF(AND(ISNUMBER(G62),G62&gt;=0),G62,Globals!$D39)</f>
        <v>1</v>
      </c>
      <c r="H85" s="3" t="n">
        <f aca="false">IF(AND(ISNUMBER(H62),H62&gt;=0),H62,Globals!$D39)</f>
        <v>1</v>
      </c>
      <c r="I85" s="3" t="n">
        <f aca="false">IF(AND(ISNUMBER(I62),I62&gt;=0),I62,Globals!$D39)</f>
        <v>1</v>
      </c>
    </row>
    <row r="86" customFormat="false" ht="13.4" hidden="false" customHeight="false" outlineLevel="0" collapsed="false">
      <c r="A86" s="14" t="s">
        <v>1</v>
      </c>
      <c r="B86" s="14" t="s">
        <v>15</v>
      </c>
      <c r="C86" s="14" t="s">
        <v>26</v>
      </c>
      <c r="D86" s="3" t="n">
        <f aca="false">IF(AND(ISNUMBER(D63),D63&gt;=0),D63,Globals!$D40)</f>
        <v>1</v>
      </c>
      <c r="E86" s="3" t="n">
        <f aca="false">IF(AND(ISNUMBER(E63),E63&gt;=0),E63,Globals!$D40)</f>
        <v>1</v>
      </c>
      <c r="F86" s="3" t="n">
        <f aca="false">IF(AND(ISNUMBER(F63),F63&gt;=0),F63,Globals!$D40)</f>
        <v>1</v>
      </c>
      <c r="G86" s="3" t="n">
        <f aca="false">IF(AND(ISNUMBER(G63),G63&gt;=0),G63,Globals!$D40)</f>
        <v>1</v>
      </c>
      <c r="H86" s="3" t="n">
        <f aca="false">IF(AND(ISNUMBER(H63),H63&gt;=0),H63,Globals!$D40)</f>
        <v>1</v>
      </c>
      <c r="I86" s="3" t="n">
        <f aca="false">IF(AND(ISNUMBER(I63),I63&gt;=0),I63,Globals!$D40)</f>
        <v>1</v>
      </c>
    </row>
    <row r="87" customFormat="false" ht="13.4" hidden="false" customHeight="false" outlineLevel="0" collapsed="false">
      <c r="A87" s="14" t="s">
        <v>1</v>
      </c>
      <c r="B87" s="14" t="s">
        <v>16</v>
      </c>
      <c r="C87" s="14" t="s">
        <v>26</v>
      </c>
      <c r="D87" s="3" t="n">
        <f aca="false">IF(AND(ISNUMBER(D64),D64&gt;=0),D64,Globals!$D41)</f>
        <v>1</v>
      </c>
      <c r="E87" s="3" t="n">
        <f aca="false">IF(AND(ISNUMBER(E64),E64&gt;=0),E64,Globals!$D41)</f>
        <v>1</v>
      </c>
      <c r="F87" s="3" t="n">
        <f aca="false">IF(AND(ISNUMBER(F64),F64&gt;=0),F64,Globals!$D41)</f>
        <v>1</v>
      </c>
      <c r="G87" s="3" t="n">
        <f aca="false">IF(AND(ISNUMBER(G64),G64&gt;=0),G64,Globals!$D41)</f>
        <v>1</v>
      </c>
      <c r="H87" s="3" t="n">
        <f aca="false">IF(AND(ISNUMBER(H64),H64&gt;=0),H64,Globals!$D41)</f>
        <v>1</v>
      </c>
      <c r="I87" s="3" t="n">
        <f aca="false">IF(AND(ISNUMBER(I64),I64&gt;=0),I64,Globals!$D41)</f>
        <v>1</v>
      </c>
    </row>
    <row r="88" customFormat="false" ht="13.4" hidden="false" customHeight="false" outlineLevel="0" collapsed="false">
      <c r="A88" s="15" t="s">
        <v>1</v>
      </c>
      <c r="B88" s="15" t="s">
        <v>17</v>
      </c>
      <c r="C88" s="15" t="s">
        <v>26</v>
      </c>
      <c r="D88" s="3" t="n">
        <f aca="false">IF(AND(ISNUMBER(D65),D65&gt;=0),D65,Globals!$D42)</f>
        <v>1.2</v>
      </c>
      <c r="E88" s="3" t="n">
        <f aca="false">IF(AND(ISNUMBER(E65),E65&gt;=0),E65,Globals!$D42)</f>
        <v>1.2</v>
      </c>
      <c r="F88" s="3" t="n">
        <f aca="false">IF(AND(ISNUMBER(F65),F65&gt;=0),F65,Globals!$D42)</f>
        <v>1.2</v>
      </c>
      <c r="G88" s="3" t="n">
        <f aca="false">IF(AND(ISNUMBER(G65),G65&gt;=0),G65,Globals!$D42)</f>
        <v>1.2</v>
      </c>
      <c r="H88" s="3" t="n">
        <f aca="false">IF(AND(ISNUMBER(H65),H65&gt;=0),H65,Globals!$D42)</f>
        <v>1.2</v>
      </c>
      <c r="I88" s="3" t="n">
        <f aca="false">IF(AND(ISNUMBER(I65),I65&gt;=0),I65,Globals!$D42)</f>
        <v>1.2</v>
      </c>
    </row>
    <row r="89" customFormat="false" ht="13.4" hidden="false" customHeight="false" outlineLevel="0" collapsed="false">
      <c r="A89" s="15" t="s">
        <v>1</v>
      </c>
      <c r="B89" s="16" t="s">
        <v>18</v>
      </c>
      <c r="C89" s="16" t="s">
        <v>26</v>
      </c>
      <c r="D89" s="3" t="n">
        <f aca="false">IF(AND(ISNUMBER(D66),D66&gt;=0),D66,Globals!$D43)</f>
        <v>1.4</v>
      </c>
      <c r="E89" s="3" t="n">
        <f aca="false">IF(AND(ISNUMBER(E66),E66&gt;=0),E66,Globals!$D43)</f>
        <v>1.4</v>
      </c>
      <c r="F89" s="3" t="n">
        <f aca="false">IF(AND(ISNUMBER(F66),F66&gt;=0),F66,Globals!$D43)</f>
        <v>1.4</v>
      </c>
      <c r="G89" s="3" t="n">
        <f aca="false">IF(AND(ISNUMBER(G66),G66&gt;=0),G66,Globals!$D43)</f>
        <v>1.4</v>
      </c>
      <c r="H89" s="3" t="n">
        <f aca="false">IF(AND(ISNUMBER(H66),H66&gt;=0),H66,Globals!$D43)</f>
        <v>1.4</v>
      </c>
      <c r="I89" s="3" t="n">
        <f aca="false">IF(AND(ISNUMBER(I66),I66&gt;=0),I66,Globals!$D43)</f>
        <v>1.4</v>
      </c>
    </row>
    <row r="90" customFormat="false" ht="13.4" hidden="false" customHeight="false" outlineLevel="0" collapsed="false">
      <c r="A90" s="15" t="s">
        <v>1</v>
      </c>
      <c r="B90" s="15" t="s">
        <v>19</v>
      </c>
      <c r="C90" s="15" t="s">
        <v>26</v>
      </c>
      <c r="D90" s="3" t="n">
        <f aca="false">IF(AND(ISNUMBER(D67),D67&gt;=0),D67,Globals!$D44)</f>
        <v>1.6</v>
      </c>
      <c r="E90" s="3" t="n">
        <f aca="false">IF(AND(ISNUMBER(E67),E67&gt;=0),E67,Globals!$D44)</f>
        <v>1.6</v>
      </c>
      <c r="F90" s="3" t="n">
        <f aca="false">IF(AND(ISNUMBER(F67),F67&gt;=0),F67,Globals!$D44)</f>
        <v>1.6</v>
      </c>
      <c r="G90" s="3" t="n">
        <f aca="false">IF(AND(ISNUMBER(G67),G67&gt;=0),G67,Globals!$D44)</f>
        <v>1.6</v>
      </c>
      <c r="H90" s="3" t="n">
        <f aca="false">IF(AND(ISNUMBER(H67),H67&gt;=0),H67,Globals!$D44)</f>
        <v>1.6</v>
      </c>
      <c r="I90" s="3" t="n">
        <f aca="false">IF(AND(ISNUMBER(I67),I67&gt;=0),I67,Globals!$D44)</f>
        <v>1.6</v>
      </c>
    </row>
    <row r="91" customFormat="false" ht="13.4" hidden="false" customHeight="false" outlineLevel="0" collapsed="false">
      <c r="A91" s="14" t="s">
        <v>1</v>
      </c>
      <c r="B91" s="14" t="s">
        <v>20</v>
      </c>
      <c r="C91" s="14" t="s">
        <v>26</v>
      </c>
      <c r="D91" s="3" t="n">
        <f aca="false">IF(AND(ISNUMBER(D68),D68&gt;=0),D68,Globals!$D45)</f>
        <v>1</v>
      </c>
      <c r="E91" s="3" t="n">
        <f aca="false">IF(AND(ISNUMBER(E68),E68&gt;=0),E68,Globals!$D45)</f>
        <v>1</v>
      </c>
      <c r="F91" s="3" t="n">
        <f aca="false">IF(AND(ISNUMBER(F68),F68&gt;=0),F68,Globals!$D45)</f>
        <v>1</v>
      </c>
      <c r="G91" s="3" t="n">
        <f aca="false">IF(AND(ISNUMBER(G68),G68&gt;=0),G68,Globals!$D45)</f>
        <v>1</v>
      </c>
      <c r="H91" s="3" t="n">
        <f aca="false">IF(AND(ISNUMBER(H68),H68&gt;=0),H68,Globals!$D45)</f>
        <v>1</v>
      </c>
      <c r="I91" s="3" t="n">
        <f aca="false">IF(AND(ISNUMBER(I68),I68&gt;=0),I68,Globals!$D45)</f>
        <v>1</v>
      </c>
    </row>
    <row r="92" customFormat="false" ht="13.4" hidden="false" customHeight="false" outlineLevel="0" collapsed="false">
      <c r="A92" s="14" t="s">
        <v>1</v>
      </c>
      <c r="B92" s="14" t="s">
        <v>21</v>
      </c>
      <c r="C92" s="14" t="s">
        <v>26</v>
      </c>
      <c r="D92" s="3" t="n">
        <f aca="false">IF(AND(ISNUMBER(D69),D69&gt;=0),D69,Globals!$D46)</f>
        <v>1</v>
      </c>
      <c r="E92" s="3" t="n">
        <f aca="false">IF(AND(ISNUMBER(E69),E69&gt;=0),E69,Globals!$D46)</f>
        <v>1</v>
      </c>
      <c r="F92" s="3" t="n">
        <f aca="false">IF(AND(ISNUMBER(F69),F69&gt;=0),F69,Globals!$D46)</f>
        <v>1</v>
      </c>
      <c r="G92" s="3" t="n">
        <f aca="false">IF(AND(ISNUMBER(G69),G69&gt;=0),G69,Globals!$D46)</f>
        <v>1</v>
      </c>
      <c r="H92" s="3" t="n">
        <f aca="false">IF(AND(ISNUMBER(H69),H69&gt;=0),H69,Globals!$D46)</f>
        <v>1</v>
      </c>
      <c r="I92" s="3" t="n">
        <f aca="false">IF(AND(ISNUMBER(I69),I69&gt;=0),I69,Globals!$D46)</f>
        <v>1</v>
      </c>
    </row>
    <row r="93" customFormat="false" ht="13.4" hidden="false" customHeight="false" outlineLevel="0" collapsed="false">
      <c r="A93" s="14" t="s">
        <v>1</v>
      </c>
      <c r="B93" s="14" t="s">
        <v>22</v>
      </c>
      <c r="C93" s="14" t="s">
        <v>26</v>
      </c>
      <c r="D93" s="3" t="n">
        <f aca="false">IF(AND(ISNUMBER(D70),D70&gt;=0),D70,Globals!$D47)</f>
        <v>1</v>
      </c>
      <c r="E93" s="3" t="n">
        <f aca="false">IF(AND(ISNUMBER(E70),E70&gt;=0),E70,Globals!$D47)</f>
        <v>1</v>
      </c>
      <c r="F93" s="3" t="n">
        <f aca="false">IF(AND(ISNUMBER(F70),F70&gt;=0),F70,Globals!$D47)</f>
        <v>1</v>
      </c>
      <c r="G93" s="3" t="n">
        <f aca="false">IF(AND(ISNUMBER(G70),G70&gt;=0),G70,Globals!$D47)</f>
        <v>1</v>
      </c>
      <c r="H93" s="3" t="n">
        <f aca="false">IF(AND(ISNUMBER(H70),H70&gt;=0),H70,Globals!$D47)</f>
        <v>1</v>
      </c>
      <c r="I93" s="3" t="n">
        <f aca="false">IF(AND(ISNUMBER(I70),I70&gt;=0),I70,Globals!$D47)</f>
        <v>1</v>
      </c>
    </row>
    <row r="94" customFormat="false" ht="13.4" hidden="false" customHeight="false" outlineLevel="0" collapsed="false">
      <c r="A94" s="13" t="s">
        <v>1</v>
      </c>
      <c r="B94" s="13" t="s">
        <v>23</v>
      </c>
      <c r="C94" s="13" t="s">
        <v>26</v>
      </c>
      <c r="D94" s="3" t="n">
        <f aca="false">IF(AND(ISNUMBER(D71),D71&gt;=0),D71,Globals!$D48)</f>
        <v>0.8</v>
      </c>
      <c r="E94" s="3" t="n">
        <f aca="false">IF(AND(ISNUMBER(E71),E71&gt;=0),E71,Globals!$D48)</f>
        <v>0.8</v>
      </c>
      <c r="F94" s="3" t="n">
        <f aca="false">IF(AND(ISNUMBER(F71),F71&gt;=0),F71,Globals!$D48)</f>
        <v>0.8</v>
      </c>
      <c r="G94" s="3" t="n">
        <f aca="false">IF(AND(ISNUMBER(G71),G71&gt;=0),G71,Globals!$D48)</f>
        <v>0.8</v>
      </c>
      <c r="H94" s="3" t="n">
        <f aca="false">IF(AND(ISNUMBER(H71),H71&gt;=0),H71,Globals!$D48)</f>
        <v>0.8</v>
      </c>
      <c r="I94" s="3" t="n">
        <f aca="false">IF(AND(ISNUMBER(I71),I71&gt;=0),I71,Globals!$D48)</f>
        <v>0.8</v>
      </c>
    </row>
    <row r="95" customFormat="false" ht="13.4" hidden="false" customHeight="false" outlineLevel="0" collapsed="false">
      <c r="A95" s="13" t="s">
        <v>1</v>
      </c>
      <c r="B95" s="13" t="s">
        <v>24</v>
      </c>
      <c r="C95" s="13" t="s">
        <v>26</v>
      </c>
      <c r="D95" s="3" t="n">
        <f aca="false">IF(AND(ISNUMBER(D72),D72&gt;=0),D72,Globals!$D49)</f>
        <v>1</v>
      </c>
      <c r="E95" s="3" t="n">
        <f aca="false">IF(AND(ISNUMBER(E72),E72&gt;=0),E72,Globals!$D49)</f>
        <v>1</v>
      </c>
      <c r="F95" s="3" t="n">
        <f aca="false">IF(AND(ISNUMBER(F72),F72&gt;=0),F72,Globals!$D49)</f>
        <v>1</v>
      </c>
      <c r="G95" s="3" t="n">
        <f aca="false">IF(AND(ISNUMBER(G72),G72&gt;=0),G72,Globals!$D49)</f>
        <v>1</v>
      </c>
      <c r="H95" s="3" t="n">
        <f aca="false">IF(AND(ISNUMBER(H72),H72&gt;=0),H72,Globals!$D49)</f>
        <v>1</v>
      </c>
      <c r="I95" s="3" t="n">
        <f aca="false">IF(AND(ISNUMBER(I72),I72&gt;=0),I72,Globals!$D49)</f>
        <v>1</v>
      </c>
    </row>
    <row r="96" customFormat="false" ht="13.4" hidden="false" customHeight="false" outlineLevel="0" collapsed="false">
      <c r="A96" s="13" t="s">
        <v>1</v>
      </c>
      <c r="B96" s="13" t="s">
        <v>25</v>
      </c>
      <c r="C96" s="13" t="s">
        <v>26</v>
      </c>
      <c r="D96" s="3" t="n">
        <f aca="false">IF(AND(ISNUMBER(D73),D73&gt;=0),D73,Globals!$D50)</f>
        <v>1.2</v>
      </c>
      <c r="E96" s="3" t="n">
        <f aca="false">IF(AND(ISNUMBER(E73),E73&gt;=0),E73,Globals!$D50)</f>
        <v>1.2</v>
      </c>
      <c r="F96" s="3" t="n">
        <f aca="false">IF(AND(ISNUMBER(F73),F73&gt;=0),F73,Globals!$D50)</f>
        <v>1.2</v>
      </c>
      <c r="G96" s="3" t="n">
        <f aca="false">IF(AND(ISNUMBER(G73),G73&gt;=0),G73,Globals!$D50)</f>
        <v>1.2</v>
      </c>
      <c r="H96" s="3" t="n">
        <f aca="false">IF(AND(ISNUMBER(H73),H73&gt;=0),H73,Globals!$D50)</f>
        <v>1.2</v>
      </c>
      <c r="I96" s="3" t="n">
        <f aca="false">IF(AND(ISNUMBER(I73),I73&gt;=0),I73,Globals!$D50)</f>
        <v>1.2</v>
      </c>
    </row>
    <row r="97" customFormat="false" ht="12.85" hidden="false" customHeight="false" outlineLevel="0" collapsed="false"/>
    <row r="98" customFormat="false" ht="13.4" hidden="false" customHeight="false" outlineLevel="0" collapsed="false">
      <c r="A98" s="1" t="s">
        <v>29</v>
      </c>
      <c r="B98" s="1"/>
      <c r="C98" s="1" t="s">
        <v>30</v>
      </c>
      <c r="D98" s="17" t="n">
        <v>40</v>
      </c>
      <c r="E98" s="17" t="n">
        <v>35</v>
      </c>
      <c r="F98" s="17" t="n">
        <v>35</v>
      </c>
      <c r="G98" s="17" t="n">
        <v>0</v>
      </c>
      <c r="H98" s="17" t="n">
        <v>0</v>
      </c>
      <c r="I98" s="17" t="n">
        <v>0</v>
      </c>
    </row>
    <row r="99" customFormat="false" ht="13.4" hidden="false" customHeight="false" outlineLevel="0" collapsed="false">
      <c r="A99" s="1" t="s">
        <v>29</v>
      </c>
      <c r="B99" s="1"/>
      <c r="C99" s="1" t="s">
        <v>31</v>
      </c>
      <c r="D99" s="17" t="n">
        <v>250</v>
      </c>
      <c r="E99" s="17" t="n">
        <v>250</v>
      </c>
      <c r="F99" s="17" t="n">
        <v>250</v>
      </c>
      <c r="G99" s="17" t="n">
        <v>0</v>
      </c>
      <c r="H99" s="17" t="n">
        <v>0</v>
      </c>
      <c r="I99" s="17" t="n">
        <v>0</v>
      </c>
    </row>
    <row r="100" customFormat="false" ht="13.4" hidden="false" customHeight="false" outlineLevel="0" collapsed="false">
      <c r="A100" s="1" t="s">
        <v>29</v>
      </c>
      <c r="B100" s="1"/>
      <c r="C100" s="1" t="s">
        <v>32</v>
      </c>
      <c r="D100" s="17" t="n">
        <v>3</v>
      </c>
      <c r="E100" s="17" t="n">
        <v>4</v>
      </c>
      <c r="F100" s="17" t="n">
        <v>4</v>
      </c>
      <c r="G100" s="17" t="n">
        <v>0</v>
      </c>
      <c r="H100" s="17" t="n">
        <v>0</v>
      </c>
      <c r="I100" s="17" t="n">
        <v>0</v>
      </c>
    </row>
    <row r="101" customFormat="false" ht="13.4" hidden="false" customHeight="false" outlineLevel="0" collapsed="false">
      <c r="A101" s="1" t="s">
        <v>29</v>
      </c>
      <c r="B101" s="1"/>
      <c r="C101" s="1" t="s">
        <v>33</v>
      </c>
      <c r="D101" s="17" t="n">
        <v>1000</v>
      </c>
      <c r="E101" s="17" t="n">
        <v>1000</v>
      </c>
      <c r="F101" s="17" t="n">
        <v>1000</v>
      </c>
      <c r="G101" s="17" t="n">
        <v>0</v>
      </c>
      <c r="H101" s="17" t="n">
        <v>0</v>
      </c>
      <c r="I101" s="17" t="n">
        <v>0</v>
      </c>
    </row>
    <row r="102" customFormat="false" ht="12.85" hidden="false" customHeight="false" outlineLevel="0" collapsed="false"/>
    <row r="103" customFormat="false" ht="13.4" hidden="false" customHeight="false" outlineLevel="0" collapsed="false">
      <c r="A103" s="12" t="s">
        <v>34</v>
      </c>
      <c r="B103" s="12" t="s">
        <v>2</v>
      </c>
      <c r="C103" s="12" t="s">
        <v>30</v>
      </c>
      <c r="D103" s="18" t="n">
        <f aca="false">D$98*D27</f>
        <v>40</v>
      </c>
      <c r="E103" s="18" t="n">
        <f aca="false">E$98*E27</f>
        <v>35</v>
      </c>
      <c r="F103" s="18" t="n">
        <f aca="false">F$98*F27</f>
        <v>35</v>
      </c>
      <c r="G103" s="18" t="n">
        <f aca="false">G$98*G27</f>
        <v>0</v>
      </c>
      <c r="H103" s="18" t="n">
        <f aca="false">H$98*H27</f>
        <v>0</v>
      </c>
      <c r="I103" s="18" t="n">
        <f aca="false">I$98*I27</f>
        <v>0</v>
      </c>
    </row>
    <row r="104" customFormat="false" ht="13.4" hidden="false" customHeight="false" outlineLevel="0" collapsed="false">
      <c r="A104" s="13" t="s">
        <v>34</v>
      </c>
      <c r="B104" s="13" t="s">
        <v>4</v>
      </c>
      <c r="C104" s="13" t="s">
        <v>30</v>
      </c>
      <c r="D104" s="18" t="n">
        <f aca="false">D$98*D28</f>
        <v>50</v>
      </c>
      <c r="E104" s="18" t="n">
        <f aca="false">E$98*E28</f>
        <v>43.75</v>
      </c>
      <c r="F104" s="18" t="n">
        <f aca="false">F$98*F28</f>
        <v>43.75</v>
      </c>
      <c r="G104" s="18" t="n">
        <f aca="false">G$98*G28</f>
        <v>0</v>
      </c>
      <c r="H104" s="18" t="n">
        <f aca="false">H$98*H28</f>
        <v>0</v>
      </c>
      <c r="I104" s="18" t="n">
        <f aca="false">I$98*I28</f>
        <v>0</v>
      </c>
    </row>
    <row r="105" customFormat="false" ht="13.4" hidden="false" customHeight="false" outlineLevel="0" collapsed="false">
      <c r="A105" s="13" t="s">
        <v>34</v>
      </c>
      <c r="B105" s="13" t="s">
        <v>5</v>
      </c>
      <c r="C105" s="13" t="s">
        <v>30</v>
      </c>
      <c r="D105" s="18" t="n">
        <f aca="false">D$98*D29</f>
        <v>40</v>
      </c>
      <c r="E105" s="18" t="n">
        <f aca="false">E$98*E29</f>
        <v>35</v>
      </c>
      <c r="F105" s="18" t="n">
        <f aca="false">F$98*F29</f>
        <v>35</v>
      </c>
      <c r="G105" s="18" t="n">
        <f aca="false">G$98*G29</f>
        <v>0</v>
      </c>
      <c r="H105" s="18" t="n">
        <f aca="false">H$98*H29</f>
        <v>0</v>
      </c>
      <c r="I105" s="18" t="n">
        <f aca="false">I$98*I29</f>
        <v>0</v>
      </c>
    </row>
    <row r="106" customFormat="false" ht="13.4" hidden="false" customHeight="false" outlineLevel="0" collapsed="false">
      <c r="A106" s="13" t="s">
        <v>34</v>
      </c>
      <c r="B106" s="13" t="s">
        <v>6</v>
      </c>
      <c r="C106" s="13" t="s">
        <v>30</v>
      </c>
      <c r="D106" s="18" t="n">
        <f aca="false">D$98*D30</f>
        <v>40</v>
      </c>
      <c r="E106" s="18" t="n">
        <f aca="false">E$98*E30</f>
        <v>35</v>
      </c>
      <c r="F106" s="18" t="n">
        <f aca="false">F$98*F30</f>
        <v>35</v>
      </c>
      <c r="G106" s="18" t="n">
        <f aca="false">G$98*G30</f>
        <v>0</v>
      </c>
      <c r="H106" s="18" t="n">
        <f aca="false">H$98*H30</f>
        <v>0</v>
      </c>
      <c r="I106" s="18" t="n">
        <f aca="false">I$98*I30</f>
        <v>0</v>
      </c>
    </row>
    <row r="107" customFormat="false" ht="13.4" hidden="false" customHeight="false" outlineLevel="0" collapsed="false">
      <c r="A107" s="14" t="s">
        <v>34</v>
      </c>
      <c r="B107" s="14" t="s">
        <v>7</v>
      </c>
      <c r="C107" s="14" t="s">
        <v>30</v>
      </c>
      <c r="D107" s="18" t="n">
        <f aca="false">D$98*D31</f>
        <v>40</v>
      </c>
      <c r="E107" s="18" t="n">
        <f aca="false">E$98*E31</f>
        <v>35</v>
      </c>
      <c r="F107" s="18" t="n">
        <f aca="false">F$98*F31</f>
        <v>35</v>
      </c>
      <c r="G107" s="18" t="n">
        <f aca="false">G$98*G31</f>
        <v>0</v>
      </c>
      <c r="H107" s="18" t="n">
        <f aca="false">H$98*H31</f>
        <v>0</v>
      </c>
      <c r="I107" s="18" t="n">
        <f aca="false">I$98*I31</f>
        <v>0</v>
      </c>
    </row>
    <row r="108" customFormat="false" ht="13.4" hidden="false" customHeight="false" outlineLevel="0" collapsed="false">
      <c r="A108" s="14" t="s">
        <v>34</v>
      </c>
      <c r="B108" s="14" t="s">
        <v>8</v>
      </c>
      <c r="C108" s="14" t="s">
        <v>30</v>
      </c>
      <c r="D108" s="18" t="n">
        <f aca="false">D$98*D32</f>
        <v>40</v>
      </c>
      <c r="E108" s="18" t="n">
        <f aca="false">E$98*E32</f>
        <v>35</v>
      </c>
      <c r="F108" s="18" t="n">
        <f aca="false">F$98*F32</f>
        <v>35</v>
      </c>
      <c r="G108" s="18" t="n">
        <f aca="false">G$98*G32</f>
        <v>0</v>
      </c>
      <c r="H108" s="18" t="n">
        <f aca="false">H$98*H32</f>
        <v>0</v>
      </c>
      <c r="I108" s="18" t="n">
        <f aca="false">I$98*I32</f>
        <v>0</v>
      </c>
    </row>
    <row r="109" customFormat="false" ht="13.4" hidden="false" customHeight="false" outlineLevel="0" collapsed="false">
      <c r="A109" s="14" t="s">
        <v>34</v>
      </c>
      <c r="B109" s="14" t="s">
        <v>9</v>
      </c>
      <c r="C109" s="14" t="s">
        <v>30</v>
      </c>
      <c r="D109" s="18" t="n">
        <f aca="false">D$98*D33</f>
        <v>40</v>
      </c>
      <c r="E109" s="18" t="n">
        <f aca="false">E$98*E33</f>
        <v>35</v>
      </c>
      <c r="F109" s="18" t="n">
        <f aca="false">F$98*F33</f>
        <v>35</v>
      </c>
      <c r="G109" s="18" t="n">
        <f aca="false">G$98*G33</f>
        <v>0</v>
      </c>
      <c r="H109" s="18" t="n">
        <f aca="false">H$98*H33</f>
        <v>0</v>
      </c>
      <c r="I109" s="18" t="n">
        <f aca="false">I$98*I33</f>
        <v>0</v>
      </c>
    </row>
    <row r="110" customFormat="false" ht="13.4" hidden="false" customHeight="false" outlineLevel="0" collapsed="false">
      <c r="A110" s="14" t="s">
        <v>34</v>
      </c>
      <c r="B110" s="14" t="s">
        <v>10</v>
      </c>
      <c r="C110" s="14" t="s">
        <v>30</v>
      </c>
      <c r="D110" s="18" t="n">
        <f aca="false">D$98*D34</f>
        <v>40</v>
      </c>
      <c r="E110" s="18" t="n">
        <f aca="false">E$98*E34</f>
        <v>35</v>
      </c>
      <c r="F110" s="18" t="n">
        <f aca="false">F$98*F34</f>
        <v>35</v>
      </c>
      <c r="G110" s="18" t="n">
        <f aca="false">G$98*G34</f>
        <v>0</v>
      </c>
      <c r="H110" s="18" t="n">
        <f aca="false">H$98*H34</f>
        <v>0</v>
      </c>
      <c r="I110" s="18" t="n">
        <f aca="false">I$98*I34</f>
        <v>0</v>
      </c>
    </row>
    <row r="111" customFormat="false" ht="13.4" hidden="false" customHeight="false" outlineLevel="0" collapsed="false">
      <c r="A111" s="14" t="s">
        <v>34</v>
      </c>
      <c r="B111" s="14" t="s">
        <v>11</v>
      </c>
      <c r="C111" s="14" t="s">
        <v>30</v>
      </c>
      <c r="D111" s="18" t="n">
        <f aca="false">D$98*D35</f>
        <v>40</v>
      </c>
      <c r="E111" s="18" t="n">
        <f aca="false">E$98*E35</f>
        <v>35</v>
      </c>
      <c r="F111" s="18" t="n">
        <f aca="false">F$98*F35</f>
        <v>35</v>
      </c>
      <c r="G111" s="18" t="n">
        <f aca="false">G$98*G35</f>
        <v>0</v>
      </c>
      <c r="H111" s="18" t="n">
        <f aca="false">H$98*H35</f>
        <v>0</v>
      </c>
      <c r="I111" s="18" t="n">
        <f aca="false">I$98*I35</f>
        <v>0</v>
      </c>
    </row>
    <row r="112" customFormat="false" ht="13.4" hidden="false" customHeight="false" outlineLevel="0" collapsed="false">
      <c r="A112" s="13" t="s">
        <v>34</v>
      </c>
      <c r="B112" s="13" t="s">
        <v>12</v>
      </c>
      <c r="C112" s="13" t="s">
        <v>30</v>
      </c>
      <c r="D112" s="18" t="n">
        <f aca="false">D$98*D36</f>
        <v>50</v>
      </c>
      <c r="E112" s="18" t="n">
        <f aca="false">E$98*E36</f>
        <v>43.75</v>
      </c>
      <c r="F112" s="18" t="n">
        <f aca="false">F$98*F36</f>
        <v>43.75</v>
      </c>
      <c r="G112" s="18" t="n">
        <f aca="false">G$98*G36</f>
        <v>0</v>
      </c>
      <c r="H112" s="18" t="n">
        <f aca="false">H$98*H36</f>
        <v>0</v>
      </c>
      <c r="I112" s="18" t="n">
        <f aca="false">I$98*I36</f>
        <v>0</v>
      </c>
    </row>
    <row r="113" customFormat="false" ht="13.4" hidden="false" customHeight="false" outlineLevel="0" collapsed="false">
      <c r="A113" s="13" t="s">
        <v>34</v>
      </c>
      <c r="B113" s="13" t="s">
        <v>13</v>
      </c>
      <c r="C113" s="13" t="s">
        <v>30</v>
      </c>
      <c r="D113" s="18" t="n">
        <f aca="false">D$98*D37</f>
        <v>40</v>
      </c>
      <c r="E113" s="18" t="n">
        <f aca="false">E$98*E37</f>
        <v>35</v>
      </c>
      <c r="F113" s="18" t="n">
        <f aca="false">F$98*F37</f>
        <v>35</v>
      </c>
      <c r="G113" s="18" t="n">
        <f aca="false">G$98*G37</f>
        <v>0</v>
      </c>
      <c r="H113" s="18" t="n">
        <f aca="false">H$98*H37</f>
        <v>0</v>
      </c>
      <c r="I113" s="18" t="n">
        <f aca="false">I$98*I37</f>
        <v>0</v>
      </c>
    </row>
    <row r="114" customFormat="false" ht="13.4" hidden="false" customHeight="false" outlineLevel="0" collapsed="false">
      <c r="A114" s="14" t="s">
        <v>34</v>
      </c>
      <c r="B114" s="14" t="s">
        <v>14</v>
      </c>
      <c r="C114" s="14" t="s">
        <v>30</v>
      </c>
      <c r="D114" s="18" t="n">
        <f aca="false">D$98*D38</f>
        <v>44</v>
      </c>
      <c r="E114" s="18" t="n">
        <f aca="false">E$98*E38</f>
        <v>38.5</v>
      </c>
      <c r="F114" s="18" t="n">
        <f aca="false">F$98*F38</f>
        <v>38.5</v>
      </c>
      <c r="G114" s="18" t="n">
        <f aca="false">G$98*G38</f>
        <v>0</v>
      </c>
      <c r="H114" s="18" t="n">
        <f aca="false">H$98*H38</f>
        <v>0</v>
      </c>
      <c r="I114" s="18" t="n">
        <f aca="false">I$98*I38</f>
        <v>0</v>
      </c>
    </row>
    <row r="115" customFormat="false" ht="13.4" hidden="false" customHeight="false" outlineLevel="0" collapsed="false">
      <c r="A115" s="14" t="s">
        <v>34</v>
      </c>
      <c r="B115" s="14" t="s">
        <v>15</v>
      </c>
      <c r="C115" s="14" t="s">
        <v>30</v>
      </c>
      <c r="D115" s="18" t="n">
        <f aca="false">D$98*D39</f>
        <v>48</v>
      </c>
      <c r="E115" s="18" t="n">
        <f aca="false">E$98*E39</f>
        <v>42</v>
      </c>
      <c r="F115" s="18" t="n">
        <f aca="false">F$98*F39</f>
        <v>42</v>
      </c>
      <c r="G115" s="18" t="n">
        <f aca="false">G$98*G39</f>
        <v>0</v>
      </c>
      <c r="H115" s="18" t="n">
        <f aca="false">H$98*H39</f>
        <v>0</v>
      </c>
      <c r="I115" s="18" t="n">
        <f aca="false">I$98*I39</f>
        <v>0</v>
      </c>
    </row>
    <row r="116" customFormat="false" ht="13.4" hidden="false" customHeight="false" outlineLevel="0" collapsed="false">
      <c r="A116" s="14" t="s">
        <v>34</v>
      </c>
      <c r="B116" s="14" t="s">
        <v>16</v>
      </c>
      <c r="C116" s="14" t="s">
        <v>30</v>
      </c>
      <c r="D116" s="18" t="n">
        <f aca="false">D$98*D40</f>
        <v>52</v>
      </c>
      <c r="E116" s="18" t="n">
        <f aca="false">E$98*E40</f>
        <v>45.5</v>
      </c>
      <c r="F116" s="18" t="n">
        <f aca="false">F$98*F40</f>
        <v>45.5</v>
      </c>
      <c r="G116" s="18" t="n">
        <f aca="false">G$98*G40</f>
        <v>0</v>
      </c>
      <c r="H116" s="18" t="n">
        <f aca="false">H$98*H40</f>
        <v>0</v>
      </c>
      <c r="I116" s="18" t="n">
        <f aca="false">I$98*I40</f>
        <v>0</v>
      </c>
    </row>
    <row r="117" customFormat="false" ht="13.4" hidden="false" customHeight="false" outlineLevel="0" collapsed="false">
      <c r="A117" s="15" t="s">
        <v>34</v>
      </c>
      <c r="B117" s="15" t="s">
        <v>17</v>
      </c>
      <c r="C117" s="15" t="s">
        <v>30</v>
      </c>
      <c r="D117" s="19" t="n">
        <f aca="false">D$98*D41</f>
        <v>44</v>
      </c>
      <c r="E117" s="19" t="n">
        <f aca="false">E$98*E41</f>
        <v>38.5</v>
      </c>
      <c r="F117" s="19" t="n">
        <f aca="false">F$98*F41</f>
        <v>38.5</v>
      </c>
      <c r="G117" s="19" t="n">
        <f aca="false">G$98*G41</f>
        <v>0</v>
      </c>
      <c r="H117" s="19" t="n">
        <f aca="false">H$98*H41</f>
        <v>0</v>
      </c>
      <c r="I117" s="19" t="n">
        <f aca="false">I$98*I41</f>
        <v>0</v>
      </c>
    </row>
    <row r="118" customFormat="false" ht="13.4" hidden="false" customHeight="false" outlineLevel="0" collapsed="false">
      <c r="A118" s="15" t="s">
        <v>34</v>
      </c>
      <c r="B118" s="16" t="s">
        <v>18</v>
      </c>
      <c r="C118" s="16" t="s">
        <v>30</v>
      </c>
      <c r="D118" s="18" t="n">
        <f aca="false">D$98*D42</f>
        <v>48</v>
      </c>
      <c r="E118" s="18" t="n">
        <f aca="false">E$98*E42</f>
        <v>42</v>
      </c>
      <c r="F118" s="18" t="n">
        <f aca="false">F$98*F42</f>
        <v>42</v>
      </c>
      <c r="G118" s="18" t="n">
        <f aca="false">G$98*G42</f>
        <v>0</v>
      </c>
      <c r="H118" s="18" t="n">
        <f aca="false">H$98*H42</f>
        <v>0</v>
      </c>
      <c r="I118" s="19" t="n">
        <f aca="false">I$98*I42</f>
        <v>0</v>
      </c>
    </row>
    <row r="119" customFormat="false" ht="13.4" hidden="false" customHeight="false" outlineLevel="0" collapsed="false">
      <c r="A119" s="15" t="s">
        <v>34</v>
      </c>
      <c r="B119" s="15" t="s">
        <v>19</v>
      </c>
      <c r="C119" s="15" t="s">
        <v>30</v>
      </c>
      <c r="D119" s="19" t="n">
        <f aca="false">D$98*D43</f>
        <v>52</v>
      </c>
      <c r="E119" s="19" t="n">
        <f aca="false">E$98*E43</f>
        <v>45.5</v>
      </c>
      <c r="F119" s="19" t="n">
        <f aca="false">F$98*F43</f>
        <v>45.5</v>
      </c>
      <c r="G119" s="19" t="n">
        <f aca="false">G$98*G43</f>
        <v>0</v>
      </c>
      <c r="H119" s="19" t="n">
        <f aca="false">H$98*H43</f>
        <v>0</v>
      </c>
      <c r="I119" s="19" t="n">
        <f aca="false">I$98*I43</f>
        <v>0</v>
      </c>
    </row>
    <row r="120" customFormat="false" ht="13.4" hidden="false" customHeight="false" outlineLevel="0" collapsed="false">
      <c r="A120" s="14" t="s">
        <v>34</v>
      </c>
      <c r="B120" s="14" t="s">
        <v>20</v>
      </c>
      <c r="C120" s="14" t="s">
        <v>30</v>
      </c>
      <c r="D120" s="18" t="n">
        <f aca="false">D$98*D44</f>
        <v>48</v>
      </c>
      <c r="E120" s="18" t="n">
        <f aca="false">E$98*E44</f>
        <v>42</v>
      </c>
      <c r="F120" s="18" t="n">
        <f aca="false">F$98*F44</f>
        <v>42</v>
      </c>
      <c r="G120" s="18" t="n">
        <f aca="false">G$98*G44</f>
        <v>0</v>
      </c>
      <c r="H120" s="18" t="n">
        <f aca="false">H$98*H44</f>
        <v>0</v>
      </c>
      <c r="I120" s="18" t="n">
        <f aca="false">I$98*I44</f>
        <v>0</v>
      </c>
    </row>
    <row r="121" customFormat="false" ht="13.4" hidden="false" customHeight="false" outlineLevel="0" collapsed="false">
      <c r="A121" s="14" t="s">
        <v>34</v>
      </c>
      <c r="B121" s="14" t="s">
        <v>21</v>
      </c>
      <c r="C121" s="14" t="s">
        <v>30</v>
      </c>
      <c r="D121" s="18" t="n">
        <f aca="false">D$98*D45</f>
        <v>40</v>
      </c>
      <c r="E121" s="18" t="n">
        <f aca="false">E$98*E45</f>
        <v>35</v>
      </c>
      <c r="F121" s="18" t="n">
        <f aca="false">F$98*F45</f>
        <v>35</v>
      </c>
      <c r="G121" s="18" t="n">
        <f aca="false">G$98*G45</f>
        <v>0</v>
      </c>
      <c r="H121" s="18" t="n">
        <f aca="false">H$98*H45</f>
        <v>0</v>
      </c>
      <c r="I121" s="18" t="n">
        <f aca="false">I$98*I45</f>
        <v>0</v>
      </c>
    </row>
    <row r="122" customFormat="false" ht="13.4" hidden="false" customHeight="false" outlineLevel="0" collapsed="false">
      <c r="A122" s="14" t="s">
        <v>34</v>
      </c>
      <c r="B122" s="14" t="s">
        <v>22</v>
      </c>
      <c r="C122" s="14" t="s">
        <v>30</v>
      </c>
      <c r="D122" s="18" t="n">
        <f aca="false">D$98*D46</f>
        <v>40</v>
      </c>
      <c r="E122" s="18" t="n">
        <f aca="false">E$98*E46</f>
        <v>35</v>
      </c>
      <c r="F122" s="18" t="n">
        <f aca="false">F$98*F46</f>
        <v>35</v>
      </c>
      <c r="G122" s="18" t="n">
        <f aca="false">G$98*G46</f>
        <v>0</v>
      </c>
      <c r="H122" s="18" t="n">
        <f aca="false">H$98*H46</f>
        <v>0</v>
      </c>
      <c r="I122" s="18" t="n">
        <f aca="false">I$98*I46</f>
        <v>0</v>
      </c>
    </row>
    <row r="123" customFormat="false" ht="13.4" hidden="false" customHeight="false" outlineLevel="0" collapsed="false">
      <c r="A123" s="13" t="s">
        <v>34</v>
      </c>
      <c r="B123" s="13" t="s">
        <v>23</v>
      </c>
      <c r="C123" s="13" t="s">
        <v>30</v>
      </c>
      <c r="D123" s="18" t="n">
        <f aca="false">D$98*D47</f>
        <v>40</v>
      </c>
      <c r="E123" s="18" t="n">
        <f aca="false">E$98*E47</f>
        <v>35</v>
      </c>
      <c r="F123" s="18" t="n">
        <f aca="false">F$98*F47</f>
        <v>35</v>
      </c>
      <c r="G123" s="18" t="n">
        <f aca="false">G$98*G47</f>
        <v>0</v>
      </c>
      <c r="H123" s="18" t="n">
        <f aca="false">H$98*H47</f>
        <v>0</v>
      </c>
      <c r="I123" s="18" t="n">
        <f aca="false">I$98*I47</f>
        <v>0</v>
      </c>
    </row>
    <row r="124" customFormat="false" ht="13.4" hidden="false" customHeight="false" outlineLevel="0" collapsed="false">
      <c r="A124" s="13" t="s">
        <v>34</v>
      </c>
      <c r="B124" s="13" t="s">
        <v>24</v>
      </c>
      <c r="C124" s="13" t="s">
        <v>30</v>
      </c>
      <c r="D124" s="18" t="n">
        <f aca="false">D$98*D48</f>
        <v>40</v>
      </c>
      <c r="E124" s="18" t="n">
        <f aca="false">E$98*E48</f>
        <v>35</v>
      </c>
      <c r="F124" s="18" t="n">
        <f aca="false">F$98*F48</f>
        <v>35</v>
      </c>
      <c r="G124" s="18" t="n">
        <f aca="false">G$98*G48</f>
        <v>0</v>
      </c>
      <c r="H124" s="18" t="n">
        <f aca="false">H$98*H48</f>
        <v>0</v>
      </c>
      <c r="I124" s="18" t="n">
        <f aca="false">I$98*I48</f>
        <v>0</v>
      </c>
    </row>
    <row r="125" customFormat="false" ht="13.4" hidden="false" customHeight="false" outlineLevel="0" collapsed="false">
      <c r="A125" s="13" t="s">
        <v>34</v>
      </c>
      <c r="B125" s="13" t="s">
        <v>25</v>
      </c>
      <c r="C125" s="13" t="s">
        <v>30</v>
      </c>
      <c r="D125" s="18" t="n">
        <f aca="false">D$98*D49</f>
        <v>40</v>
      </c>
      <c r="E125" s="18" t="n">
        <f aca="false">E$98*E49</f>
        <v>35</v>
      </c>
      <c r="F125" s="18" t="n">
        <f aca="false">F$98*F49</f>
        <v>35</v>
      </c>
      <c r="G125" s="18" t="n">
        <f aca="false">G$98*G49</f>
        <v>0</v>
      </c>
      <c r="H125" s="18" t="n">
        <f aca="false">H$98*H49</f>
        <v>0</v>
      </c>
      <c r="I125" s="18" t="n">
        <f aca="false">I$98*I49</f>
        <v>0</v>
      </c>
    </row>
    <row r="126" customFormat="false" ht="13.4" hidden="false" customHeight="false" outlineLevel="0" collapsed="false">
      <c r="A126" s="14" t="s">
        <v>35</v>
      </c>
      <c r="B126" s="14" t="s">
        <v>36</v>
      </c>
      <c r="C126" s="14" t="s">
        <v>30</v>
      </c>
      <c r="D126" s="18" t="n">
        <f aca="false">D$98*(1+(D$41 - 1)+(D$35 - 1))</f>
        <v>44</v>
      </c>
      <c r="E126" s="18" t="n">
        <f aca="false">E$98*(1+(E$41 - 1)+(E$35 - 1))</f>
        <v>38.5</v>
      </c>
      <c r="F126" s="18" t="n">
        <f aca="false">F$98*(1+(F$41 - 1)+(F$35 - 1))</f>
        <v>38.5</v>
      </c>
      <c r="G126" s="18" t="n">
        <f aca="false">G$98*(1+(G$41 - 1)+(G$35 - 1))</f>
        <v>0</v>
      </c>
      <c r="H126" s="18" t="n">
        <f aca="false">H$98*(1+(H$41 - 1)+(H$35 - 1))</f>
        <v>0</v>
      </c>
      <c r="I126" s="18" t="n">
        <f aca="false">I$98*(1+(I$41 - 1)+(I$35 - 1))</f>
        <v>0</v>
      </c>
    </row>
    <row r="127" customFormat="false" ht="13.4" hidden="false" customHeight="false" outlineLevel="0" collapsed="false">
      <c r="A127" s="14" t="s">
        <v>35</v>
      </c>
      <c r="B127" s="14" t="s">
        <v>37</v>
      </c>
      <c r="C127" s="14" t="s">
        <v>30</v>
      </c>
      <c r="D127" s="18" t="n">
        <f aca="false">D$98*(1+(D$42 - 1)+(D$35 - 1))</f>
        <v>48</v>
      </c>
      <c r="E127" s="18" t="n">
        <f aca="false">E$98*(1+(E$42 - 1)+(E$35 - 1))</f>
        <v>42</v>
      </c>
      <c r="F127" s="18" t="n">
        <f aca="false">F$98*(1+(F$42 - 1)+(F$35 - 1))</f>
        <v>42</v>
      </c>
      <c r="G127" s="18" t="n">
        <f aca="false">G$98*(1+(G$42 - 1)+(G$35 - 1))</f>
        <v>0</v>
      </c>
      <c r="H127" s="18" t="n">
        <f aca="false">H$98*(1+(H$42 - 1)+(H$35 - 1))</f>
        <v>0</v>
      </c>
      <c r="I127" s="18" t="n">
        <f aca="false">I$98*(1+(I$42 - 1)+(I$35 - 1))</f>
        <v>0</v>
      </c>
    </row>
    <row r="128" customFormat="false" ht="13.4" hidden="false" customHeight="false" outlineLevel="0" collapsed="false">
      <c r="A128" s="14" t="s">
        <v>35</v>
      </c>
      <c r="B128" s="14" t="s">
        <v>38</v>
      </c>
      <c r="C128" s="14" t="s">
        <v>30</v>
      </c>
      <c r="D128" s="18" t="n">
        <f aca="false">D$98*(1+(D$43 - 1)+(D$35 - 1))</f>
        <v>52</v>
      </c>
      <c r="E128" s="18" t="n">
        <f aca="false">E$98*(1+(E$43 - 1)+(E$35 - 1))</f>
        <v>45.5</v>
      </c>
      <c r="F128" s="18" t="n">
        <f aca="false">F$98*(1+(F$43 - 1)+(F$35 - 1))</f>
        <v>45.5</v>
      </c>
      <c r="G128" s="18" t="n">
        <f aca="false">G$98*(1+(G$43 - 1)+(G$35 - 1))</f>
        <v>0</v>
      </c>
      <c r="H128" s="18" t="n">
        <f aca="false">H$98*(1+(H$43 - 1)+(H$35 - 1))</f>
        <v>0</v>
      </c>
      <c r="I128" s="18" t="n">
        <f aca="false">I$98*(1+(I$43 - 1)+(I$35 - 1))</f>
        <v>0</v>
      </c>
    </row>
    <row r="129" customFormat="false" ht="13.4" hidden="false" customHeight="false" outlineLevel="0" collapsed="false">
      <c r="A129" s="13" t="s">
        <v>35</v>
      </c>
      <c r="B129" s="13" t="s">
        <v>39</v>
      </c>
      <c r="C129" s="13" t="s">
        <v>30</v>
      </c>
      <c r="D129" s="18" t="n">
        <f aca="false">D$98*(1+(D$41 - 1)+(D$44 - 1))</f>
        <v>52</v>
      </c>
      <c r="E129" s="18" t="n">
        <f aca="false">E$98*(1+(E$41 - 1)+(E$44 - 1))</f>
        <v>45.5</v>
      </c>
      <c r="F129" s="18" t="n">
        <f aca="false">F$98*(1+(F$41 - 1)+(F$44 - 1))</f>
        <v>45.5</v>
      </c>
      <c r="G129" s="18" t="n">
        <f aca="false">G$98*(1+(G$41 - 1)+(G$44 - 1))</f>
        <v>0</v>
      </c>
      <c r="H129" s="18" t="n">
        <f aca="false">H$98*(1+(H$41 - 1)+(H$44 - 1))</f>
        <v>0</v>
      </c>
      <c r="I129" s="18" t="n">
        <f aca="false">I$98*(1+(I$41 - 1)+(I$44 - 1))</f>
        <v>0</v>
      </c>
    </row>
    <row r="130" customFormat="false" ht="13.4" hidden="false" customHeight="false" outlineLevel="0" collapsed="false">
      <c r="A130" s="13" t="s">
        <v>35</v>
      </c>
      <c r="B130" s="13" t="s">
        <v>40</v>
      </c>
      <c r="C130" s="13" t="s">
        <v>30</v>
      </c>
      <c r="D130" s="18" t="n">
        <f aca="false">D$98*(1+(D$42 - 1)+(D$44 - 1))</f>
        <v>56</v>
      </c>
      <c r="E130" s="18" t="n">
        <f aca="false">E$98*(1+(E$42 - 1)+(E$44 - 1))</f>
        <v>49</v>
      </c>
      <c r="F130" s="18" t="n">
        <f aca="false">F$98*(1+(F$42 - 1)+(F$44 - 1))</f>
        <v>49</v>
      </c>
      <c r="G130" s="18" t="n">
        <f aca="false">G$98*(1+(G$42 - 1)+(G$44 - 1))</f>
        <v>0</v>
      </c>
      <c r="H130" s="18" t="n">
        <f aca="false">H$98*(1+(H$42 - 1)+(H$44 - 1))</f>
        <v>0</v>
      </c>
      <c r="I130" s="18" t="n">
        <f aca="false">I$98*(1+(I$42 - 1)+(I$44 - 1))</f>
        <v>0</v>
      </c>
    </row>
    <row r="131" customFormat="false" ht="13.4" hidden="false" customHeight="false" outlineLevel="0" collapsed="false">
      <c r="A131" s="13" t="s">
        <v>35</v>
      </c>
      <c r="B131" s="13" t="s">
        <v>41</v>
      </c>
      <c r="C131" s="13" t="s">
        <v>30</v>
      </c>
      <c r="D131" s="18" t="n">
        <f aca="false">D$98*(1+(D$43 - 1)+(D$44 - 1))</f>
        <v>60</v>
      </c>
      <c r="E131" s="18" t="n">
        <f aca="false">E$98*(1+(E$43 - 1)+(E$44 - 1))</f>
        <v>52.5</v>
      </c>
      <c r="F131" s="18" t="n">
        <f aca="false">F$98*(1+(F$43 - 1)+(F$44 - 1))</f>
        <v>52.5</v>
      </c>
      <c r="G131" s="18" t="n">
        <f aca="false">G$98*(1+(G$43 - 1)+(G$44 - 1))</f>
        <v>0</v>
      </c>
      <c r="H131" s="18" t="n">
        <f aca="false">H$98*(1+(H$43 - 1)+(H$44 - 1))</f>
        <v>0</v>
      </c>
      <c r="I131" s="18" t="n">
        <f aca="false">I$98*(1+(I$43 - 1)+(I$44 - 1))</f>
        <v>0</v>
      </c>
    </row>
    <row r="132" customFormat="false" ht="13.4" hidden="false" customHeight="false" outlineLevel="0" collapsed="false">
      <c r="A132" s="14" t="s">
        <v>35</v>
      </c>
      <c r="B132" s="14" t="s">
        <v>42</v>
      </c>
      <c r="C132" s="14" t="s">
        <v>30</v>
      </c>
      <c r="D132" s="18" t="n">
        <f aca="false">D$98*(1+(D$41 - 1)+(D$37 - 1))</f>
        <v>44</v>
      </c>
      <c r="E132" s="18" t="n">
        <f aca="false">E$98*(1+(E$41 - 1)+(E$37 - 1))</f>
        <v>38.5</v>
      </c>
      <c r="F132" s="18" t="n">
        <f aca="false">F$98*(1+(F$41 - 1)+(F$37 - 1))</f>
        <v>38.5</v>
      </c>
      <c r="G132" s="18" t="n">
        <f aca="false">G$98*(1+(G$41 - 1)+(G$37 - 1))</f>
        <v>0</v>
      </c>
      <c r="H132" s="18" t="n">
        <f aca="false">H$98*(1+(H$41 - 1)+(H$37 - 1))</f>
        <v>0</v>
      </c>
      <c r="I132" s="18" t="n">
        <f aca="false">I$98*(1+(I$41 - 1)+(I$37 - 1))</f>
        <v>0</v>
      </c>
    </row>
    <row r="133" customFormat="false" ht="13.4" hidden="false" customHeight="false" outlineLevel="0" collapsed="false">
      <c r="A133" s="14" t="s">
        <v>35</v>
      </c>
      <c r="B133" s="14" t="s">
        <v>43</v>
      </c>
      <c r="C133" s="14" t="s">
        <v>30</v>
      </c>
      <c r="D133" s="18" t="n">
        <f aca="false">D$98*(1+(D$42 - 1)+(D$37 - 1))</f>
        <v>48</v>
      </c>
      <c r="E133" s="18" t="n">
        <f aca="false">E$98*(1+(E$42 - 1)+(E$37 - 1))</f>
        <v>42</v>
      </c>
      <c r="F133" s="18" t="n">
        <f aca="false">F$98*(1+(F$42 - 1)+(F$37 - 1))</f>
        <v>42</v>
      </c>
      <c r="G133" s="18" t="n">
        <f aca="false">G$98*(1+(G$42 - 1)+(G$37 - 1))</f>
        <v>0</v>
      </c>
      <c r="H133" s="18" t="n">
        <f aca="false">H$98*(1+(H$42 - 1)+(H$37 - 1))</f>
        <v>0</v>
      </c>
      <c r="I133" s="18" t="n">
        <f aca="false">I$98*(1+(I$42 - 1)+(I$37 - 1))</f>
        <v>0</v>
      </c>
    </row>
    <row r="134" customFormat="false" ht="13.4" hidden="false" customHeight="false" outlineLevel="0" collapsed="false">
      <c r="A134" s="14" t="s">
        <v>35</v>
      </c>
      <c r="B134" s="14" t="s">
        <v>44</v>
      </c>
      <c r="C134" s="14" t="s">
        <v>30</v>
      </c>
      <c r="D134" s="18" t="n">
        <f aca="false">D$98*(1+(D$43 - 1)+(D$37 - 1))</f>
        <v>52</v>
      </c>
      <c r="E134" s="18" t="n">
        <f aca="false">E$98*(1+(E$43 - 1)+(E$37 - 1))</f>
        <v>45.5</v>
      </c>
      <c r="F134" s="18" t="n">
        <f aca="false">F$98*(1+(F$43 - 1)+(F$37 - 1))</f>
        <v>45.5</v>
      </c>
      <c r="G134" s="18" t="n">
        <f aca="false">G$98*(1+(G$43 - 1)+(G$37 - 1))</f>
        <v>0</v>
      </c>
      <c r="H134" s="18" t="n">
        <f aca="false">H$98*(1+(H$43 - 1)+(H$37 - 1))</f>
        <v>0</v>
      </c>
      <c r="I134" s="18" t="n">
        <f aca="false">I$98*(1+(I$43 - 1)+(I$37 - 1))</f>
        <v>0</v>
      </c>
    </row>
    <row r="135" customFormat="false" ht="13.4" hidden="false" customHeight="false" outlineLevel="0" collapsed="false">
      <c r="A135" s="13" t="s">
        <v>35</v>
      </c>
      <c r="B135" s="13" t="s">
        <v>45</v>
      </c>
      <c r="C135" s="13" t="s">
        <v>30</v>
      </c>
      <c r="D135" s="18" t="n">
        <f aca="false">D$98*(1+(D$41 - 1)+(D$36 - 1))</f>
        <v>54</v>
      </c>
      <c r="E135" s="18" t="n">
        <f aca="false">E$98*(1+(E$41 - 1)+(E$36 - 1))</f>
        <v>47.25</v>
      </c>
      <c r="F135" s="18" t="n">
        <f aca="false">F$98*(1+(F$41 - 1)+(F$36 - 1))</f>
        <v>47.25</v>
      </c>
      <c r="G135" s="18" t="n">
        <f aca="false">G$98*(1+(G$41 - 1)+(G$36 - 1))</f>
        <v>0</v>
      </c>
      <c r="H135" s="18" t="n">
        <f aca="false">H$98*(1+(H$41 - 1)+(H$36 - 1))</f>
        <v>0</v>
      </c>
      <c r="I135" s="18" t="n">
        <f aca="false">I$98*(1+(I$41 - 1)+(I$36 - 1))</f>
        <v>0</v>
      </c>
    </row>
    <row r="136" customFormat="false" ht="13.4" hidden="false" customHeight="false" outlineLevel="0" collapsed="false">
      <c r="A136" s="13" t="s">
        <v>35</v>
      </c>
      <c r="B136" s="13" t="s">
        <v>46</v>
      </c>
      <c r="C136" s="13" t="s">
        <v>30</v>
      </c>
      <c r="D136" s="18" t="n">
        <f aca="false">D$98*(1+(D$42 - 1)+(D$36 - 1))</f>
        <v>58</v>
      </c>
      <c r="E136" s="18" t="n">
        <f aca="false">E$98*(1+(E$42 - 1)+(E$36 - 1))</f>
        <v>50.75</v>
      </c>
      <c r="F136" s="18" t="n">
        <f aca="false">F$98*(1+(F$42 - 1)+(F$36 - 1))</f>
        <v>50.75</v>
      </c>
      <c r="G136" s="18" t="n">
        <f aca="false">G$98*(1+(G$42 - 1)+(G$36 - 1))</f>
        <v>0</v>
      </c>
      <c r="H136" s="18" t="n">
        <f aca="false">H$98*(1+(H$42 - 1)+(H$36 - 1))</f>
        <v>0</v>
      </c>
      <c r="I136" s="18" t="n">
        <f aca="false">I$98*(1+(I$42 - 1)+(I$36 - 1))</f>
        <v>0</v>
      </c>
    </row>
    <row r="137" customFormat="false" ht="13.4" hidden="false" customHeight="false" outlineLevel="0" collapsed="false">
      <c r="A137" s="13" t="s">
        <v>35</v>
      </c>
      <c r="B137" s="13" t="s">
        <v>47</v>
      </c>
      <c r="C137" s="13" t="s">
        <v>30</v>
      </c>
      <c r="D137" s="18" t="n">
        <f aca="false">D$98*(1+(D$43 - 1)+(D$36 - 1))</f>
        <v>62</v>
      </c>
      <c r="E137" s="18" t="n">
        <f aca="false">E$98*(1+(E$43 - 1)+(E$36 - 1))</f>
        <v>54.25</v>
      </c>
      <c r="F137" s="18" t="n">
        <f aca="false">F$98*(1+(F$43 - 1)+(F$36 - 1))</f>
        <v>54.25</v>
      </c>
      <c r="G137" s="18" t="n">
        <f aca="false">G$98*(1+(G$43 - 1)+(G$36 - 1))</f>
        <v>0</v>
      </c>
      <c r="H137" s="18" t="n">
        <f aca="false">H$98*(1+(H$43 - 1)+(H$36 - 1))</f>
        <v>0</v>
      </c>
      <c r="I137" s="18" t="n">
        <f aca="false">I$98*(1+(I$43 - 1)+(I$36 - 1))</f>
        <v>0</v>
      </c>
    </row>
    <row r="138" customFormat="false" ht="13.4" hidden="false" customHeight="false" outlineLevel="0" collapsed="false">
      <c r="A138" s="14" t="s">
        <v>35</v>
      </c>
      <c r="B138" s="14" t="s">
        <v>48</v>
      </c>
      <c r="C138" s="14" t="s">
        <v>30</v>
      </c>
      <c r="D138" s="18" t="n">
        <f aca="false">D$98*(1+(D$41 - 1)+(D$40 - 1)+(D$30 - 1))</f>
        <v>56</v>
      </c>
      <c r="E138" s="18" t="n">
        <f aca="false">E$98*(1+(E$41 - 1)+(E$40 - 1)+(E$30 - 1))</f>
        <v>49</v>
      </c>
      <c r="F138" s="18" t="n">
        <f aca="false">F$98*(1+(F$41 - 1)+(F$40 - 1)+(F$30 - 1))</f>
        <v>49</v>
      </c>
      <c r="G138" s="18" t="n">
        <f aca="false">G$98*(1+(G$41 - 1)+(G$40 - 1)+(G$30 - 1))</f>
        <v>0</v>
      </c>
      <c r="H138" s="18" t="n">
        <f aca="false">H$98*(1+(H$41 - 1)+(H$40 - 1)+(H$30 - 1))</f>
        <v>0</v>
      </c>
      <c r="I138" s="18" t="n">
        <f aca="false">I$98*(1+(I$41 - 1)+(I$40 - 1)+(I$30 - 1))</f>
        <v>0</v>
      </c>
    </row>
    <row r="139" customFormat="false" ht="13.4" hidden="false" customHeight="false" outlineLevel="0" collapsed="false">
      <c r="A139" s="14" t="s">
        <v>35</v>
      </c>
      <c r="B139" s="14" t="s">
        <v>49</v>
      </c>
      <c r="C139" s="14" t="s">
        <v>30</v>
      </c>
      <c r="D139" s="18" t="n">
        <f aca="false">D$98*(1+(D$42 - 1)+(D$40 - 1)+(D$30 - 1))</f>
        <v>60</v>
      </c>
      <c r="E139" s="18" t="n">
        <f aca="false">E$98*(1+(E$42 - 1)+(E$40 - 1)+(E$30 - 1))</f>
        <v>52.5</v>
      </c>
      <c r="F139" s="18" t="n">
        <f aca="false">F$98*(1+(F$42 - 1)+(F$40 - 1)+(F$30 - 1))</f>
        <v>52.5</v>
      </c>
      <c r="G139" s="18" t="n">
        <f aca="false">G$98*(1+(G$42 - 1)+(G$40 - 1)+(G$30 - 1))</f>
        <v>0</v>
      </c>
      <c r="H139" s="18" t="n">
        <f aca="false">H$98*(1+(H$42 - 1)+(H$40 - 1)+(H$30 - 1))</f>
        <v>0</v>
      </c>
      <c r="I139" s="18" t="n">
        <f aca="false">I$98*(1+(I$42 - 1)+(I$40 - 1)+(I$30 - 1))</f>
        <v>0</v>
      </c>
    </row>
    <row r="140" customFormat="false" ht="13.4" hidden="false" customHeight="false" outlineLevel="0" collapsed="false">
      <c r="A140" s="14" t="s">
        <v>35</v>
      </c>
      <c r="B140" s="14" t="s">
        <v>50</v>
      </c>
      <c r="C140" s="14" t="s">
        <v>30</v>
      </c>
      <c r="D140" s="18" t="n">
        <f aca="false">D$98*(1+(D$43 - 1)+(D$40 - 1)+(D$30 - 1))</f>
        <v>64</v>
      </c>
      <c r="E140" s="18" t="n">
        <f aca="false">E$98*(1+(E$43 - 1)+(E$40 - 1)+(E$30 - 1))</f>
        <v>56</v>
      </c>
      <c r="F140" s="18" t="n">
        <f aca="false">F$98*(1+(F$43 - 1)+(F$40 - 1)+(F$30 - 1))</f>
        <v>56</v>
      </c>
      <c r="G140" s="18" t="n">
        <f aca="false">G$98*(1+(G$43 - 1)+(G$40 - 1)+(G$30 - 1))</f>
        <v>0</v>
      </c>
      <c r="H140" s="18" t="n">
        <f aca="false">H$98*(1+(H$43 - 1)+(H$40 - 1)+(H$30 - 1))</f>
        <v>0</v>
      </c>
      <c r="I140" s="18" t="n">
        <f aca="false">I$98*(1+(I$43 - 1)+(I$40 - 1)+(I$30 - 1))</f>
        <v>0</v>
      </c>
    </row>
    <row r="141" customFormat="false" ht="13.4" hidden="false" customHeight="false" outlineLevel="0" collapsed="false">
      <c r="A141" s="13" t="s">
        <v>35</v>
      </c>
      <c r="B141" s="13" t="s">
        <v>51</v>
      </c>
      <c r="C141" s="13" t="s">
        <v>30</v>
      </c>
      <c r="D141" s="18" t="n">
        <f aca="false">D$98*(1+(D$41 - 1)+(D$31 - 1)+(D$32 - 1)+(D$33 -1)+(D$30 - 1))</f>
        <v>44</v>
      </c>
      <c r="E141" s="18" t="n">
        <f aca="false">E$98*(1+(E$41 - 1)+(E$31 - 1)+(E$32 - 1)+(E$33 -1)+(E$30 - 1))</f>
        <v>38.5</v>
      </c>
      <c r="F141" s="18" t="n">
        <f aca="false">F$98*(1+(F$41 - 1)+(F$31 - 1)+(F$32 - 1)+(F$33 -1)+(F$30 - 1))</f>
        <v>38.5</v>
      </c>
      <c r="G141" s="18" t="n">
        <f aca="false">G$98*(1+(G$41 - 1)+(G$31 - 1)+(G$32 - 1)+(G$33 -1)+(G$30 - 1))</f>
        <v>0</v>
      </c>
      <c r="H141" s="18" t="n">
        <f aca="false">H$98*(1+(H$41 - 1)+(H$31 - 1)+(H$32 - 1)+(H$33 -1)+(H$30 - 1))</f>
        <v>0</v>
      </c>
      <c r="I141" s="18" t="n">
        <f aca="false">I$98*(1+(I$41 - 1)+(I$31 - 1)+(I$32 - 1)+(I$33 -1)+(I$30 - 1))</f>
        <v>0</v>
      </c>
    </row>
    <row r="142" customFormat="false" ht="13.4" hidden="false" customHeight="false" outlineLevel="0" collapsed="false">
      <c r="A142" s="13" t="s">
        <v>35</v>
      </c>
      <c r="B142" s="13" t="s">
        <v>52</v>
      </c>
      <c r="C142" s="13" t="s">
        <v>30</v>
      </c>
      <c r="D142" s="18" t="n">
        <f aca="false">D$98*(1+(D$42 - 1)+(D$31 - 1)+(D$32 - 1)+(D$33 -1)+(D$30 - 1))</f>
        <v>48</v>
      </c>
      <c r="E142" s="18" t="n">
        <f aca="false">E$98*(1+(E$42 - 1)+(E$31 - 1)+(E$32 - 1)+(E$33 -1)+(E$30 - 1))</f>
        <v>42</v>
      </c>
      <c r="F142" s="18" t="n">
        <f aca="false">F$98*(1+(F$42 - 1)+(F$31 - 1)+(F$32 - 1)+(F$33 -1)+(F$30 - 1))</f>
        <v>42</v>
      </c>
      <c r="G142" s="18" t="n">
        <f aca="false">G$98*(1+(G$42 - 1)+(G$31 - 1)+(G$32 - 1)+(G$33 -1)+(G$30 - 1))</f>
        <v>0</v>
      </c>
      <c r="H142" s="18" t="n">
        <f aca="false">H$98*(1+(H$42 - 1)+(H$31 - 1)+(H$32 - 1)+(H$33 -1)+(H$30 - 1))</f>
        <v>0</v>
      </c>
      <c r="I142" s="18" t="n">
        <f aca="false">I$98*(1+(I$42 - 1)+(I$31 - 1)+(I$32 - 1)+(I$33 -1)+(I$30 - 1))</f>
        <v>0</v>
      </c>
    </row>
    <row r="143" customFormat="false" ht="13.4" hidden="false" customHeight="false" outlineLevel="0" collapsed="false">
      <c r="A143" s="13" t="s">
        <v>35</v>
      </c>
      <c r="B143" s="13" t="s">
        <v>53</v>
      </c>
      <c r="C143" s="13" t="s">
        <v>30</v>
      </c>
      <c r="D143" s="18" t="n">
        <f aca="false">D$98*(1+(D$43 - 1)+(D$31 - 1)+(D$32 - 1)+(D$33 -1)+(D$30 - 1))</f>
        <v>52</v>
      </c>
      <c r="E143" s="18" t="n">
        <f aca="false">E$98*(1+(E$43 - 1)+(E$31 - 1)+(E$32 - 1)+(E$33 -1)+(E$30 - 1))</f>
        <v>45.5</v>
      </c>
      <c r="F143" s="18" t="n">
        <f aca="false">F$98*(1+(F$43 - 1)+(F$31 - 1)+(F$32 - 1)+(F$33 -1)+(F$30 - 1))</f>
        <v>45.5</v>
      </c>
      <c r="G143" s="18" t="n">
        <f aca="false">G$98*(1+(G$43 - 1)+(G$31 - 1)+(G$32 - 1)+(G$33 -1)+(G$30 - 1))</f>
        <v>0</v>
      </c>
      <c r="H143" s="18" t="n">
        <f aca="false">H$98*(1+(H$43 - 1)+(H$31 - 1)+(H$32 - 1)+(H$33 -1)+(H$30 - 1))</f>
        <v>0</v>
      </c>
      <c r="I143" s="18" t="n">
        <f aca="false">I$98*(1+(I$43 - 1)+(I$31 - 1)+(I$32 - 1)+(I$33 -1)+(I$30 - 1))</f>
        <v>0</v>
      </c>
    </row>
    <row r="144" customFormat="false" ht="13.4" hidden="false" customHeight="false" outlineLevel="0" collapsed="false">
      <c r="A144" s="14" t="s">
        <v>35</v>
      </c>
      <c r="B144" s="14" t="s">
        <v>54</v>
      </c>
      <c r="C144" s="14" t="s">
        <v>30</v>
      </c>
      <c r="D144" s="18" t="n">
        <f aca="false">D$98*(1+(D$41 - 1)+(D$30 - 1))</f>
        <v>44</v>
      </c>
      <c r="E144" s="18" t="n">
        <f aca="false">E$98*(1+(E$41 - 1)+(E$30 - 1))</f>
        <v>38.5</v>
      </c>
      <c r="F144" s="18" t="n">
        <f aca="false">F$98*(1+(F$41 - 1)+(F$30 - 1))</f>
        <v>38.5</v>
      </c>
      <c r="G144" s="18" t="n">
        <f aca="false">G$98*(1+(G$41 - 1)+(G$30 - 1))</f>
        <v>0</v>
      </c>
      <c r="H144" s="18" t="n">
        <f aca="false">H$98*(1+(H$41 - 1)+(H$30 - 1))</f>
        <v>0</v>
      </c>
      <c r="I144" s="18" t="n">
        <f aca="false">I$98*(1+(I$41 - 1)+(I$30 - 1))</f>
        <v>0</v>
      </c>
    </row>
    <row r="145" customFormat="false" ht="13.4" hidden="false" customHeight="false" outlineLevel="0" collapsed="false">
      <c r="A145" s="14" t="s">
        <v>35</v>
      </c>
      <c r="B145" s="14" t="s">
        <v>55</v>
      </c>
      <c r="C145" s="14" t="s">
        <v>30</v>
      </c>
      <c r="D145" s="18" t="n">
        <f aca="false">D$98*(1+(D$42 - 1)+(D$30 - 1))</f>
        <v>48</v>
      </c>
      <c r="E145" s="18" t="n">
        <f aca="false">E$98*(1+(E$42 - 1)+(E$30 - 1))</f>
        <v>42</v>
      </c>
      <c r="F145" s="18" t="n">
        <f aca="false">F$98*(1+(F$42 - 1)+(F$30 - 1))</f>
        <v>42</v>
      </c>
      <c r="G145" s="18" t="n">
        <f aca="false">G$98*(1+(G$42 - 1)+(G$30 - 1))</f>
        <v>0</v>
      </c>
      <c r="H145" s="18" t="n">
        <f aca="false">H$98*(1+(H$42 - 1)+(H$30 - 1))</f>
        <v>0</v>
      </c>
      <c r="I145" s="18" t="n">
        <f aca="false">I$98*(1+(I$42 - 1)+(I$30 - 1))</f>
        <v>0</v>
      </c>
    </row>
    <row r="146" customFormat="false" ht="13.4" hidden="false" customHeight="false" outlineLevel="0" collapsed="false">
      <c r="A146" s="14" t="s">
        <v>35</v>
      </c>
      <c r="B146" s="14" t="s">
        <v>56</v>
      </c>
      <c r="C146" s="14" t="s">
        <v>30</v>
      </c>
      <c r="D146" s="18" t="n">
        <f aca="false">D$98*(1+(D$43 - 1)+(D$30 - 1))</f>
        <v>52</v>
      </c>
      <c r="E146" s="18" t="n">
        <f aca="false">E$98*(1+(E$43 - 1)+(E$30 - 1))</f>
        <v>45.5</v>
      </c>
      <c r="F146" s="18" t="n">
        <f aca="false">F$98*(1+(F$43 - 1)+(F$30 - 1))</f>
        <v>45.5</v>
      </c>
      <c r="G146" s="18" t="n">
        <f aca="false">G$98*(1+(G$43 - 1)+(G$30 - 1))</f>
        <v>0</v>
      </c>
      <c r="H146" s="18" t="n">
        <f aca="false">H$98*(1+(H$43 - 1)+(H$30 - 1))</f>
        <v>0</v>
      </c>
      <c r="I146" s="18" t="n">
        <f aca="false">I$98*(1+(I$43 - 1)+(I$30 - 1))</f>
        <v>0</v>
      </c>
    </row>
    <row r="147" customFormat="false" ht="12.85" hidden="false" customHeight="false" outlineLevel="0" collapsed="false">
      <c r="A147" s="0"/>
      <c r="B147" s="0"/>
      <c r="C147" s="0"/>
      <c r="D147" s="0"/>
      <c r="E147" s="0"/>
      <c r="F147" s="0"/>
      <c r="G147" s="0"/>
      <c r="H147" s="0"/>
      <c r="I147" s="0"/>
    </row>
    <row r="148" customFormat="false" ht="13.4" hidden="false" customHeight="false" outlineLevel="0" collapsed="false">
      <c r="A148" s="12" t="s">
        <v>34</v>
      </c>
      <c r="B148" s="12" t="s">
        <v>2</v>
      </c>
      <c r="C148" s="12" t="s">
        <v>31</v>
      </c>
      <c r="D148" s="18" t="n">
        <f aca="false">MAX(IF(D74 = 1, _xlfn.CEILING.MATH(D$99/D74, Globals!$D$2*1000), MROUND(D$99/D74, Globals!$D$2*1000)), Globals!$D$2*1000)</f>
        <v>266.666666666667</v>
      </c>
      <c r="E148" s="18" t="n">
        <f aca="false">MAX(IF(E74 = 1, _xlfn.CEILING.MATH(E$99/E74, Globals!$D$2*1000), MROUND(E$99/E74, Globals!$D$2*1000)), Globals!$D$2*1000)</f>
        <v>266.666666666667</v>
      </c>
      <c r="F148" s="18" t="n">
        <f aca="false">MAX(IF(F74 = 1, _xlfn.CEILING.MATH(F$99/F74, Globals!$D$2*1000), MROUND(F$99/F74, Globals!$D$2*1000)), Globals!$D$2*1000)</f>
        <v>266.666666666667</v>
      </c>
      <c r="G148" s="18" t="n">
        <f aca="false">MAX(IF(G74 = 1, _xlfn.CEILING.MATH(G$99/G74, Globals!$D$2*1000), MROUND(G$99/G74, Globals!$D$2*1000)), Globals!$D$2*1000)</f>
        <v>66.6666666666667</v>
      </c>
      <c r="H148" s="18" t="n">
        <f aca="false">MAX(IF(H74 = 1, _xlfn.CEILING.MATH(H$99/H74, Globals!$D$2*1000), MROUND(H$99/H74, Globals!$D$2*1000)), Globals!$D$2*1000)</f>
        <v>66.6666666666667</v>
      </c>
      <c r="I148" s="18" t="n">
        <f aca="false">MAX(IF(I74 = 1, _xlfn.CEILING.MATH(I$99/I74, Globals!$D$2*1000), MROUND(I$99/I74, Globals!$D$2*1000)), Globals!$D$2*1000)</f>
        <v>66.6666666666667</v>
      </c>
    </row>
    <row r="149" customFormat="false" ht="13.4" hidden="false" customHeight="false" outlineLevel="0" collapsed="false">
      <c r="A149" s="13" t="s">
        <v>34</v>
      </c>
      <c r="B149" s="13" t="s">
        <v>4</v>
      </c>
      <c r="C149" s="13" t="s">
        <v>31</v>
      </c>
      <c r="D149" s="18" t="n">
        <f aca="false">MAX(IF(D75 = 1, _xlfn.CEILING.MATH(D$99/D75, Globals!$D$2*1000), MROUND(D$99/D75, Globals!$D$2*1000)), Globals!$D$2*1000)</f>
        <v>266.666666666667</v>
      </c>
      <c r="E149" s="18" t="n">
        <f aca="false">MAX(IF(E75 = 1, _xlfn.CEILING.MATH(E$99/E75, Globals!$D$2*1000), MROUND(E$99/E75, Globals!$D$2*1000)), Globals!$D$2*1000)</f>
        <v>266.666666666667</v>
      </c>
      <c r="F149" s="18" t="n">
        <f aca="false">MAX(IF(F75 = 1, _xlfn.CEILING.MATH(F$99/F75, Globals!$D$2*1000), MROUND(F$99/F75, Globals!$D$2*1000)), Globals!$D$2*1000)</f>
        <v>266.666666666667</v>
      </c>
      <c r="G149" s="18" t="n">
        <f aca="false">MAX(IF(G75 = 1, _xlfn.CEILING.MATH(G$99/G75, Globals!$D$2*1000), MROUND(G$99/G75, Globals!$D$2*1000)), Globals!$D$2*1000)</f>
        <v>66.6666666666667</v>
      </c>
      <c r="H149" s="18" t="n">
        <f aca="false">MAX(IF(H75 = 1, _xlfn.CEILING.MATH(H$99/H75, Globals!$D$2*1000), MROUND(H$99/H75, Globals!$D$2*1000)), Globals!$D$2*1000)</f>
        <v>66.6666666666667</v>
      </c>
      <c r="I149" s="18" t="n">
        <f aca="false">MAX(IF(I75 = 1, _xlfn.CEILING.MATH(I$99/I75, Globals!$D$2*1000), MROUND(I$99/I75, Globals!$D$2*1000)), Globals!$D$2*1000)</f>
        <v>66.6666666666667</v>
      </c>
    </row>
    <row r="150" customFormat="false" ht="13.4" hidden="false" customHeight="false" outlineLevel="0" collapsed="false">
      <c r="A150" s="13" t="s">
        <v>34</v>
      </c>
      <c r="B150" s="13" t="s">
        <v>5</v>
      </c>
      <c r="C150" s="13" t="s">
        <v>31</v>
      </c>
      <c r="D150" s="18" t="n">
        <f aca="false">MAX(IF(D76 = 1, _xlfn.CEILING.MATH(D$99/D76, Globals!$D$2*1000), MROUND(D$99/D76, Globals!$D$2*1000)), Globals!$D$2*1000)</f>
        <v>133.333333333333</v>
      </c>
      <c r="E150" s="18" t="n">
        <f aca="false">MAX(IF(E76 = 1, _xlfn.CEILING.MATH(E$99/E76, Globals!$D$2*1000), MROUND(E$99/E76, Globals!$D$2*1000)), Globals!$D$2*1000)</f>
        <v>133.333333333333</v>
      </c>
      <c r="F150" s="18" t="n">
        <f aca="false">MAX(IF(F76 = 1, _xlfn.CEILING.MATH(F$99/F76, Globals!$D$2*1000), MROUND(F$99/F76, Globals!$D$2*1000)), Globals!$D$2*1000)</f>
        <v>133.333333333333</v>
      </c>
      <c r="G150" s="18" t="n">
        <f aca="false">MAX(IF(G76 = 1, _xlfn.CEILING.MATH(G$99/G76, Globals!$D$2*1000), MROUND(G$99/G76, Globals!$D$2*1000)), Globals!$D$2*1000)</f>
        <v>66.6666666666667</v>
      </c>
      <c r="H150" s="18" t="n">
        <f aca="false">MAX(IF(H76 = 1, _xlfn.CEILING.MATH(H$99/H76, Globals!$D$2*1000), MROUND(H$99/H76, Globals!$D$2*1000)), Globals!$D$2*1000)</f>
        <v>66.6666666666667</v>
      </c>
      <c r="I150" s="18" t="n">
        <f aca="false">MAX(IF(I76 = 1, _xlfn.CEILING.MATH(I$99/I76, Globals!$D$2*1000), MROUND(I$99/I76, Globals!$D$2*1000)), Globals!$D$2*1000)</f>
        <v>66.6666666666667</v>
      </c>
    </row>
    <row r="151" customFormat="false" ht="13.4" hidden="false" customHeight="false" outlineLevel="0" collapsed="false">
      <c r="A151" s="13" t="s">
        <v>34</v>
      </c>
      <c r="B151" s="13" t="s">
        <v>6</v>
      </c>
      <c r="C151" s="13" t="s">
        <v>31</v>
      </c>
      <c r="D151" s="18" t="n">
        <f aca="false">MAX(IF(D77 = 1, _xlfn.CEILING.MATH(D$99/D77, Globals!$D$2*1000), MROUND(D$99/D77, Globals!$D$2*1000)), Globals!$D$2*1000)</f>
        <v>66.6666666666667</v>
      </c>
      <c r="E151" s="18" t="n">
        <f aca="false">MAX(IF(E77 = 1, _xlfn.CEILING.MATH(E$99/E77, Globals!$D$2*1000), MROUND(E$99/E77, Globals!$D$2*1000)), Globals!$D$2*1000)</f>
        <v>66.6666666666667</v>
      </c>
      <c r="F151" s="18" t="n">
        <f aca="false">MAX(IF(F77 = 1, _xlfn.CEILING.MATH(F$99/F77, Globals!$D$2*1000), MROUND(F$99/F77, Globals!$D$2*1000)), Globals!$D$2*1000)</f>
        <v>66.6666666666667</v>
      </c>
      <c r="G151" s="18" t="n">
        <f aca="false">MAX(IF(G77 = 1, _xlfn.CEILING.MATH(G$99/G77, Globals!$D$2*1000), MROUND(G$99/G77, Globals!$D$2*1000)), Globals!$D$2*1000)</f>
        <v>66.6666666666667</v>
      </c>
      <c r="H151" s="18" t="n">
        <f aca="false">MAX(IF(H77 = 1, _xlfn.CEILING.MATH(H$99/H77, Globals!$D$2*1000), MROUND(H$99/H77, Globals!$D$2*1000)), Globals!$D$2*1000)</f>
        <v>66.6666666666667</v>
      </c>
      <c r="I151" s="18" t="n">
        <f aca="false">MAX(IF(I77 = 1, _xlfn.CEILING.MATH(I$99/I77, Globals!$D$2*1000), MROUND(I$99/I77, Globals!$D$2*1000)), Globals!$D$2*1000)</f>
        <v>66.6666666666667</v>
      </c>
    </row>
    <row r="152" customFormat="false" ht="13.4" hidden="false" customHeight="false" outlineLevel="0" collapsed="false">
      <c r="A152" s="14" t="s">
        <v>34</v>
      </c>
      <c r="B152" s="14" t="s">
        <v>7</v>
      </c>
      <c r="C152" s="14" t="s">
        <v>31</v>
      </c>
      <c r="D152" s="18" t="n">
        <f aca="false">MAX(IF(D78 = 1, _xlfn.CEILING.MATH(D$99/D78, Globals!$D$2*1000), MROUND(D$99/D78, Globals!$D$2*1000)), Globals!$D$2*1000)</f>
        <v>133.333333333333</v>
      </c>
      <c r="E152" s="18" t="n">
        <f aca="false">MAX(IF(E78 = 1, _xlfn.CEILING.MATH(E$99/E78, Globals!$D$2*1000), MROUND(E$99/E78, Globals!$D$2*1000)), Globals!$D$2*1000)</f>
        <v>133.333333333333</v>
      </c>
      <c r="F152" s="18" t="n">
        <f aca="false">MAX(IF(F78 = 1, _xlfn.CEILING.MATH(F$99/F78, Globals!$D$2*1000), MROUND(F$99/F78, Globals!$D$2*1000)), Globals!$D$2*1000)</f>
        <v>133.333333333333</v>
      </c>
      <c r="G152" s="18" t="n">
        <f aca="false">MAX(IF(G78 = 1, _xlfn.CEILING.MATH(G$99/G78, Globals!$D$2*1000), MROUND(G$99/G78, Globals!$D$2*1000)), Globals!$D$2*1000)</f>
        <v>66.6666666666667</v>
      </c>
      <c r="H152" s="18" t="n">
        <f aca="false">MAX(IF(H78 = 1, _xlfn.CEILING.MATH(H$99/H78, Globals!$D$2*1000), MROUND(H$99/H78, Globals!$D$2*1000)), Globals!$D$2*1000)</f>
        <v>66.6666666666667</v>
      </c>
      <c r="I152" s="18" t="n">
        <f aca="false">MAX(IF(I78 = 1, _xlfn.CEILING.MATH(I$99/I78, Globals!$D$2*1000), MROUND(I$99/I78, Globals!$D$2*1000)), Globals!$D$2*1000)</f>
        <v>66.6666666666667</v>
      </c>
    </row>
    <row r="153" customFormat="false" ht="13.4" hidden="false" customHeight="false" outlineLevel="0" collapsed="false">
      <c r="A153" s="14" t="s">
        <v>34</v>
      </c>
      <c r="B153" s="14" t="s">
        <v>8</v>
      </c>
      <c r="C153" s="14" t="s">
        <v>31</v>
      </c>
      <c r="D153" s="18" t="n">
        <f aca="false">MAX(IF(D79 = 1, _xlfn.CEILING.MATH(D$99/D79, Globals!$D$2*1000), MROUND(D$99/D79, Globals!$D$2*1000)), Globals!$D$2*1000)</f>
        <v>200</v>
      </c>
      <c r="E153" s="18" t="n">
        <f aca="false">MAX(IF(E79 = 1, _xlfn.CEILING.MATH(E$99/E79, Globals!$D$2*1000), MROUND(E$99/E79, Globals!$D$2*1000)), Globals!$D$2*1000)</f>
        <v>200</v>
      </c>
      <c r="F153" s="18" t="n">
        <f aca="false">MAX(IF(F79 = 1, _xlfn.CEILING.MATH(F$99/F79, Globals!$D$2*1000), MROUND(F$99/F79, Globals!$D$2*1000)), Globals!$D$2*1000)</f>
        <v>200</v>
      </c>
      <c r="G153" s="18" t="n">
        <f aca="false">MAX(IF(G79 = 1, _xlfn.CEILING.MATH(G$99/G79, Globals!$D$2*1000), MROUND(G$99/G79, Globals!$D$2*1000)), Globals!$D$2*1000)</f>
        <v>66.6666666666667</v>
      </c>
      <c r="H153" s="18" t="n">
        <f aca="false">MAX(IF(H79 = 1, _xlfn.CEILING.MATH(H$99/H79, Globals!$D$2*1000), MROUND(H$99/H79, Globals!$D$2*1000)), Globals!$D$2*1000)</f>
        <v>66.6666666666667</v>
      </c>
      <c r="I153" s="18" t="n">
        <f aca="false">MAX(IF(I79 = 1, _xlfn.CEILING.MATH(I$99/I79, Globals!$D$2*1000), MROUND(I$99/I79, Globals!$D$2*1000)), Globals!$D$2*1000)</f>
        <v>66.6666666666667</v>
      </c>
    </row>
    <row r="154" customFormat="false" ht="13.4" hidden="false" customHeight="false" outlineLevel="0" collapsed="false">
      <c r="A154" s="14" t="s">
        <v>34</v>
      </c>
      <c r="B154" s="14" t="s">
        <v>9</v>
      </c>
      <c r="C154" s="14" t="s">
        <v>31</v>
      </c>
      <c r="D154" s="18" t="n">
        <f aca="false">MAX(IF(D80 = 1, _xlfn.CEILING.MATH(D$99/D80, Globals!$D$2*1000), MROUND(D$99/D80, Globals!$D$2*1000)), Globals!$D$2*1000)</f>
        <v>200</v>
      </c>
      <c r="E154" s="18" t="n">
        <f aca="false">MAX(IF(E80 = 1, _xlfn.CEILING.MATH(E$99/E80, Globals!$D$2*1000), MROUND(E$99/E80, Globals!$D$2*1000)), Globals!$D$2*1000)</f>
        <v>200</v>
      </c>
      <c r="F154" s="18" t="n">
        <f aca="false">MAX(IF(F80 = 1, _xlfn.CEILING.MATH(F$99/F80, Globals!$D$2*1000), MROUND(F$99/F80, Globals!$D$2*1000)), Globals!$D$2*1000)</f>
        <v>200</v>
      </c>
      <c r="G154" s="18" t="n">
        <f aca="false">MAX(IF(G80 = 1, _xlfn.CEILING.MATH(G$99/G80, Globals!$D$2*1000), MROUND(G$99/G80, Globals!$D$2*1000)), Globals!$D$2*1000)</f>
        <v>66.6666666666667</v>
      </c>
      <c r="H154" s="18" t="n">
        <f aca="false">MAX(IF(H80 = 1, _xlfn.CEILING.MATH(H$99/H80, Globals!$D$2*1000), MROUND(H$99/H80, Globals!$D$2*1000)), Globals!$D$2*1000)</f>
        <v>66.6666666666667</v>
      </c>
      <c r="I154" s="18" t="n">
        <f aca="false">MAX(IF(I80 = 1, _xlfn.CEILING.MATH(I$99/I80, Globals!$D$2*1000), MROUND(I$99/I80, Globals!$D$2*1000)), Globals!$D$2*1000)</f>
        <v>66.6666666666667</v>
      </c>
    </row>
    <row r="155" customFormat="false" ht="13.4" hidden="false" customHeight="false" outlineLevel="0" collapsed="false">
      <c r="A155" s="14" t="s">
        <v>34</v>
      </c>
      <c r="B155" s="14" t="s">
        <v>10</v>
      </c>
      <c r="C155" s="14" t="s">
        <v>31</v>
      </c>
      <c r="D155" s="18" t="n">
        <f aca="false">MAX(IF(D81 = 1, _xlfn.CEILING.MATH(D$99/D81, Globals!$D$2*1000), MROUND(D$99/D81, Globals!$D$2*1000)), Globals!$D$2*1000)</f>
        <v>200</v>
      </c>
      <c r="E155" s="18" t="n">
        <f aca="false">MAX(IF(E81 = 1, _xlfn.CEILING.MATH(E$99/E81, Globals!$D$2*1000), MROUND(E$99/E81, Globals!$D$2*1000)), Globals!$D$2*1000)</f>
        <v>200</v>
      </c>
      <c r="F155" s="18" t="n">
        <f aca="false">MAX(IF(F81 = 1, _xlfn.CEILING.MATH(F$99/F81, Globals!$D$2*1000), MROUND(F$99/F81, Globals!$D$2*1000)), Globals!$D$2*1000)</f>
        <v>200</v>
      </c>
      <c r="G155" s="18" t="n">
        <f aca="false">MAX(IF(G81 = 1, _xlfn.CEILING.MATH(G$99/G81, Globals!$D$2*1000), MROUND(G$99/G81, Globals!$D$2*1000)), Globals!$D$2*1000)</f>
        <v>66.6666666666667</v>
      </c>
      <c r="H155" s="18" t="n">
        <f aca="false">MAX(IF(H81 = 1, _xlfn.CEILING.MATH(H$99/H81, Globals!$D$2*1000), MROUND(H$99/H81, Globals!$D$2*1000)), Globals!$D$2*1000)</f>
        <v>66.6666666666667</v>
      </c>
      <c r="I155" s="18" t="n">
        <f aca="false">MAX(IF(I81 = 1, _xlfn.CEILING.MATH(I$99/I81, Globals!$D$2*1000), MROUND(I$99/I81, Globals!$D$2*1000)), Globals!$D$2*1000)</f>
        <v>66.6666666666667</v>
      </c>
    </row>
    <row r="156" customFormat="false" ht="13.4" hidden="false" customHeight="false" outlineLevel="0" collapsed="false">
      <c r="A156" s="14" t="s">
        <v>34</v>
      </c>
      <c r="B156" s="14" t="s">
        <v>11</v>
      </c>
      <c r="C156" s="14" t="s">
        <v>31</v>
      </c>
      <c r="D156" s="18" t="n">
        <f aca="false">MAX(IF(D82 = 1, _xlfn.CEILING.MATH(D$99/D82, Globals!$D$2*1000), MROUND(D$99/D82, Globals!$D$2*1000)), Globals!$D$2*1000)</f>
        <v>200</v>
      </c>
      <c r="E156" s="18" t="n">
        <f aca="false">MAX(IF(E82 = 1, _xlfn.CEILING.MATH(E$99/E82, Globals!$D$2*1000), MROUND(E$99/E82, Globals!$D$2*1000)), Globals!$D$2*1000)</f>
        <v>200</v>
      </c>
      <c r="F156" s="18" t="n">
        <f aca="false">MAX(IF(F82 = 1, _xlfn.CEILING.MATH(F$99/F82, Globals!$D$2*1000), MROUND(F$99/F82, Globals!$D$2*1000)), Globals!$D$2*1000)</f>
        <v>200</v>
      </c>
      <c r="G156" s="18" t="n">
        <f aca="false">MAX(IF(G82 = 1, _xlfn.CEILING.MATH(G$99/G82, Globals!$D$2*1000), MROUND(G$99/G82, Globals!$D$2*1000)), Globals!$D$2*1000)</f>
        <v>66.6666666666667</v>
      </c>
      <c r="H156" s="18" t="n">
        <f aca="false">MAX(IF(H82 = 1, _xlfn.CEILING.MATH(H$99/H82, Globals!$D$2*1000), MROUND(H$99/H82, Globals!$D$2*1000)), Globals!$D$2*1000)</f>
        <v>66.6666666666667</v>
      </c>
      <c r="I156" s="18" t="n">
        <f aca="false">MAX(IF(I82 = 1, _xlfn.CEILING.MATH(I$99/I82, Globals!$D$2*1000), MROUND(I$99/I82, Globals!$D$2*1000)), Globals!$D$2*1000)</f>
        <v>66.6666666666667</v>
      </c>
    </row>
    <row r="157" customFormat="false" ht="13.4" hidden="false" customHeight="false" outlineLevel="0" collapsed="false">
      <c r="A157" s="13" t="s">
        <v>34</v>
      </c>
      <c r="B157" s="13" t="s">
        <v>12</v>
      </c>
      <c r="C157" s="13" t="s">
        <v>31</v>
      </c>
      <c r="D157" s="18" t="n">
        <f aca="false">MAX(IF(D83 = 1, _xlfn.CEILING.MATH(D$99/D83, Globals!$D$2*1000), MROUND(D$99/D83, Globals!$D$2*1000)), Globals!$D$2*1000)</f>
        <v>266.666666666667</v>
      </c>
      <c r="E157" s="18" t="n">
        <f aca="false">MAX(IF(E83 = 1, _xlfn.CEILING.MATH(E$99/E83, Globals!$D$2*1000), MROUND(E$99/E83, Globals!$D$2*1000)), Globals!$D$2*1000)</f>
        <v>266.666666666667</v>
      </c>
      <c r="F157" s="18" t="n">
        <f aca="false">MAX(IF(F83 = 1, _xlfn.CEILING.MATH(F$99/F83, Globals!$D$2*1000), MROUND(F$99/F83, Globals!$D$2*1000)), Globals!$D$2*1000)</f>
        <v>266.666666666667</v>
      </c>
      <c r="G157" s="18" t="n">
        <f aca="false">MAX(IF(G83 = 1, _xlfn.CEILING.MATH(G$99/G83, Globals!$D$2*1000), MROUND(G$99/G83, Globals!$D$2*1000)), Globals!$D$2*1000)</f>
        <v>66.6666666666667</v>
      </c>
      <c r="H157" s="18" t="n">
        <f aca="false">MAX(IF(H83 = 1, _xlfn.CEILING.MATH(H$99/H83, Globals!$D$2*1000), MROUND(H$99/H83, Globals!$D$2*1000)), Globals!$D$2*1000)</f>
        <v>66.6666666666667</v>
      </c>
      <c r="I157" s="18" t="n">
        <f aca="false">MAX(IF(I83 = 1, _xlfn.CEILING.MATH(I$99/I83, Globals!$D$2*1000), MROUND(I$99/I83, Globals!$D$2*1000)), Globals!$D$2*1000)</f>
        <v>66.6666666666667</v>
      </c>
    </row>
    <row r="158" customFormat="false" ht="13.4" hidden="false" customHeight="false" outlineLevel="0" collapsed="false">
      <c r="A158" s="13" t="s">
        <v>34</v>
      </c>
      <c r="B158" s="13" t="s">
        <v>13</v>
      </c>
      <c r="C158" s="13" t="s">
        <v>31</v>
      </c>
      <c r="D158" s="18" t="n">
        <f aca="false">MAX(IF(D84 = 1, _xlfn.CEILING.MATH(D$99/D84, Globals!$D$2*1000), MROUND(D$99/D84, Globals!$D$2*1000)), Globals!$D$2*1000)</f>
        <v>133.333333333333</v>
      </c>
      <c r="E158" s="18" t="n">
        <f aca="false">MAX(IF(E84 = 1, _xlfn.CEILING.MATH(E$99/E84, Globals!$D$2*1000), MROUND(E$99/E84, Globals!$D$2*1000)), Globals!$D$2*1000)</f>
        <v>133.333333333333</v>
      </c>
      <c r="F158" s="18" t="n">
        <f aca="false">MAX(IF(F84 = 1, _xlfn.CEILING.MATH(F$99/F84, Globals!$D$2*1000), MROUND(F$99/F84, Globals!$D$2*1000)), Globals!$D$2*1000)</f>
        <v>133.333333333333</v>
      </c>
      <c r="G158" s="18" t="n">
        <f aca="false">MAX(IF(G84 = 1, _xlfn.CEILING.MATH(G$99/G84, Globals!$D$2*1000), MROUND(G$99/G84, Globals!$D$2*1000)), Globals!$D$2*1000)</f>
        <v>66.6666666666667</v>
      </c>
      <c r="H158" s="18" t="n">
        <f aca="false">MAX(IF(H84 = 1, _xlfn.CEILING.MATH(H$99/H84, Globals!$D$2*1000), MROUND(H$99/H84, Globals!$D$2*1000)), Globals!$D$2*1000)</f>
        <v>66.6666666666667</v>
      </c>
      <c r="I158" s="18" t="n">
        <f aca="false">MAX(IF(I84 = 1, _xlfn.CEILING.MATH(I$99/I84, Globals!$D$2*1000), MROUND(I$99/I84, Globals!$D$2*1000)), Globals!$D$2*1000)</f>
        <v>66.6666666666667</v>
      </c>
    </row>
    <row r="159" customFormat="false" ht="13.4" hidden="false" customHeight="false" outlineLevel="0" collapsed="false">
      <c r="A159" s="14" t="s">
        <v>34</v>
      </c>
      <c r="B159" s="14" t="s">
        <v>14</v>
      </c>
      <c r="C159" s="14" t="s">
        <v>31</v>
      </c>
      <c r="D159" s="18" t="n">
        <f aca="false">MAX(IF(D85 = 1, _xlfn.CEILING.MATH(D$99/D85, Globals!$D$2*1000), MROUND(D$99/D85, Globals!$D$2*1000)), Globals!$D$2*1000)</f>
        <v>266.666666666667</v>
      </c>
      <c r="E159" s="18" t="n">
        <f aca="false">MAX(IF(E85 = 1, _xlfn.CEILING.MATH(E$99/E85, Globals!$D$2*1000), MROUND(E$99/E85, Globals!$D$2*1000)), Globals!$D$2*1000)</f>
        <v>266.666666666667</v>
      </c>
      <c r="F159" s="18" t="n">
        <f aca="false">MAX(IF(F85 = 1, _xlfn.CEILING.MATH(F$99/F85, Globals!$D$2*1000), MROUND(F$99/F85, Globals!$D$2*1000)), Globals!$D$2*1000)</f>
        <v>266.666666666667</v>
      </c>
      <c r="G159" s="18" t="n">
        <f aca="false">MAX(IF(G85 = 1, _xlfn.CEILING.MATH(G$99/G85, Globals!$D$2*1000), MROUND(G$99/G85, Globals!$D$2*1000)), Globals!$D$2*1000)</f>
        <v>66.6666666666667</v>
      </c>
      <c r="H159" s="18" t="n">
        <f aca="false">MAX(IF(H85 = 1, _xlfn.CEILING.MATH(H$99/H85, Globals!$D$2*1000), MROUND(H$99/H85, Globals!$D$2*1000)), Globals!$D$2*1000)</f>
        <v>66.6666666666667</v>
      </c>
      <c r="I159" s="18" t="n">
        <f aca="false">MAX(IF(I85 = 1, _xlfn.CEILING.MATH(I$99/I85, Globals!$D$2*1000), MROUND(I$99/I85, Globals!$D$2*1000)), Globals!$D$2*1000)</f>
        <v>66.6666666666667</v>
      </c>
    </row>
    <row r="160" customFormat="false" ht="13.4" hidden="false" customHeight="false" outlineLevel="0" collapsed="false">
      <c r="A160" s="14" t="s">
        <v>34</v>
      </c>
      <c r="B160" s="14" t="s">
        <v>15</v>
      </c>
      <c r="C160" s="14" t="s">
        <v>31</v>
      </c>
      <c r="D160" s="18" t="n">
        <f aca="false">MAX(IF(D86 = 1, _xlfn.CEILING.MATH(D$99/D86, Globals!$D$2*1000), MROUND(D$99/D86, Globals!$D$2*1000)), Globals!$D$2*1000)</f>
        <v>266.666666666667</v>
      </c>
      <c r="E160" s="18" t="n">
        <f aca="false">MAX(IF(E86 = 1, _xlfn.CEILING.MATH(E$99/E86, Globals!$D$2*1000), MROUND(E$99/E86, Globals!$D$2*1000)), Globals!$D$2*1000)</f>
        <v>266.666666666667</v>
      </c>
      <c r="F160" s="18" t="n">
        <f aca="false">MAX(IF(F86 = 1, _xlfn.CEILING.MATH(F$99/F86, Globals!$D$2*1000), MROUND(F$99/F86, Globals!$D$2*1000)), Globals!$D$2*1000)</f>
        <v>266.666666666667</v>
      </c>
      <c r="G160" s="18" t="n">
        <f aca="false">MAX(IF(G86 = 1, _xlfn.CEILING.MATH(G$99/G86, Globals!$D$2*1000), MROUND(G$99/G86, Globals!$D$2*1000)), Globals!$D$2*1000)</f>
        <v>66.6666666666667</v>
      </c>
      <c r="H160" s="18" t="n">
        <f aca="false">MAX(IF(H86 = 1, _xlfn.CEILING.MATH(H$99/H86, Globals!$D$2*1000), MROUND(H$99/H86, Globals!$D$2*1000)), Globals!$D$2*1000)</f>
        <v>66.6666666666667</v>
      </c>
      <c r="I160" s="18" t="n">
        <f aca="false">MAX(IF(I86 = 1, _xlfn.CEILING.MATH(I$99/I86, Globals!$D$2*1000), MROUND(I$99/I86, Globals!$D$2*1000)), Globals!$D$2*1000)</f>
        <v>66.6666666666667</v>
      </c>
    </row>
    <row r="161" customFormat="false" ht="13.4" hidden="false" customHeight="false" outlineLevel="0" collapsed="false">
      <c r="A161" s="14" t="s">
        <v>34</v>
      </c>
      <c r="B161" s="14" t="s">
        <v>16</v>
      </c>
      <c r="C161" s="14" t="s">
        <v>31</v>
      </c>
      <c r="D161" s="18" t="n">
        <f aca="false">MAX(IF(D87 = 1, _xlfn.CEILING.MATH(D$99/D87, Globals!$D$2*1000), MROUND(D$99/D87, Globals!$D$2*1000)), Globals!$D$2*1000)</f>
        <v>266.666666666667</v>
      </c>
      <c r="E161" s="18" t="n">
        <f aca="false">MAX(IF(E87 = 1, _xlfn.CEILING.MATH(E$99/E87, Globals!$D$2*1000), MROUND(E$99/E87, Globals!$D$2*1000)), Globals!$D$2*1000)</f>
        <v>266.666666666667</v>
      </c>
      <c r="F161" s="18" t="n">
        <f aca="false">MAX(IF(F87 = 1, _xlfn.CEILING.MATH(F$99/F87, Globals!$D$2*1000), MROUND(F$99/F87, Globals!$D$2*1000)), Globals!$D$2*1000)</f>
        <v>266.666666666667</v>
      </c>
      <c r="G161" s="18" t="n">
        <f aca="false">MAX(IF(G87 = 1, _xlfn.CEILING.MATH(G$99/G87, Globals!$D$2*1000), MROUND(G$99/G87, Globals!$D$2*1000)), Globals!$D$2*1000)</f>
        <v>66.6666666666667</v>
      </c>
      <c r="H161" s="18" t="n">
        <f aca="false">MAX(IF(H87 = 1, _xlfn.CEILING.MATH(H$99/H87, Globals!$D$2*1000), MROUND(H$99/H87, Globals!$D$2*1000)), Globals!$D$2*1000)</f>
        <v>66.6666666666667</v>
      </c>
      <c r="I161" s="18" t="n">
        <f aca="false">MAX(IF(I87 = 1, _xlfn.CEILING.MATH(I$99/I87, Globals!$D$2*1000), MROUND(I$99/I87, Globals!$D$2*1000)), Globals!$D$2*1000)</f>
        <v>66.6666666666667</v>
      </c>
    </row>
    <row r="162" customFormat="false" ht="13.4" hidden="false" customHeight="false" outlineLevel="0" collapsed="false">
      <c r="A162" s="15" t="s">
        <v>34</v>
      </c>
      <c r="B162" s="15" t="s">
        <v>17</v>
      </c>
      <c r="C162" s="15" t="s">
        <v>31</v>
      </c>
      <c r="D162" s="18" t="n">
        <f aca="false">MAX(IF(D88 = 1, _xlfn.CEILING.MATH(D$99/D88, Globals!$D$2*1000), MROUND(D$99/D88, Globals!$D$2*1000)), Globals!$D$2*1000)</f>
        <v>200</v>
      </c>
      <c r="E162" s="18" t="n">
        <f aca="false">MAX(IF(E88 = 1, _xlfn.CEILING.MATH(E$99/E88, Globals!$D$2*1000), MROUND(E$99/E88, Globals!$D$2*1000)), Globals!$D$2*1000)</f>
        <v>200</v>
      </c>
      <c r="F162" s="18" t="n">
        <f aca="false">MAX(IF(F88 = 1, _xlfn.CEILING.MATH(F$99/F88, Globals!$D$2*1000), MROUND(F$99/F88, Globals!$D$2*1000)), Globals!$D$2*1000)</f>
        <v>200</v>
      </c>
      <c r="G162" s="18" t="n">
        <f aca="false">MAX(IF(G88 = 1, _xlfn.CEILING.MATH(G$99/G88, Globals!$D$2*1000), MROUND(G$99/G88, Globals!$D$2*1000)), Globals!$D$2*1000)</f>
        <v>66.6666666666667</v>
      </c>
      <c r="H162" s="18" t="n">
        <f aca="false">MAX(IF(H88 = 1, _xlfn.CEILING.MATH(H$99/H88, Globals!$D$2*1000), MROUND(H$99/H88, Globals!$D$2*1000)), Globals!$D$2*1000)</f>
        <v>66.6666666666667</v>
      </c>
      <c r="I162" s="18" t="n">
        <f aca="false">MAX(IF(I88 = 1, _xlfn.CEILING.MATH(I$99/I88, Globals!$D$2*1000), MROUND(I$99/I88, Globals!$D$2*1000)), Globals!$D$2*1000)</f>
        <v>66.6666666666667</v>
      </c>
    </row>
    <row r="163" customFormat="false" ht="13.4" hidden="false" customHeight="false" outlineLevel="0" collapsed="false">
      <c r="A163" s="15" t="s">
        <v>34</v>
      </c>
      <c r="B163" s="16" t="s">
        <v>18</v>
      </c>
      <c r="C163" s="16" t="s">
        <v>31</v>
      </c>
      <c r="D163" s="18" t="n">
        <f aca="false">MAX(IF(D89 = 1, _xlfn.CEILING.MATH(D$99/D89, Globals!$D$2*1000), MROUND(D$99/D89, Globals!$D$2*1000)), Globals!$D$2*1000)</f>
        <v>200</v>
      </c>
      <c r="E163" s="18" t="n">
        <f aca="false">MAX(IF(E89 = 1, _xlfn.CEILING.MATH(E$99/E89, Globals!$D$2*1000), MROUND(E$99/E89, Globals!$D$2*1000)), Globals!$D$2*1000)</f>
        <v>200</v>
      </c>
      <c r="F163" s="18" t="n">
        <f aca="false">MAX(IF(F89 = 1, _xlfn.CEILING.MATH(F$99/F89, Globals!$D$2*1000), MROUND(F$99/F89, Globals!$D$2*1000)), Globals!$D$2*1000)</f>
        <v>200</v>
      </c>
      <c r="G163" s="18" t="n">
        <f aca="false">MAX(IF(G89 = 1, _xlfn.CEILING.MATH(G$99/G89, Globals!$D$2*1000), MROUND(G$99/G89, Globals!$D$2*1000)), Globals!$D$2*1000)</f>
        <v>66.6666666666667</v>
      </c>
      <c r="H163" s="18" t="n">
        <f aca="false">MAX(IF(H89 = 1, _xlfn.CEILING.MATH(H$99/H89, Globals!$D$2*1000), MROUND(H$99/H89, Globals!$D$2*1000)), Globals!$D$2*1000)</f>
        <v>66.6666666666667</v>
      </c>
      <c r="I163" s="18" t="n">
        <f aca="false">MAX(IF(I89 = 1, _xlfn.CEILING.MATH(I$99/I89, Globals!$D$2*1000), MROUND(I$99/I89, Globals!$D$2*1000)), Globals!$D$2*1000)</f>
        <v>66.6666666666667</v>
      </c>
    </row>
    <row r="164" customFormat="false" ht="13.4" hidden="false" customHeight="false" outlineLevel="0" collapsed="false">
      <c r="A164" s="15" t="s">
        <v>34</v>
      </c>
      <c r="B164" s="15" t="s">
        <v>19</v>
      </c>
      <c r="C164" s="15" t="s">
        <v>31</v>
      </c>
      <c r="D164" s="18" t="n">
        <f aca="false">MAX(IF(D90 = 1, _xlfn.CEILING.MATH(D$99/D90, Globals!$D$2*1000), MROUND(D$99/D90, Globals!$D$2*1000)), Globals!$D$2*1000)</f>
        <v>133.333333333333</v>
      </c>
      <c r="E164" s="18" t="n">
        <f aca="false">MAX(IF(E90 = 1, _xlfn.CEILING.MATH(E$99/E90, Globals!$D$2*1000), MROUND(E$99/E90, Globals!$D$2*1000)), Globals!$D$2*1000)</f>
        <v>133.333333333333</v>
      </c>
      <c r="F164" s="18" t="n">
        <f aca="false">MAX(IF(F90 = 1, _xlfn.CEILING.MATH(F$99/F90, Globals!$D$2*1000), MROUND(F$99/F90, Globals!$D$2*1000)), Globals!$D$2*1000)</f>
        <v>133.333333333333</v>
      </c>
      <c r="G164" s="18" t="n">
        <f aca="false">MAX(IF(G90 = 1, _xlfn.CEILING.MATH(G$99/G90, Globals!$D$2*1000), MROUND(G$99/G90, Globals!$D$2*1000)), Globals!$D$2*1000)</f>
        <v>66.6666666666667</v>
      </c>
      <c r="H164" s="18" t="n">
        <f aca="false">MAX(IF(H90 = 1, _xlfn.CEILING.MATH(H$99/H90, Globals!$D$2*1000), MROUND(H$99/H90, Globals!$D$2*1000)), Globals!$D$2*1000)</f>
        <v>66.6666666666667</v>
      </c>
      <c r="I164" s="18" t="n">
        <f aca="false">MAX(IF(I90 = 1, _xlfn.CEILING.MATH(I$99/I90, Globals!$D$2*1000), MROUND(I$99/I90, Globals!$D$2*1000)), Globals!$D$2*1000)</f>
        <v>66.6666666666667</v>
      </c>
    </row>
    <row r="165" customFormat="false" ht="13.4" hidden="false" customHeight="false" outlineLevel="0" collapsed="false">
      <c r="A165" s="14" t="s">
        <v>34</v>
      </c>
      <c r="B165" s="14" t="s">
        <v>20</v>
      </c>
      <c r="C165" s="14" t="s">
        <v>31</v>
      </c>
      <c r="D165" s="18" t="n">
        <f aca="false">MAX(IF(D91 = 1, _xlfn.CEILING.MATH(D$99/D91, Globals!$D$2*1000), MROUND(D$99/D91, Globals!$D$2*1000)), Globals!$D$2*1000)</f>
        <v>266.666666666667</v>
      </c>
      <c r="E165" s="18" t="n">
        <f aca="false">MAX(IF(E91 = 1, _xlfn.CEILING.MATH(E$99/E91, Globals!$D$2*1000), MROUND(E$99/E91, Globals!$D$2*1000)), Globals!$D$2*1000)</f>
        <v>266.666666666667</v>
      </c>
      <c r="F165" s="18" t="n">
        <f aca="false">MAX(IF(F91 = 1, _xlfn.CEILING.MATH(F$99/F91, Globals!$D$2*1000), MROUND(F$99/F91, Globals!$D$2*1000)), Globals!$D$2*1000)</f>
        <v>266.666666666667</v>
      </c>
      <c r="G165" s="18" t="n">
        <f aca="false">MAX(IF(G91 = 1, _xlfn.CEILING.MATH(G$99/G91, Globals!$D$2*1000), MROUND(G$99/G91, Globals!$D$2*1000)), Globals!$D$2*1000)</f>
        <v>66.6666666666667</v>
      </c>
      <c r="H165" s="18" t="n">
        <f aca="false">MAX(IF(H91 = 1, _xlfn.CEILING.MATH(H$99/H91, Globals!$D$2*1000), MROUND(H$99/H91, Globals!$D$2*1000)), Globals!$D$2*1000)</f>
        <v>66.6666666666667</v>
      </c>
      <c r="I165" s="18" t="n">
        <f aca="false">MAX(IF(I91 = 1, _xlfn.CEILING.MATH(I$99/I91, Globals!$D$2*1000), MROUND(I$99/I91, Globals!$D$2*1000)), Globals!$D$2*1000)</f>
        <v>66.6666666666667</v>
      </c>
    </row>
    <row r="166" customFormat="false" ht="13.4" hidden="false" customHeight="false" outlineLevel="0" collapsed="false">
      <c r="A166" s="14" t="s">
        <v>34</v>
      </c>
      <c r="B166" s="14" t="s">
        <v>21</v>
      </c>
      <c r="C166" s="14" t="s">
        <v>31</v>
      </c>
      <c r="D166" s="18" t="n">
        <f aca="false">MAX(IF(D92 = 1, _xlfn.CEILING.MATH(D$99/D92, Globals!$D$2*1000), MROUND(D$99/D92, Globals!$D$2*1000)), Globals!$D$2*1000)</f>
        <v>266.666666666667</v>
      </c>
      <c r="E166" s="18" t="n">
        <f aca="false">MAX(IF(E92 = 1, _xlfn.CEILING.MATH(E$99/E92, Globals!$D$2*1000), MROUND(E$99/E92, Globals!$D$2*1000)), Globals!$D$2*1000)</f>
        <v>266.666666666667</v>
      </c>
      <c r="F166" s="18" t="n">
        <f aca="false">MAX(IF(F92 = 1, _xlfn.CEILING.MATH(F$99/F92, Globals!$D$2*1000), MROUND(F$99/F92, Globals!$D$2*1000)), Globals!$D$2*1000)</f>
        <v>266.666666666667</v>
      </c>
      <c r="G166" s="18" t="n">
        <f aca="false">MAX(IF(G92 = 1, _xlfn.CEILING.MATH(G$99/G92, Globals!$D$2*1000), MROUND(G$99/G92, Globals!$D$2*1000)), Globals!$D$2*1000)</f>
        <v>66.6666666666667</v>
      </c>
      <c r="H166" s="18" t="n">
        <f aca="false">MAX(IF(H92 = 1, _xlfn.CEILING.MATH(H$99/H92, Globals!$D$2*1000), MROUND(H$99/H92, Globals!$D$2*1000)), Globals!$D$2*1000)</f>
        <v>66.6666666666667</v>
      </c>
      <c r="I166" s="18" t="n">
        <f aca="false">MAX(IF(I92 = 1, _xlfn.CEILING.MATH(I$99/I92, Globals!$D$2*1000), MROUND(I$99/I92, Globals!$D$2*1000)), Globals!$D$2*1000)</f>
        <v>66.6666666666667</v>
      </c>
    </row>
    <row r="167" customFormat="false" ht="13.4" hidden="false" customHeight="false" outlineLevel="0" collapsed="false">
      <c r="A167" s="14" t="s">
        <v>34</v>
      </c>
      <c r="B167" s="14" t="s">
        <v>22</v>
      </c>
      <c r="C167" s="14" t="s">
        <v>31</v>
      </c>
      <c r="D167" s="18" t="n">
        <f aca="false">MAX(IF(D93 = 1, _xlfn.CEILING.MATH(D$99/D93, Globals!$D$2*1000), MROUND(D$99/D93, Globals!$D$2*1000)), Globals!$D$2*1000)</f>
        <v>266.666666666667</v>
      </c>
      <c r="E167" s="18" t="n">
        <f aca="false">MAX(IF(E93 = 1, _xlfn.CEILING.MATH(E$99/E93, Globals!$D$2*1000), MROUND(E$99/E93, Globals!$D$2*1000)), Globals!$D$2*1000)</f>
        <v>266.666666666667</v>
      </c>
      <c r="F167" s="18" t="n">
        <f aca="false">MAX(IF(F93 = 1, _xlfn.CEILING.MATH(F$99/F93, Globals!$D$2*1000), MROUND(F$99/F93, Globals!$D$2*1000)), Globals!$D$2*1000)</f>
        <v>266.666666666667</v>
      </c>
      <c r="G167" s="18" t="n">
        <f aca="false">MAX(IF(G93 = 1, _xlfn.CEILING.MATH(G$99/G93, Globals!$D$2*1000), MROUND(G$99/G93, Globals!$D$2*1000)), Globals!$D$2*1000)</f>
        <v>66.6666666666667</v>
      </c>
      <c r="H167" s="18" t="n">
        <f aca="false">MAX(IF(H93 = 1, _xlfn.CEILING.MATH(H$99/H93, Globals!$D$2*1000), MROUND(H$99/H93, Globals!$D$2*1000)), Globals!$D$2*1000)</f>
        <v>66.6666666666667</v>
      </c>
      <c r="I167" s="18" t="n">
        <f aca="false">MAX(IF(I93 = 1, _xlfn.CEILING.MATH(I$99/I93, Globals!$D$2*1000), MROUND(I$99/I93, Globals!$D$2*1000)), Globals!$D$2*1000)</f>
        <v>66.6666666666667</v>
      </c>
    </row>
    <row r="168" customFormat="false" ht="13.4" hidden="false" customHeight="false" outlineLevel="0" collapsed="false">
      <c r="A168" s="13" t="s">
        <v>34</v>
      </c>
      <c r="B168" s="13" t="s">
        <v>23</v>
      </c>
      <c r="C168" s="13" t="s">
        <v>31</v>
      </c>
      <c r="D168" s="18" t="n">
        <f aca="false">MAX(IF(D94 = 1, _xlfn.CEILING.MATH(D$99/D94, Globals!$D$2*1000), MROUND(D$99/D94, Globals!$D$2*1000)), Globals!$D$2*1000)</f>
        <v>333.333333333333</v>
      </c>
      <c r="E168" s="18" t="n">
        <f aca="false">MAX(IF(E94 = 1, _xlfn.CEILING.MATH(E$99/E94, Globals!$D$2*1000), MROUND(E$99/E94, Globals!$D$2*1000)), Globals!$D$2*1000)</f>
        <v>333.333333333333</v>
      </c>
      <c r="F168" s="18" t="n">
        <f aca="false">MAX(IF(F94 = 1, _xlfn.CEILING.MATH(F$99/F94, Globals!$D$2*1000), MROUND(F$99/F94, Globals!$D$2*1000)), Globals!$D$2*1000)</f>
        <v>333.333333333333</v>
      </c>
      <c r="G168" s="18" t="n">
        <f aca="false">MAX(IF(G94 = 1, _xlfn.CEILING.MATH(G$99/G94, Globals!$D$2*1000), MROUND(G$99/G94, Globals!$D$2*1000)), Globals!$D$2*1000)</f>
        <v>66.6666666666667</v>
      </c>
      <c r="H168" s="18" t="n">
        <f aca="false">MAX(IF(H94 = 1, _xlfn.CEILING.MATH(H$99/H94, Globals!$D$2*1000), MROUND(H$99/H94, Globals!$D$2*1000)), Globals!$D$2*1000)</f>
        <v>66.6666666666667</v>
      </c>
      <c r="I168" s="18" t="n">
        <f aca="false">MAX(IF(I94 = 1, _xlfn.CEILING.MATH(I$99/I94, Globals!$D$2*1000), MROUND(I$99/I94, Globals!$D$2*1000)), Globals!$D$2*1000)</f>
        <v>66.6666666666667</v>
      </c>
    </row>
    <row r="169" customFormat="false" ht="13.4" hidden="false" customHeight="false" outlineLevel="0" collapsed="false">
      <c r="A169" s="13" t="s">
        <v>34</v>
      </c>
      <c r="B169" s="13" t="s">
        <v>24</v>
      </c>
      <c r="C169" s="13" t="s">
        <v>31</v>
      </c>
      <c r="D169" s="18" t="n">
        <f aca="false">MAX(IF(D95 = 1, _xlfn.CEILING.MATH(D$99/D95, Globals!$D$2*1000), MROUND(D$99/D95, Globals!$D$2*1000)), Globals!$D$2*1000)</f>
        <v>266.666666666667</v>
      </c>
      <c r="E169" s="18" t="n">
        <f aca="false">MAX(IF(E95 = 1, _xlfn.CEILING.MATH(E$99/E95, Globals!$D$2*1000), MROUND(E$99/E95, Globals!$D$2*1000)), Globals!$D$2*1000)</f>
        <v>266.666666666667</v>
      </c>
      <c r="F169" s="18" t="n">
        <f aca="false">MAX(IF(F95 = 1, _xlfn.CEILING.MATH(F$99/F95, Globals!$D$2*1000), MROUND(F$99/F95, Globals!$D$2*1000)), Globals!$D$2*1000)</f>
        <v>266.666666666667</v>
      </c>
      <c r="G169" s="18" t="n">
        <f aca="false">MAX(IF(G95 = 1, _xlfn.CEILING.MATH(G$99/G95, Globals!$D$2*1000), MROUND(G$99/G95, Globals!$D$2*1000)), Globals!$D$2*1000)</f>
        <v>66.6666666666667</v>
      </c>
      <c r="H169" s="18" t="n">
        <f aca="false">MAX(IF(H95 = 1, _xlfn.CEILING.MATH(H$99/H95, Globals!$D$2*1000), MROUND(H$99/H95, Globals!$D$2*1000)), Globals!$D$2*1000)</f>
        <v>66.6666666666667</v>
      </c>
      <c r="I169" s="18" t="n">
        <f aca="false">MAX(IF(I95 = 1, _xlfn.CEILING.MATH(I$99/I95, Globals!$D$2*1000), MROUND(I$99/I95, Globals!$D$2*1000)), Globals!$D$2*1000)</f>
        <v>66.6666666666667</v>
      </c>
    </row>
    <row r="170" customFormat="false" ht="13.4" hidden="false" customHeight="false" outlineLevel="0" collapsed="false">
      <c r="A170" s="13" t="s">
        <v>34</v>
      </c>
      <c r="B170" s="13" t="s">
        <v>25</v>
      </c>
      <c r="C170" s="13" t="s">
        <v>31</v>
      </c>
      <c r="D170" s="18" t="n">
        <f aca="false">MAX(IF(D96 = 1, _xlfn.CEILING.MATH(D$99/D96, Globals!$D$2*1000), MROUND(D$99/D96, Globals!$D$2*1000)), Globals!$D$2*1000)</f>
        <v>200</v>
      </c>
      <c r="E170" s="18" t="n">
        <f aca="false">MAX(IF(E96 = 1, _xlfn.CEILING.MATH(E$99/E96, Globals!$D$2*1000), MROUND(E$99/E96, Globals!$D$2*1000)), Globals!$D$2*1000)</f>
        <v>200</v>
      </c>
      <c r="F170" s="18" t="n">
        <f aca="false">MAX(IF(F96 = 1, _xlfn.CEILING.MATH(F$99/F96, Globals!$D$2*1000), MROUND(F$99/F96, Globals!$D$2*1000)), Globals!$D$2*1000)</f>
        <v>200</v>
      </c>
      <c r="G170" s="18" t="n">
        <f aca="false">MAX(IF(G96 = 1, _xlfn.CEILING.MATH(G$99/G96, Globals!$D$2*1000), MROUND(G$99/G96, Globals!$D$2*1000)), Globals!$D$2*1000)</f>
        <v>66.6666666666667</v>
      </c>
      <c r="H170" s="18" t="n">
        <f aca="false">MAX(IF(H96 = 1, _xlfn.CEILING.MATH(H$99/H96, Globals!$D$2*1000), MROUND(H$99/H96, Globals!$D$2*1000)), Globals!$D$2*1000)</f>
        <v>66.6666666666667</v>
      </c>
      <c r="I170" s="18" t="n">
        <f aca="false">MAX(IF(I96 = 1, _xlfn.CEILING.MATH(I$99/I96, Globals!$D$2*1000), MROUND(I$99/I96, Globals!$D$2*1000)), Globals!$D$2*1000)</f>
        <v>66.6666666666667</v>
      </c>
    </row>
    <row r="171" customFormat="false" ht="13.4" hidden="false" customHeight="false" outlineLevel="0" collapsed="false">
      <c r="A171" s="14" t="s">
        <v>35</v>
      </c>
      <c r="B171" s="14" t="s">
        <v>36</v>
      </c>
      <c r="C171" s="14" t="s">
        <v>31</v>
      </c>
      <c r="D171" s="18" t="n">
        <f aca="false">MAX(IF(D103 = 1, _xlfn.CEILING.MATH(D$99/(1+(D$88 - 1)+(D$82 - 1)), Globals!$D$2*1000), MROUND(D$99/(1+(D$88 - 1)+(D$82 - 1)), Globals!$D$2*1000)), Globals!$D$2*1000)</f>
        <v>200</v>
      </c>
      <c r="E171" s="18" t="n">
        <f aca="false">MAX(IF(E103 = 1, _xlfn.CEILING.MATH(E$99/(1+(E$88 - 1)+(E$82 - 1)), Globals!$D$2*1000), MROUND(E$99/(1+(E$88 - 1)+(E$82 - 1)), Globals!$D$2*1000)), Globals!$D$2*1000)</f>
        <v>200</v>
      </c>
      <c r="F171" s="18" t="n">
        <f aca="false">MAX(IF(F103 = 1, _xlfn.CEILING.MATH(F$99/(1+(F$88 - 1)+(F$82 - 1)), Globals!$D$2*1000), MROUND(F$99/(1+(F$88 - 1)+(F$82 - 1)), Globals!$D$2*1000)), Globals!$D$2*1000)</f>
        <v>200</v>
      </c>
      <c r="G171" s="18" t="n">
        <f aca="false">MAX(IF(G103 = 1, _xlfn.CEILING.MATH(G$99/(1+(G$88 - 1)+(G$82 - 1)), Globals!$D$2*1000), MROUND(G$99/(1+(G$88 - 1)+(G$82 - 1)), Globals!$D$2*1000)), Globals!$D$2*1000)</f>
        <v>66.6666666666667</v>
      </c>
      <c r="H171" s="18" t="n">
        <f aca="false">MAX(IF(H103 = 1, _xlfn.CEILING.MATH(H$99/(1+(H$88 - 1)+(H$82 - 1)), Globals!$D$2*1000), MROUND(H$99/(1+(H$88 - 1)+(H$82 - 1)), Globals!$D$2*1000)), Globals!$D$2*1000)</f>
        <v>66.6666666666667</v>
      </c>
      <c r="I171" s="18" t="n">
        <f aca="false">MAX(IF(I103 = 1, _xlfn.CEILING.MATH(I$99/(1+(I$88 - 1)+(I$82 - 1)), Globals!$D$2*1000), MROUND(I$99/(1+(I$88 - 1)+(I$82 - 1)), Globals!$D$2*1000)), Globals!$D$2*1000)</f>
        <v>66.6666666666667</v>
      </c>
    </row>
    <row r="172" customFormat="false" ht="13.4" hidden="false" customHeight="false" outlineLevel="0" collapsed="false">
      <c r="A172" s="14" t="s">
        <v>35</v>
      </c>
      <c r="B172" s="14" t="s">
        <v>37</v>
      </c>
      <c r="C172" s="14" t="s">
        <v>31</v>
      </c>
      <c r="D172" s="18" t="n">
        <f aca="false">MAX(IF(D104 = 1, _xlfn.CEILING.MATH(D$99/(1+(D$89 - 1)+(D$82 - 1)), Globals!$D$2*1000), MROUND(D$99/(1+(D$89 - 1)+(D$82 - 1)), Globals!$D$2*1000)), Globals!$D$2*1000)</f>
        <v>133.333333333333</v>
      </c>
      <c r="E172" s="18" t="n">
        <f aca="false">MAX(IF(E104 = 1, _xlfn.CEILING.MATH(E$99/(1+(E$89 - 1)+(E$82 - 1)), Globals!$D$2*1000), MROUND(E$99/(1+(E$89 - 1)+(E$82 - 1)), Globals!$D$2*1000)), Globals!$D$2*1000)</f>
        <v>133.333333333333</v>
      </c>
      <c r="F172" s="18" t="n">
        <f aca="false">MAX(IF(F104 = 1, _xlfn.CEILING.MATH(F$99/(1+(F$89 - 1)+(F$82 - 1)), Globals!$D$2*1000), MROUND(F$99/(1+(F$89 - 1)+(F$82 - 1)), Globals!$D$2*1000)), Globals!$D$2*1000)</f>
        <v>133.333333333333</v>
      </c>
      <c r="G172" s="18" t="n">
        <f aca="false">MAX(IF(G104 = 1, _xlfn.CEILING.MATH(G$99/(1+(G$89 - 1)+(G$82 - 1)), Globals!$D$2*1000), MROUND(G$99/(1+(G$89 - 1)+(G$82 - 1)), Globals!$D$2*1000)), Globals!$D$2*1000)</f>
        <v>66.6666666666667</v>
      </c>
      <c r="H172" s="18" t="n">
        <f aca="false">MAX(IF(H104 = 1, _xlfn.CEILING.MATH(H$99/(1+(H$89 - 1)+(H$82 - 1)), Globals!$D$2*1000), MROUND(H$99/(1+(H$89 - 1)+(H$82 - 1)), Globals!$D$2*1000)), Globals!$D$2*1000)</f>
        <v>66.6666666666667</v>
      </c>
      <c r="I172" s="18" t="n">
        <f aca="false">MAX(IF(I104 = 1, _xlfn.CEILING.MATH(I$99/(1+(I$89 - 1)+(I$82 - 1)), Globals!$D$2*1000), MROUND(I$99/(1+(I$89 - 1)+(I$82 - 1)), Globals!$D$2*1000)), Globals!$D$2*1000)</f>
        <v>66.6666666666667</v>
      </c>
    </row>
    <row r="173" customFormat="false" ht="13.4" hidden="false" customHeight="false" outlineLevel="0" collapsed="false">
      <c r="A173" s="14" t="s">
        <v>35</v>
      </c>
      <c r="B173" s="14" t="s">
        <v>38</v>
      </c>
      <c r="C173" s="14" t="s">
        <v>31</v>
      </c>
      <c r="D173" s="18" t="n">
        <f aca="false">MAX(IF(D105 = 1, _xlfn.CEILING.MATH(D$99/(1+(D$90 - 1)+(D$82 - 1)), Globals!$D$2*1000), MROUND(D$99/(1+(D$90 - 1)+(D$82 - 1)), Globals!$D$2*1000)), Globals!$D$2*1000)</f>
        <v>133.333333333333</v>
      </c>
      <c r="E173" s="18" t="n">
        <f aca="false">MAX(IF(E105 = 1, _xlfn.CEILING.MATH(E$99/(1+(E$90 - 1)+(E$82 - 1)), Globals!$D$2*1000), MROUND(E$99/(1+(E$90 - 1)+(E$82 - 1)), Globals!$D$2*1000)), Globals!$D$2*1000)</f>
        <v>133.333333333333</v>
      </c>
      <c r="F173" s="18" t="n">
        <f aca="false">MAX(IF(F105 = 1, _xlfn.CEILING.MATH(F$99/(1+(F$90 - 1)+(F$82 - 1)), Globals!$D$2*1000), MROUND(F$99/(1+(F$90 - 1)+(F$82 - 1)), Globals!$D$2*1000)), Globals!$D$2*1000)</f>
        <v>133.333333333333</v>
      </c>
      <c r="G173" s="18" t="n">
        <f aca="false">MAX(IF(G105 = 1, _xlfn.CEILING.MATH(G$99/(1+(G$90 - 1)+(G$82 - 1)), Globals!$D$2*1000), MROUND(G$99/(1+(G$90 - 1)+(G$82 - 1)), Globals!$D$2*1000)), Globals!$D$2*1000)</f>
        <v>66.6666666666667</v>
      </c>
      <c r="H173" s="18" t="n">
        <f aca="false">MAX(IF(H105 = 1, _xlfn.CEILING.MATH(H$99/(1+(H$90 - 1)+(H$82 - 1)), Globals!$D$2*1000), MROUND(H$99/(1+(H$90 - 1)+(H$82 - 1)), Globals!$D$2*1000)), Globals!$D$2*1000)</f>
        <v>66.6666666666667</v>
      </c>
      <c r="I173" s="18" t="n">
        <f aca="false">MAX(IF(I105 = 1, _xlfn.CEILING.MATH(I$99/(1+(I$90 - 1)+(I$82 - 1)), Globals!$D$2*1000), MROUND(I$99/(1+(I$90 - 1)+(I$82 - 1)), Globals!$D$2*1000)), Globals!$D$2*1000)</f>
        <v>66.6666666666667</v>
      </c>
    </row>
    <row r="174" customFormat="false" ht="13.4" hidden="false" customHeight="false" outlineLevel="0" collapsed="false">
      <c r="A174" s="13" t="s">
        <v>35</v>
      </c>
      <c r="B174" s="13" t="s">
        <v>39</v>
      </c>
      <c r="C174" s="13" t="s">
        <v>31</v>
      </c>
      <c r="D174" s="18" t="n">
        <f aca="false">MAX(IF(D106 = 1, _xlfn.CEILING.MATH(D$99/(1+(D$88 - 1)+(D$91 - 1)), Globals!$D$2*1000), MROUND(D$99/(1+(D$88 - 1)+(D$91 - 1)), Globals!$D$2*1000)), Globals!$D$2*1000)</f>
        <v>200</v>
      </c>
      <c r="E174" s="18" t="n">
        <f aca="false">MAX(IF(E106 = 1, _xlfn.CEILING.MATH(E$99/(1+(E$88 - 1)+(E$91 - 1)), Globals!$D$2*1000), MROUND(E$99/(1+(E$88 - 1)+(E$91 - 1)), Globals!$D$2*1000)), Globals!$D$2*1000)</f>
        <v>200</v>
      </c>
      <c r="F174" s="18" t="n">
        <f aca="false">MAX(IF(F106 = 1, _xlfn.CEILING.MATH(F$99/(1+(F$88 - 1)+(F$91 - 1)), Globals!$D$2*1000), MROUND(F$99/(1+(F$88 - 1)+(F$91 - 1)), Globals!$D$2*1000)), Globals!$D$2*1000)</f>
        <v>200</v>
      </c>
      <c r="G174" s="18" t="n">
        <f aca="false">MAX(IF(G106 = 1, _xlfn.CEILING.MATH(G$99/(1+(G$88 - 1)+(G$91 - 1)), Globals!$D$2*1000), MROUND(G$99/(1+(G$88 - 1)+(G$91 - 1)), Globals!$D$2*1000)), Globals!$D$2*1000)</f>
        <v>66.6666666666667</v>
      </c>
      <c r="H174" s="18" t="n">
        <f aca="false">MAX(IF(H106 = 1, _xlfn.CEILING.MATH(H$99/(1+(H$88 - 1)+(H$91 - 1)), Globals!$D$2*1000), MROUND(H$99/(1+(H$88 - 1)+(H$91 - 1)), Globals!$D$2*1000)), Globals!$D$2*1000)</f>
        <v>66.6666666666667</v>
      </c>
      <c r="I174" s="18" t="n">
        <f aca="false">MAX(IF(I106 = 1, _xlfn.CEILING.MATH(I$99/(1+(I$88 - 1)+(I$91 - 1)), Globals!$D$2*1000), MROUND(I$99/(1+(I$88 - 1)+(I$91 - 1)), Globals!$D$2*1000)), Globals!$D$2*1000)</f>
        <v>66.6666666666667</v>
      </c>
    </row>
    <row r="175" customFormat="false" ht="13.4" hidden="false" customHeight="false" outlineLevel="0" collapsed="false">
      <c r="A175" s="13" t="s">
        <v>35</v>
      </c>
      <c r="B175" s="13" t="s">
        <v>40</v>
      </c>
      <c r="C175" s="13" t="s">
        <v>31</v>
      </c>
      <c r="D175" s="18" t="n">
        <f aca="false">MAX(IF(D107 = 1, _xlfn.CEILING.MATH(D$99/(1+(D$89 - 1)+(D$91 - 1)), Globals!$D$2*1000), MROUND(D$99/(1+(D$89 - 1)+(D$91 - 1)), Globals!$D$2*1000)), Globals!$D$2*1000)</f>
        <v>200</v>
      </c>
      <c r="E175" s="18" t="n">
        <f aca="false">MAX(IF(E107 = 1, _xlfn.CEILING.MATH(E$99/(1+(E$89 - 1)+(E$91 - 1)), Globals!$D$2*1000), MROUND(E$99/(1+(E$89 - 1)+(E$91 - 1)), Globals!$D$2*1000)), Globals!$D$2*1000)</f>
        <v>200</v>
      </c>
      <c r="F175" s="18" t="n">
        <f aca="false">MAX(IF(F107 = 1, _xlfn.CEILING.MATH(F$99/(1+(F$89 - 1)+(F$91 - 1)), Globals!$D$2*1000), MROUND(F$99/(1+(F$89 - 1)+(F$91 - 1)), Globals!$D$2*1000)), Globals!$D$2*1000)</f>
        <v>200</v>
      </c>
      <c r="G175" s="18" t="n">
        <f aca="false">MAX(IF(G107 = 1, _xlfn.CEILING.MATH(G$99/(1+(G$89 - 1)+(G$91 - 1)), Globals!$D$2*1000), MROUND(G$99/(1+(G$89 - 1)+(G$91 - 1)), Globals!$D$2*1000)), Globals!$D$2*1000)</f>
        <v>66.6666666666667</v>
      </c>
      <c r="H175" s="18" t="n">
        <f aca="false">MAX(IF(H107 = 1, _xlfn.CEILING.MATH(H$99/(1+(H$89 - 1)+(H$91 - 1)), Globals!$D$2*1000), MROUND(H$99/(1+(H$89 - 1)+(H$91 - 1)), Globals!$D$2*1000)), Globals!$D$2*1000)</f>
        <v>66.6666666666667</v>
      </c>
      <c r="I175" s="18" t="n">
        <f aca="false">MAX(IF(I107 = 1, _xlfn.CEILING.MATH(I$99/(1+(I$89 - 1)+(I$91 - 1)), Globals!$D$2*1000), MROUND(I$99/(1+(I$89 - 1)+(I$91 - 1)), Globals!$D$2*1000)), Globals!$D$2*1000)</f>
        <v>66.6666666666667</v>
      </c>
    </row>
    <row r="176" customFormat="false" ht="13.4" hidden="false" customHeight="false" outlineLevel="0" collapsed="false">
      <c r="A176" s="13" t="s">
        <v>35</v>
      </c>
      <c r="B176" s="13" t="s">
        <v>41</v>
      </c>
      <c r="C176" s="13" t="s">
        <v>31</v>
      </c>
      <c r="D176" s="18" t="n">
        <f aca="false">MAX(IF(D108 = 1, _xlfn.CEILING.MATH(D$99/(1+(D$90 - 1)+(D$91 - 1)), Globals!$D$2*1000), MROUND(D$99/(1+(D$90 - 1)+(D$91 - 1)), Globals!$D$2*1000)), Globals!$D$2*1000)</f>
        <v>133.333333333333</v>
      </c>
      <c r="E176" s="18" t="n">
        <f aca="false">MAX(IF(E108 = 1, _xlfn.CEILING.MATH(E$99/(1+(E$90 - 1)+(E$91 - 1)), Globals!$D$2*1000), MROUND(E$99/(1+(E$90 - 1)+(E$91 - 1)), Globals!$D$2*1000)), Globals!$D$2*1000)</f>
        <v>133.333333333333</v>
      </c>
      <c r="F176" s="18" t="n">
        <f aca="false">MAX(IF(F108 = 1, _xlfn.CEILING.MATH(F$99/(1+(F$90 - 1)+(F$91 - 1)), Globals!$D$2*1000), MROUND(F$99/(1+(F$90 - 1)+(F$91 - 1)), Globals!$D$2*1000)), Globals!$D$2*1000)</f>
        <v>133.333333333333</v>
      </c>
      <c r="G176" s="18" t="n">
        <f aca="false">MAX(IF(G108 = 1, _xlfn.CEILING.MATH(G$99/(1+(G$90 - 1)+(G$91 - 1)), Globals!$D$2*1000), MROUND(G$99/(1+(G$90 - 1)+(G$91 - 1)), Globals!$D$2*1000)), Globals!$D$2*1000)</f>
        <v>66.6666666666667</v>
      </c>
      <c r="H176" s="18" t="n">
        <f aca="false">MAX(IF(H108 = 1, _xlfn.CEILING.MATH(H$99/(1+(H$90 - 1)+(H$91 - 1)), Globals!$D$2*1000), MROUND(H$99/(1+(H$90 - 1)+(H$91 - 1)), Globals!$D$2*1000)), Globals!$D$2*1000)</f>
        <v>66.6666666666667</v>
      </c>
      <c r="I176" s="18" t="n">
        <f aca="false">MAX(IF(I108 = 1, _xlfn.CEILING.MATH(I$99/(1+(I$90 - 1)+(I$91 - 1)), Globals!$D$2*1000), MROUND(I$99/(1+(I$90 - 1)+(I$91 - 1)), Globals!$D$2*1000)), Globals!$D$2*1000)</f>
        <v>66.6666666666667</v>
      </c>
    </row>
    <row r="177" customFormat="false" ht="13.4" hidden="false" customHeight="false" outlineLevel="0" collapsed="false">
      <c r="A177" s="14" t="s">
        <v>35</v>
      </c>
      <c r="B177" s="14" t="s">
        <v>42</v>
      </c>
      <c r="C177" s="14" t="s">
        <v>31</v>
      </c>
      <c r="D177" s="18" t="n">
        <f aca="false">MAX(IF(D109 = 1, _xlfn.CEILING.MATH(D$99/(1+(D$88 - 1)+(D$84 - 1)), Globals!$D$2*1000), MROUND(D$99/(1+(D$88 - 1)+(D$84 - 1)), Globals!$D$2*1000)), Globals!$D$2*1000)</f>
        <v>133.333333333333</v>
      </c>
      <c r="E177" s="18" t="n">
        <f aca="false">MAX(IF(E109 = 1, _xlfn.CEILING.MATH(E$99/(1+(E$88 - 1)+(E$84 - 1)), Globals!$D$2*1000), MROUND(E$99/(1+(E$88 - 1)+(E$84 - 1)), Globals!$D$2*1000)), Globals!$D$2*1000)</f>
        <v>133.333333333333</v>
      </c>
      <c r="F177" s="18" t="n">
        <f aca="false">MAX(IF(F109 = 1, _xlfn.CEILING.MATH(F$99/(1+(F$88 - 1)+(F$84 - 1)), Globals!$D$2*1000), MROUND(F$99/(1+(F$88 - 1)+(F$84 - 1)), Globals!$D$2*1000)), Globals!$D$2*1000)</f>
        <v>133.333333333333</v>
      </c>
      <c r="G177" s="18" t="n">
        <f aca="false">MAX(IF(G109 = 1, _xlfn.CEILING.MATH(G$99/(1+(G$88 - 1)+(G$84 - 1)), Globals!$D$2*1000), MROUND(G$99/(1+(G$88 - 1)+(G$84 - 1)), Globals!$D$2*1000)), Globals!$D$2*1000)</f>
        <v>66.6666666666667</v>
      </c>
      <c r="H177" s="18" t="n">
        <f aca="false">MAX(IF(H109 = 1, _xlfn.CEILING.MATH(H$99/(1+(H$88 - 1)+(H$84 - 1)), Globals!$D$2*1000), MROUND(H$99/(1+(H$88 - 1)+(H$84 - 1)), Globals!$D$2*1000)), Globals!$D$2*1000)</f>
        <v>66.6666666666667</v>
      </c>
      <c r="I177" s="18" t="n">
        <f aca="false">MAX(IF(I109 = 1, _xlfn.CEILING.MATH(I$99/(1+(I$88 - 1)+(I$84 - 1)), Globals!$D$2*1000), MROUND(I$99/(1+(I$88 - 1)+(I$84 - 1)), Globals!$D$2*1000)), Globals!$D$2*1000)</f>
        <v>66.6666666666667</v>
      </c>
    </row>
    <row r="178" customFormat="false" ht="13.4" hidden="false" customHeight="false" outlineLevel="0" collapsed="false">
      <c r="A178" s="14" t="s">
        <v>35</v>
      </c>
      <c r="B178" s="14" t="s">
        <v>43</v>
      </c>
      <c r="C178" s="14" t="s">
        <v>31</v>
      </c>
      <c r="D178" s="18" t="n">
        <f aca="false">MAX(IF(D110 = 1, _xlfn.CEILING.MATH(D$99/(1+(D$89 - 1)+(D$84 - 1)), Globals!$D$2*1000), MROUND(D$99/(1+(D$89 - 1)+(D$84 - 1)), Globals!$D$2*1000)), Globals!$D$2*1000)</f>
        <v>133.333333333333</v>
      </c>
      <c r="E178" s="18" t="n">
        <f aca="false">MAX(IF(E110 = 1, _xlfn.CEILING.MATH(E$99/(1+(E$89 - 1)+(E$84 - 1)), Globals!$D$2*1000), MROUND(E$99/(1+(E$89 - 1)+(E$84 - 1)), Globals!$D$2*1000)), Globals!$D$2*1000)</f>
        <v>133.333333333333</v>
      </c>
      <c r="F178" s="18" t="n">
        <f aca="false">MAX(IF(F110 = 1, _xlfn.CEILING.MATH(F$99/(1+(F$89 - 1)+(F$84 - 1)), Globals!$D$2*1000), MROUND(F$99/(1+(F$89 - 1)+(F$84 - 1)), Globals!$D$2*1000)), Globals!$D$2*1000)</f>
        <v>133.333333333333</v>
      </c>
      <c r="G178" s="18" t="n">
        <f aca="false">MAX(IF(G110 = 1, _xlfn.CEILING.MATH(G$99/(1+(G$89 - 1)+(G$84 - 1)), Globals!$D$2*1000), MROUND(G$99/(1+(G$89 - 1)+(G$84 - 1)), Globals!$D$2*1000)), Globals!$D$2*1000)</f>
        <v>66.6666666666667</v>
      </c>
      <c r="H178" s="18" t="n">
        <f aca="false">MAX(IF(H110 = 1, _xlfn.CEILING.MATH(H$99/(1+(H$89 - 1)+(H$84 - 1)), Globals!$D$2*1000), MROUND(H$99/(1+(H$89 - 1)+(H$84 - 1)), Globals!$D$2*1000)), Globals!$D$2*1000)</f>
        <v>66.6666666666667</v>
      </c>
      <c r="I178" s="18" t="n">
        <f aca="false">MAX(IF(I110 = 1, _xlfn.CEILING.MATH(I$99/(1+(I$89 - 1)+(I$84 - 1)), Globals!$D$2*1000), MROUND(I$99/(1+(I$89 - 1)+(I$84 - 1)), Globals!$D$2*1000)), Globals!$D$2*1000)</f>
        <v>66.6666666666667</v>
      </c>
    </row>
    <row r="179" customFormat="false" ht="13.4" hidden="false" customHeight="false" outlineLevel="0" collapsed="false">
      <c r="A179" s="14" t="s">
        <v>35</v>
      </c>
      <c r="B179" s="14" t="s">
        <v>44</v>
      </c>
      <c r="C179" s="14" t="s">
        <v>31</v>
      </c>
      <c r="D179" s="18" t="n">
        <f aca="false">MAX(IF(D111 = 1, _xlfn.CEILING.MATH(D$99/(1+(D$90 - 1)+(D$84 - 1)), Globals!$D$2*1000), MROUND(D$99/(1+(D$90 - 1)+(D$84 - 1)), Globals!$D$2*1000)), Globals!$D$2*1000)</f>
        <v>133.333333333333</v>
      </c>
      <c r="E179" s="18" t="n">
        <f aca="false">MAX(IF(E111 = 1, _xlfn.CEILING.MATH(E$99/(1+(E$90 - 1)+(E$84 - 1)), Globals!$D$2*1000), MROUND(E$99/(1+(E$90 - 1)+(E$84 - 1)), Globals!$D$2*1000)), Globals!$D$2*1000)</f>
        <v>133.333333333333</v>
      </c>
      <c r="F179" s="18" t="n">
        <f aca="false">MAX(IF(F111 = 1, _xlfn.CEILING.MATH(F$99/(1+(F$90 - 1)+(F$84 - 1)), Globals!$D$2*1000), MROUND(F$99/(1+(F$90 - 1)+(F$84 - 1)), Globals!$D$2*1000)), Globals!$D$2*1000)</f>
        <v>133.333333333333</v>
      </c>
      <c r="G179" s="18" t="n">
        <f aca="false">MAX(IF(G111 = 1, _xlfn.CEILING.MATH(G$99/(1+(G$90 - 1)+(G$84 - 1)), Globals!$D$2*1000), MROUND(G$99/(1+(G$90 - 1)+(G$84 - 1)), Globals!$D$2*1000)), Globals!$D$2*1000)</f>
        <v>66.6666666666667</v>
      </c>
      <c r="H179" s="18" t="n">
        <f aca="false">MAX(IF(H111 = 1, _xlfn.CEILING.MATH(H$99/(1+(H$90 - 1)+(H$84 - 1)), Globals!$D$2*1000), MROUND(H$99/(1+(H$90 - 1)+(H$84 - 1)), Globals!$D$2*1000)), Globals!$D$2*1000)</f>
        <v>66.6666666666667</v>
      </c>
      <c r="I179" s="18" t="n">
        <f aca="false">MAX(IF(I111 = 1, _xlfn.CEILING.MATH(I$99/(1+(I$90 - 1)+(I$84 - 1)), Globals!$D$2*1000), MROUND(I$99/(1+(I$90 - 1)+(I$84 - 1)), Globals!$D$2*1000)), Globals!$D$2*1000)</f>
        <v>66.6666666666667</v>
      </c>
    </row>
    <row r="180" customFormat="false" ht="13.4" hidden="false" customHeight="false" outlineLevel="0" collapsed="false">
      <c r="A180" s="13" t="s">
        <v>35</v>
      </c>
      <c r="B180" s="13" t="s">
        <v>45</v>
      </c>
      <c r="C180" s="13" t="s">
        <v>31</v>
      </c>
      <c r="D180" s="18" t="n">
        <f aca="false">MAX(IF(D112 = 1, _xlfn.CEILING.MATH(D$99/(1+(D$88 - 1)+(D$83 - 1)), Globals!$D$2*1000), MROUND(D$99/(1+(D$88 - 1)+(D$83 - 1)), Globals!$D$2*1000)), Globals!$D$2*1000)</f>
        <v>200</v>
      </c>
      <c r="E180" s="18" t="n">
        <f aca="false">MAX(IF(E112 = 1, _xlfn.CEILING.MATH(E$99/(1+(E$88 - 1)+(E$83 - 1)), Globals!$D$2*1000), MROUND(E$99/(1+(E$88 - 1)+(E$83 - 1)), Globals!$D$2*1000)), Globals!$D$2*1000)</f>
        <v>200</v>
      </c>
      <c r="F180" s="18" t="n">
        <f aca="false">MAX(IF(F112 = 1, _xlfn.CEILING.MATH(F$99/(1+(F$88 - 1)+(F$83 - 1)), Globals!$D$2*1000), MROUND(F$99/(1+(F$88 - 1)+(F$83 - 1)), Globals!$D$2*1000)), Globals!$D$2*1000)</f>
        <v>200</v>
      </c>
      <c r="G180" s="18" t="n">
        <f aca="false">MAX(IF(G112 = 1, _xlfn.CEILING.MATH(G$99/(1+(G$88 - 1)+(G$83 - 1)), Globals!$D$2*1000), MROUND(G$99/(1+(G$88 - 1)+(G$83 - 1)), Globals!$D$2*1000)), Globals!$D$2*1000)</f>
        <v>66.6666666666667</v>
      </c>
      <c r="H180" s="18" t="n">
        <f aca="false">MAX(IF(H112 = 1, _xlfn.CEILING.MATH(H$99/(1+(H$88 - 1)+(H$83 - 1)), Globals!$D$2*1000), MROUND(H$99/(1+(H$88 - 1)+(H$83 - 1)), Globals!$D$2*1000)), Globals!$D$2*1000)</f>
        <v>66.6666666666667</v>
      </c>
      <c r="I180" s="18" t="n">
        <f aca="false">MAX(IF(I112 = 1, _xlfn.CEILING.MATH(I$99/(1+(I$88 - 1)+(I$83 - 1)), Globals!$D$2*1000), MROUND(I$99/(1+(I$88 - 1)+(I$83 - 1)), Globals!$D$2*1000)), Globals!$D$2*1000)</f>
        <v>66.6666666666667</v>
      </c>
    </row>
    <row r="181" customFormat="false" ht="13.4" hidden="false" customHeight="false" outlineLevel="0" collapsed="false">
      <c r="A181" s="13" t="s">
        <v>35</v>
      </c>
      <c r="B181" s="13" t="s">
        <v>46</v>
      </c>
      <c r="C181" s="13" t="s">
        <v>31</v>
      </c>
      <c r="D181" s="18" t="n">
        <f aca="false">MAX(IF(D113 = 1, _xlfn.CEILING.MATH(D$99/(1+(D$89 - 1)+(D$83 - 1)), Globals!$D$2*1000), MROUND(D$99/(1+(D$89 - 1)+(D$83 - 1)), Globals!$D$2*1000)), Globals!$D$2*1000)</f>
        <v>200</v>
      </c>
      <c r="E181" s="18" t="n">
        <f aca="false">MAX(IF(E113 = 1, _xlfn.CEILING.MATH(E$99/(1+(E$89 - 1)+(E$83 - 1)), Globals!$D$2*1000), MROUND(E$99/(1+(E$89 - 1)+(E$83 - 1)), Globals!$D$2*1000)), Globals!$D$2*1000)</f>
        <v>200</v>
      </c>
      <c r="F181" s="18" t="n">
        <f aca="false">MAX(IF(F113 = 1, _xlfn.CEILING.MATH(F$99/(1+(F$89 - 1)+(F$83 - 1)), Globals!$D$2*1000), MROUND(F$99/(1+(F$89 - 1)+(F$83 - 1)), Globals!$D$2*1000)), Globals!$D$2*1000)</f>
        <v>200</v>
      </c>
      <c r="G181" s="18" t="n">
        <f aca="false">MAX(IF(G113 = 1, _xlfn.CEILING.MATH(G$99/(1+(G$89 - 1)+(G$83 - 1)), Globals!$D$2*1000), MROUND(G$99/(1+(G$89 - 1)+(G$83 - 1)), Globals!$D$2*1000)), Globals!$D$2*1000)</f>
        <v>66.6666666666667</v>
      </c>
      <c r="H181" s="18" t="n">
        <f aca="false">MAX(IF(H113 = 1, _xlfn.CEILING.MATH(H$99/(1+(H$89 - 1)+(H$83 - 1)), Globals!$D$2*1000), MROUND(H$99/(1+(H$89 - 1)+(H$83 - 1)), Globals!$D$2*1000)), Globals!$D$2*1000)</f>
        <v>66.6666666666667</v>
      </c>
      <c r="I181" s="18" t="n">
        <f aca="false">MAX(IF(I113 = 1, _xlfn.CEILING.MATH(I$99/(1+(I$89 - 1)+(I$83 - 1)), Globals!$D$2*1000), MROUND(I$99/(1+(I$89 - 1)+(I$83 - 1)), Globals!$D$2*1000)), Globals!$D$2*1000)</f>
        <v>66.6666666666667</v>
      </c>
    </row>
    <row r="182" customFormat="false" ht="13.4" hidden="false" customHeight="false" outlineLevel="0" collapsed="false">
      <c r="A182" s="13" t="s">
        <v>35</v>
      </c>
      <c r="B182" s="13" t="s">
        <v>47</v>
      </c>
      <c r="C182" s="13" t="s">
        <v>31</v>
      </c>
      <c r="D182" s="18" t="n">
        <f aca="false">MAX(IF(D114 = 1, _xlfn.CEILING.MATH(D$99/(1+(D$90 - 1)+(D$83 - 1)), Globals!$D$2*1000), MROUND(D$99/(1+(D$90 - 1)+(D$83 - 1)), Globals!$D$2*1000)), Globals!$D$2*1000)</f>
        <v>133.333333333333</v>
      </c>
      <c r="E182" s="18" t="n">
        <f aca="false">MAX(IF(E114 = 1, _xlfn.CEILING.MATH(E$99/(1+(E$90 - 1)+(E$83 - 1)), Globals!$D$2*1000), MROUND(E$99/(1+(E$90 - 1)+(E$83 - 1)), Globals!$D$2*1000)), Globals!$D$2*1000)</f>
        <v>133.333333333333</v>
      </c>
      <c r="F182" s="18" t="n">
        <f aca="false">MAX(IF(F114 = 1, _xlfn.CEILING.MATH(F$99/(1+(F$90 - 1)+(F$83 - 1)), Globals!$D$2*1000), MROUND(F$99/(1+(F$90 - 1)+(F$83 - 1)), Globals!$D$2*1000)), Globals!$D$2*1000)</f>
        <v>133.333333333333</v>
      </c>
      <c r="G182" s="18" t="n">
        <f aca="false">MAX(IF(G114 = 1, _xlfn.CEILING.MATH(G$99/(1+(G$90 - 1)+(G$83 - 1)), Globals!$D$2*1000), MROUND(G$99/(1+(G$90 - 1)+(G$83 - 1)), Globals!$D$2*1000)), Globals!$D$2*1000)</f>
        <v>66.6666666666667</v>
      </c>
      <c r="H182" s="18" t="n">
        <f aca="false">MAX(IF(H114 = 1, _xlfn.CEILING.MATH(H$99/(1+(H$90 - 1)+(H$83 - 1)), Globals!$D$2*1000), MROUND(H$99/(1+(H$90 - 1)+(H$83 - 1)), Globals!$D$2*1000)), Globals!$D$2*1000)</f>
        <v>66.6666666666667</v>
      </c>
      <c r="I182" s="18" t="n">
        <f aca="false">MAX(IF(I114 = 1, _xlfn.CEILING.MATH(I$99/(1+(I$90 - 1)+(I$83 - 1)), Globals!$D$2*1000), MROUND(I$99/(1+(I$90 - 1)+(I$83 - 1)), Globals!$D$2*1000)), Globals!$D$2*1000)</f>
        <v>66.6666666666667</v>
      </c>
    </row>
    <row r="183" customFormat="false" ht="13.4" hidden="false" customHeight="false" outlineLevel="0" collapsed="false">
      <c r="A183" s="14" t="s">
        <v>35</v>
      </c>
      <c r="B183" s="14" t="s">
        <v>48</v>
      </c>
      <c r="C183" s="14" t="s">
        <v>31</v>
      </c>
      <c r="D183" s="18" t="n">
        <f aca="false">MAX(IF(D115 = 1, _xlfn.CEILING.MATH(D$99/(1+(D$88 - 1)+(D$87 - 1)+(D$77 - 1)), Globals!$D$2*1000), MROUND(D$99/(1+(D$88 - 1)+(D$87 - 1)+(D$77 - 1)), Globals!$D$2*1000)), Globals!$D$2*1000)</f>
        <v>66.6666666666667</v>
      </c>
      <c r="E183" s="18" t="n">
        <f aca="false">MAX(IF(E115 = 1, _xlfn.CEILING.MATH(E$99/(1+(E$88 - 1)+(E$87 - 1)+(E$77 - 1)), Globals!$D$2*1000), MROUND(E$99/(1+(E$88 - 1)+(E$87 - 1)+(E$77 - 1)), Globals!$D$2*1000)), Globals!$D$2*1000)</f>
        <v>66.6666666666667</v>
      </c>
      <c r="F183" s="18" t="n">
        <f aca="false">MAX(IF(F115 = 1, _xlfn.CEILING.MATH(F$99/(1+(F$88 - 1)+(F$87 - 1)+(F$77 - 1)), Globals!$D$2*1000), MROUND(F$99/(1+(F$88 - 1)+(F$87 - 1)+(F$77 - 1)), Globals!$D$2*1000)), Globals!$D$2*1000)</f>
        <v>66.6666666666667</v>
      </c>
      <c r="G183" s="18" t="n">
        <f aca="false">MAX(IF(G115 = 1, _xlfn.CEILING.MATH(G$99/(1+(G$88 - 1)+(G$87 - 1)+(G$77 - 1)), Globals!$D$2*1000), MROUND(G$99/(1+(G$88 - 1)+(G$87 - 1)+(G$77 - 1)), Globals!$D$2*1000)), Globals!$D$2*1000)</f>
        <v>66.6666666666667</v>
      </c>
      <c r="H183" s="18" t="n">
        <f aca="false">MAX(IF(H115 = 1, _xlfn.CEILING.MATH(H$99/(1+(H$88 - 1)+(H$87 - 1)+(H$77 - 1)), Globals!$D$2*1000), MROUND(H$99/(1+(H$88 - 1)+(H$87 - 1)+(H$77 - 1)), Globals!$D$2*1000)), Globals!$D$2*1000)</f>
        <v>66.6666666666667</v>
      </c>
      <c r="I183" s="18" t="n">
        <f aca="false">MAX(IF(I115 = 1, _xlfn.CEILING.MATH(I$99/(1+(I$88 - 1)+(I$87 - 1)+(I$77 - 1)), Globals!$D$2*1000), MROUND(I$99/(1+(I$88 - 1)+(I$87 - 1)+(I$77 - 1)), Globals!$D$2*1000)), Globals!$D$2*1000)</f>
        <v>66.6666666666667</v>
      </c>
    </row>
    <row r="184" customFormat="false" ht="13.4" hidden="false" customHeight="false" outlineLevel="0" collapsed="false">
      <c r="A184" s="14" t="s">
        <v>35</v>
      </c>
      <c r="B184" s="14" t="s">
        <v>49</v>
      </c>
      <c r="C184" s="14" t="s">
        <v>31</v>
      </c>
      <c r="D184" s="18" t="n">
        <f aca="false">MAX(IF(D116 = 1, _xlfn.CEILING.MATH(D$99/(1+(D$89 - 1)+(D$87 - 1)+(D$77 - 1)), Globals!$D$2*1000), MROUND(D$99/(1+(D$89 - 1)+(D$87 - 1)+(D$77 - 1)), Globals!$D$2*1000)), Globals!$D$2*1000)</f>
        <v>66.6666666666667</v>
      </c>
      <c r="E184" s="18" t="n">
        <f aca="false">MAX(IF(E116 = 1, _xlfn.CEILING.MATH(E$99/(1+(E$89 - 1)+(E$87 - 1)+(E$77 - 1)), Globals!$D$2*1000), MROUND(E$99/(1+(E$89 - 1)+(E$87 - 1)+(E$77 - 1)), Globals!$D$2*1000)), Globals!$D$2*1000)</f>
        <v>66.6666666666667</v>
      </c>
      <c r="F184" s="18" t="n">
        <f aca="false">MAX(IF(F116 = 1, _xlfn.CEILING.MATH(F$99/(1+(F$89 - 1)+(F$87 - 1)+(F$77 - 1)), Globals!$D$2*1000), MROUND(F$99/(1+(F$89 - 1)+(F$87 - 1)+(F$77 - 1)), Globals!$D$2*1000)), Globals!$D$2*1000)</f>
        <v>66.6666666666667</v>
      </c>
      <c r="G184" s="18" t="n">
        <f aca="false">MAX(IF(G116 = 1, _xlfn.CEILING.MATH(G$99/(1+(G$89 - 1)+(G$87 - 1)+(G$77 - 1)), Globals!$D$2*1000), MROUND(G$99/(1+(G$89 - 1)+(G$87 - 1)+(G$77 - 1)), Globals!$D$2*1000)), Globals!$D$2*1000)</f>
        <v>66.6666666666667</v>
      </c>
      <c r="H184" s="18" t="n">
        <f aca="false">MAX(IF(H116 = 1, _xlfn.CEILING.MATH(H$99/(1+(H$89 - 1)+(H$87 - 1)+(H$77 - 1)), Globals!$D$2*1000), MROUND(H$99/(1+(H$89 - 1)+(H$87 - 1)+(H$77 - 1)), Globals!$D$2*1000)), Globals!$D$2*1000)</f>
        <v>66.6666666666667</v>
      </c>
      <c r="I184" s="18" t="n">
        <f aca="false">MAX(IF(I116 = 1, _xlfn.CEILING.MATH(I$99/(1+(I$89 - 1)+(I$87 - 1)+(I$77 - 1)), Globals!$D$2*1000), MROUND(I$99/(1+(I$89 - 1)+(I$87 - 1)+(I$77 - 1)), Globals!$D$2*1000)), Globals!$D$2*1000)</f>
        <v>66.6666666666667</v>
      </c>
    </row>
    <row r="185" customFormat="false" ht="13.4" hidden="false" customHeight="false" outlineLevel="0" collapsed="false">
      <c r="A185" s="14" t="s">
        <v>35</v>
      </c>
      <c r="B185" s="14" t="s">
        <v>50</v>
      </c>
      <c r="C185" s="14" t="s">
        <v>31</v>
      </c>
      <c r="D185" s="18" t="n">
        <f aca="false">MAX(IF(D117 = 1, _xlfn.CEILING.MATH(D$99/(1+(D$90 - 1)+(D$87 - 1)+(D$77 - 1)), Globals!$D$2*1000), MROUND(D$99/(1+(D$90 - 1)+(D$87 - 1)+(D$77 - 1)), Globals!$D$2*1000)), Globals!$D$2*1000)</f>
        <v>66.6666666666667</v>
      </c>
      <c r="E185" s="18" t="n">
        <f aca="false">MAX(IF(E117 = 1, _xlfn.CEILING.MATH(E$99/(1+(E$90 - 1)+(E$87 - 1)+(E$77 - 1)), Globals!$D$2*1000), MROUND(E$99/(1+(E$90 - 1)+(E$87 - 1)+(E$77 - 1)), Globals!$D$2*1000)), Globals!$D$2*1000)</f>
        <v>66.6666666666667</v>
      </c>
      <c r="F185" s="18" t="n">
        <f aca="false">MAX(IF(F117 = 1, _xlfn.CEILING.MATH(F$99/(1+(F$90 - 1)+(F$87 - 1)+(F$77 - 1)), Globals!$D$2*1000), MROUND(F$99/(1+(F$90 - 1)+(F$87 - 1)+(F$77 - 1)), Globals!$D$2*1000)), Globals!$D$2*1000)</f>
        <v>66.6666666666667</v>
      </c>
      <c r="G185" s="18" t="n">
        <f aca="false">MAX(IF(G117 = 1, _xlfn.CEILING.MATH(G$99/(1+(G$90 - 1)+(G$87 - 1)+(G$77 - 1)), Globals!$D$2*1000), MROUND(G$99/(1+(G$90 - 1)+(G$87 - 1)+(G$77 - 1)), Globals!$D$2*1000)), Globals!$D$2*1000)</f>
        <v>66.6666666666667</v>
      </c>
      <c r="H185" s="18" t="n">
        <f aca="false">MAX(IF(H117 = 1, _xlfn.CEILING.MATH(H$99/(1+(H$90 - 1)+(H$87 - 1)+(H$77 - 1)), Globals!$D$2*1000), MROUND(H$99/(1+(H$90 - 1)+(H$87 - 1)+(H$77 - 1)), Globals!$D$2*1000)), Globals!$D$2*1000)</f>
        <v>66.6666666666667</v>
      </c>
      <c r="I185" s="18" t="n">
        <f aca="false">MAX(IF(I117 = 1, _xlfn.CEILING.MATH(I$99/(1+(I$90 - 1)+(I$87 - 1)+(I$77 - 1)), Globals!$D$2*1000), MROUND(I$99/(1+(I$90 - 1)+(I$87 - 1)+(I$77 - 1)), Globals!$D$2*1000)), Globals!$D$2*1000)</f>
        <v>66.6666666666667</v>
      </c>
    </row>
    <row r="186" customFormat="false" ht="13.4" hidden="false" customHeight="false" outlineLevel="0" collapsed="false">
      <c r="A186" s="13" t="s">
        <v>35</v>
      </c>
      <c r="B186" s="13" t="s">
        <v>51</v>
      </c>
      <c r="C186" s="13" t="s">
        <v>31</v>
      </c>
      <c r="D186" s="18" t="n">
        <f aca="false">MAX(IF(D118 = 1, _xlfn.CEILING.MATH(D$99/(1+(D$88 - 1)+(D$78 - 1)+(D$79 - 1)+(D$80 - 1)+(D$77 - 1)), Globals!$D$2*1000), MROUND(D$99/(1+(D$88 - 1)+(D$78 - 1)+(D$79 - 1)+(D$80 - 1)+(D$77 - 1)), Globals!$D$2*1000)), Globals!$D$2*1000)</f>
        <v>66.6666666666667</v>
      </c>
      <c r="E186" s="18" t="n">
        <f aca="false">MAX(IF(E118 = 1, _xlfn.CEILING.MATH(E$99/(1+(E$88 - 1)+(E$78 - 1)+(E$79 - 1)+(E$80 - 1)+(E$77 - 1)), Globals!$D$2*1000), MROUND(E$99/(1+(E$88 - 1)+(E$78 - 1)+(E$79 - 1)+(E$80 - 1)+(E$77 - 1)), Globals!$D$2*1000)), Globals!$D$2*1000)</f>
        <v>66.6666666666667</v>
      </c>
      <c r="F186" s="18" t="n">
        <f aca="false">MAX(IF(F118 = 1, _xlfn.CEILING.MATH(F$99/(1+(F$88 - 1)+(F$78 - 1)+(F$79 - 1)+(F$80 - 1)+(F$77 - 1)), Globals!$D$2*1000), MROUND(F$99/(1+(F$88 - 1)+(F$78 - 1)+(F$79 - 1)+(F$80 - 1)+(F$77 - 1)), Globals!$D$2*1000)), Globals!$D$2*1000)</f>
        <v>66.6666666666667</v>
      </c>
      <c r="G186" s="18" t="n">
        <f aca="false">MAX(IF(G118 = 1, _xlfn.CEILING.MATH(G$99/(1+(G$88 - 1)+(G$78 - 1)+(G$79 - 1)+(G$80 - 1)+(G$77 - 1)), Globals!$D$2*1000), MROUND(G$99/(1+(G$88 - 1)+(G$78 - 1)+(G$79 - 1)+(G$80 - 1)+(G$77 - 1)), Globals!$D$2*1000)), Globals!$D$2*1000)</f>
        <v>66.6666666666667</v>
      </c>
      <c r="H186" s="18" t="n">
        <f aca="false">MAX(IF(H118 = 1, _xlfn.CEILING.MATH(H$99/(1+(H$88 - 1)+(H$78 - 1)+(H$79 - 1)+(H$80 - 1)+(H$77 - 1)), Globals!$D$2*1000), MROUND(H$99/(1+(H$88 - 1)+(H$78 - 1)+(H$79 - 1)+(H$80 - 1)+(H$77 - 1)), Globals!$D$2*1000)), Globals!$D$2*1000)</f>
        <v>66.6666666666667</v>
      </c>
      <c r="I186" s="18" t="n">
        <f aca="false">MAX(IF(I118 = 1, _xlfn.CEILING.MATH(I$99/(1+(I$88 - 1)+(I$78 - 1)+(I$79 - 1)+(I$80 - 1)+(I$77 - 1)), Globals!$D$2*1000), MROUND(I$99/(1+(I$88 - 1)+(I$78 - 1)+(I$79 - 1)+(I$80 - 1)+(I$77 - 1)), Globals!$D$2*1000)), Globals!$D$2*1000)</f>
        <v>66.6666666666667</v>
      </c>
    </row>
    <row r="187" customFormat="false" ht="13.4" hidden="false" customHeight="false" outlineLevel="0" collapsed="false">
      <c r="A187" s="13" t="s">
        <v>35</v>
      </c>
      <c r="B187" s="13" t="s">
        <v>52</v>
      </c>
      <c r="C187" s="13" t="s">
        <v>31</v>
      </c>
      <c r="D187" s="18" t="n">
        <f aca="false">MAX(IF(D119 = 1, _xlfn.CEILING.MATH(D$99/(1+(D$89 - 1)+(D$78 - 1)+(D$79 - 1)+(D$80 - 1)+(D$77 - 1)), Globals!$D$2*1000), MROUND(D$99/(1+(D$89 - 1)+(D$78 - 1)+(D$79 - 1)+(D$80 - 1)+(D$77 - 1)), Globals!$D$2*1000)), Globals!$D$2*1000)</f>
        <v>66.6666666666667</v>
      </c>
      <c r="E187" s="18" t="n">
        <f aca="false">MAX(IF(E119 = 1, _xlfn.CEILING.MATH(E$99/(1+(E$89 - 1)+(E$78 - 1)+(E$79 - 1)+(E$80 - 1)+(E$77 - 1)), Globals!$D$2*1000), MROUND(E$99/(1+(E$89 - 1)+(E$78 - 1)+(E$79 - 1)+(E$80 - 1)+(E$77 - 1)), Globals!$D$2*1000)), Globals!$D$2*1000)</f>
        <v>66.6666666666667</v>
      </c>
      <c r="F187" s="18" t="n">
        <f aca="false">MAX(IF(F119 = 1, _xlfn.CEILING.MATH(F$99/(1+(F$89 - 1)+(F$78 - 1)+(F$79 - 1)+(F$80 - 1)+(F$77 - 1)), Globals!$D$2*1000), MROUND(F$99/(1+(F$89 - 1)+(F$78 - 1)+(F$79 - 1)+(F$80 - 1)+(F$77 - 1)), Globals!$D$2*1000)), Globals!$D$2*1000)</f>
        <v>66.6666666666667</v>
      </c>
      <c r="G187" s="18" t="n">
        <f aca="false">MAX(IF(G119 = 1, _xlfn.CEILING.MATH(G$99/(1+(G$89 - 1)+(G$78 - 1)+(G$79 - 1)+(G$80 - 1)+(G$77 - 1)), Globals!$D$2*1000), MROUND(G$99/(1+(G$89 - 1)+(G$78 - 1)+(G$79 - 1)+(G$80 - 1)+(G$77 - 1)), Globals!$D$2*1000)), Globals!$D$2*1000)</f>
        <v>66.6666666666667</v>
      </c>
      <c r="H187" s="18" t="n">
        <f aca="false">MAX(IF(H119 = 1, _xlfn.CEILING.MATH(H$99/(1+(H$89 - 1)+(H$78 - 1)+(H$79 - 1)+(H$80 - 1)+(H$77 - 1)), Globals!$D$2*1000), MROUND(H$99/(1+(H$89 - 1)+(H$78 - 1)+(H$79 - 1)+(H$80 - 1)+(H$77 - 1)), Globals!$D$2*1000)), Globals!$D$2*1000)</f>
        <v>66.6666666666667</v>
      </c>
      <c r="I187" s="18" t="n">
        <f aca="false">MAX(IF(I119 = 1, _xlfn.CEILING.MATH(I$99/(1+(I$89 - 1)+(I$78 - 1)+(I$79 - 1)+(I$80 - 1)+(I$77 - 1)), Globals!$D$2*1000), MROUND(I$99/(1+(I$89 - 1)+(I$78 - 1)+(I$79 - 1)+(I$80 - 1)+(I$77 - 1)), Globals!$D$2*1000)), Globals!$D$2*1000)</f>
        <v>66.6666666666667</v>
      </c>
    </row>
    <row r="188" customFormat="false" ht="13.4" hidden="false" customHeight="false" outlineLevel="0" collapsed="false">
      <c r="A188" s="13" t="s">
        <v>35</v>
      </c>
      <c r="B188" s="13" t="s">
        <v>53</v>
      </c>
      <c r="C188" s="13" t="s">
        <v>31</v>
      </c>
      <c r="D188" s="18" t="n">
        <f aca="false">MAX(IF(D120 = 1, _xlfn.CEILING.MATH(D$99/(1+(D$90 - 1)+(D$78 - 1)+(D$79 - 1)+(D$80 - 1)+(D$77 - 1)), Globals!$D$2*1000), MROUND(D$99/(1+(D$90 - 1)+(D$78 - 1)+(D$79 - 1)+(D$80 - 1)+(D$77 - 1)), Globals!$D$2*1000)), Globals!$D$2*1000)</f>
        <v>66.6666666666667</v>
      </c>
      <c r="E188" s="18" t="n">
        <f aca="false">MAX(IF(E120 = 1, _xlfn.CEILING.MATH(E$99/(1+(E$90 - 1)+(E$78 - 1)+(E$79 - 1)+(E$80 - 1)+(E$77 - 1)), Globals!$D$2*1000), MROUND(E$99/(1+(E$90 - 1)+(E$78 - 1)+(E$79 - 1)+(E$80 - 1)+(E$77 - 1)), Globals!$D$2*1000)), Globals!$D$2*1000)</f>
        <v>66.6666666666667</v>
      </c>
      <c r="F188" s="18" t="n">
        <f aca="false">MAX(IF(F120 = 1, _xlfn.CEILING.MATH(F$99/(1+(F$90 - 1)+(F$78 - 1)+(F$79 - 1)+(F$80 - 1)+(F$77 - 1)), Globals!$D$2*1000), MROUND(F$99/(1+(F$90 - 1)+(F$78 - 1)+(F$79 - 1)+(F$80 - 1)+(F$77 - 1)), Globals!$D$2*1000)), Globals!$D$2*1000)</f>
        <v>66.6666666666667</v>
      </c>
      <c r="G188" s="18" t="n">
        <f aca="false">MAX(IF(G120 = 1, _xlfn.CEILING.MATH(G$99/(1+(G$90 - 1)+(G$78 - 1)+(G$79 - 1)+(G$80 - 1)+(G$77 - 1)), Globals!$D$2*1000), MROUND(G$99/(1+(G$90 - 1)+(G$78 - 1)+(G$79 - 1)+(G$80 - 1)+(G$77 - 1)), Globals!$D$2*1000)), Globals!$D$2*1000)</f>
        <v>66.6666666666667</v>
      </c>
      <c r="H188" s="18" t="n">
        <f aca="false">MAX(IF(H120 = 1, _xlfn.CEILING.MATH(H$99/(1+(H$90 - 1)+(H$78 - 1)+(H$79 - 1)+(H$80 - 1)+(H$77 - 1)), Globals!$D$2*1000), MROUND(H$99/(1+(H$90 - 1)+(H$78 - 1)+(H$79 - 1)+(H$80 - 1)+(H$77 - 1)), Globals!$D$2*1000)), Globals!$D$2*1000)</f>
        <v>66.6666666666667</v>
      </c>
      <c r="I188" s="18" t="n">
        <f aca="false">MAX(IF(I120 = 1, _xlfn.CEILING.MATH(I$99/(1+(I$90 - 1)+(I$78 - 1)+(I$79 - 1)+(I$80 - 1)+(I$77 - 1)), Globals!$D$2*1000), MROUND(I$99/(1+(I$90 - 1)+(I$78 - 1)+(I$79 - 1)+(I$80 - 1)+(I$77 - 1)), Globals!$D$2*1000)), Globals!$D$2*1000)</f>
        <v>66.6666666666667</v>
      </c>
    </row>
    <row r="189" customFormat="false" ht="13.4" hidden="false" customHeight="false" outlineLevel="0" collapsed="false">
      <c r="A189" s="14" t="s">
        <v>35</v>
      </c>
      <c r="B189" s="14" t="s">
        <v>54</v>
      </c>
      <c r="C189" s="14" t="s">
        <v>31</v>
      </c>
      <c r="D189" s="18" t="n">
        <f aca="false">MAX(IF(D118 = 1, _xlfn.CEILING.MATH(D$99/(1+(D$88 - 1)+(D$77 - 1)), Globals!$D$2*1000), MROUND(D$99/(1+(D$88 - 1)+(D$77 - 1)), Globals!$D$2*1000)), Globals!$D$2*1000)</f>
        <v>66.6666666666667</v>
      </c>
      <c r="E189" s="18" t="n">
        <f aca="false">MAX(IF(E118 = 1, _xlfn.CEILING.MATH(E$99/(1+(E$88 - 1)+(E$77 - 1)), Globals!$D$2*1000), MROUND(E$99/(1+(E$88 - 1)+(E$77 - 1)), Globals!$D$2*1000)), Globals!$D$2*1000)</f>
        <v>66.6666666666667</v>
      </c>
      <c r="F189" s="18" t="n">
        <f aca="false">MAX(IF(F118 = 1, _xlfn.CEILING.MATH(F$99/(1+(F$88 - 1)+(F$77 - 1)), Globals!$D$2*1000), MROUND(F$99/(1+(F$88 - 1)+(F$77 - 1)), Globals!$D$2*1000)), Globals!$D$2*1000)</f>
        <v>66.6666666666667</v>
      </c>
      <c r="G189" s="18" t="n">
        <f aca="false">MAX(IF(G118 = 1, _xlfn.CEILING.MATH(G$99/(1+(G$88 - 1)+(G$77 - 1)), Globals!$D$2*1000), MROUND(G$99/(1+(G$88 - 1)+(G$77 - 1)), Globals!$D$2*1000)), Globals!$D$2*1000)</f>
        <v>66.6666666666667</v>
      </c>
      <c r="H189" s="18" t="n">
        <f aca="false">MAX(IF(H118 = 1, _xlfn.CEILING.MATH(H$99/(1+(H$88 - 1)+(H$77 - 1)), Globals!$D$2*1000), MROUND(H$99/(1+(H$88 - 1)+(H$77 - 1)), Globals!$D$2*1000)), Globals!$D$2*1000)</f>
        <v>66.6666666666667</v>
      </c>
      <c r="I189" s="18" t="n">
        <f aca="false">MAX(IF(I118 = 1, _xlfn.CEILING.MATH(I$99/(1+(I$88 - 1)+(I$77 - 1)), Globals!$D$2*1000), MROUND(I$99/(1+(I$88 - 1)+(I$77 - 1)), Globals!$D$2*1000)), Globals!$D$2*1000)</f>
        <v>66.6666666666667</v>
      </c>
    </row>
    <row r="190" customFormat="false" ht="13.4" hidden="false" customHeight="false" outlineLevel="0" collapsed="false">
      <c r="A190" s="14" t="s">
        <v>35</v>
      </c>
      <c r="B190" s="14" t="s">
        <v>55</v>
      </c>
      <c r="C190" s="14" t="s">
        <v>31</v>
      </c>
      <c r="D190" s="18" t="n">
        <f aca="false">MAX(IF(D119 = 1, _xlfn.CEILING.MATH(D$99/(1+(D$89 - 1)+(D$77 - 1)), Globals!$D$2*1000), MROUND(D$99/(1+(D$89 - 1)+(D$77 - 1)), Globals!$D$2*1000)), Globals!$D$2*1000)</f>
        <v>66.6666666666667</v>
      </c>
      <c r="E190" s="18" t="n">
        <f aca="false">MAX(IF(E119 = 1, _xlfn.CEILING.MATH(E$99/(1 + (E$89 - 1) + (E$77 - 1)), Globals!$D$2*1000), MROUND(E$99/(1 + (E$89 - 1) + (E$77 - 1)), Globals!$D$2*1000)), Globals!$D$2*1000)</f>
        <v>66.6666666666667</v>
      </c>
      <c r="F190" s="18" t="n">
        <f aca="false">MAX(IF(F119 = 1, _xlfn.CEILING.MATH(F$99/(1 + (F$89 - 1) + (F$77 - 1)), Globals!$D$2*1000), MROUND(F$99/(1 + (F$89 - 1) + (F$77 - 1)), Globals!$D$2*1000)), Globals!$D$2*1000)</f>
        <v>66.6666666666667</v>
      </c>
      <c r="G190" s="18" t="n">
        <f aca="false">MAX(IF(G119 = 1, _xlfn.CEILING.MATH(G$99/(1 + (G$89 - 1) + (G$77 - 1)), Globals!$D$2*1000), MROUND(G$99/(1 + (G$89 - 1) + (G$77 - 1)), Globals!$D$2*1000)), Globals!$D$2*1000)</f>
        <v>66.6666666666667</v>
      </c>
      <c r="H190" s="18" t="n">
        <f aca="false">MAX(IF(H119 = 1, _xlfn.CEILING.MATH(H$99/(1 + (H$89 - 1) + (H$77 - 1)), Globals!$D$2*1000), MROUND(H$99/(1 + (H$89 - 1) + (H$77 - 1)), Globals!$D$2*1000)), Globals!$D$2*1000)</f>
        <v>66.6666666666667</v>
      </c>
      <c r="I190" s="18" t="n">
        <f aca="false">MAX(IF(I119 = 1, _xlfn.CEILING.MATH(I$99/(1 + (I$89 - 1) + (I$77 - 1)), Globals!$D$2*1000), MROUND(I$99/(1 + (I$89 - 1) + (I$77 - 1)), Globals!$D$2*1000)), Globals!$D$2*1000)</f>
        <v>66.6666666666667</v>
      </c>
    </row>
    <row r="191" customFormat="false" ht="13.4" hidden="false" customHeight="false" outlineLevel="0" collapsed="false">
      <c r="A191" s="14" t="s">
        <v>35</v>
      </c>
      <c r="B191" s="14" t="s">
        <v>56</v>
      </c>
      <c r="C191" s="14" t="s">
        <v>31</v>
      </c>
      <c r="D191" s="18" t="n">
        <f aca="false">MAX(IF(D120 = 1, _xlfn.CEILING.MATH(D$99/(1+(D$90 - 1)+(D$77 - 1)), Globals!$D$2*1000), MROUND(D$99/(1+(D$90 - 1)+(D$77 - 1)), Globals!$D$2*1000)), Globals!$D$2*1000)</f>
        <v>66.6666666666667</v>
      </c>
      <c r="E191" s="18" t="n">
        <f aca="false">MAX(IF(E120 = 1, _xlfn.CEILING.MATH(E$99/(1+(E$90 - 1)+(E$77 - 1)), Globals!$D$2*1000), MROUND(E$99/(1+(E$90 - 1)+(E$77 - 1)), Globals!$D$2*1000)), Globals!$D$2*1000)</f>
        <v>66.6666666666667</v>
      </c>
      <c r="F191" s="18" t="n">
        <f aca="false">MAX(IF(F120 = 1, _xlfn.CEILING.MATH(F$99/(1+(F$90 - 1)+(F$77 - 1)), Globals!$D$2*1000), MROUND(F$99/(1+(F$90 - 1)+(F$77 - 1)), Globals!$D$2*1000)), Globals!$D$2*1000)</f>
        <v>66.6666666666667</v>
      </c>
      <c r="G191" s="18" t="n">
        <f aca="false">MAX(IF(G120 = 1, _xlfn.CEILING.MATH(G$99/(1+(G$90 - 1)+(G$77 - 1)), Globals!$D$2*1000), MROUND(G$99/(1+(G$90 - 1)+(G$77 - 1)), Globals!$D$2*1000)), Globals!$D$2*1000)</f>
        <v>66.6666666666667</v>
      </c>
      <c r="H191" s="18" t="n">
        <f aca="false">MAX(IF(H120 = 1, _xlfn.CEILING.MATH(H$99/(1+(H$90 - 1)+(H$77 - 1)), Globals!$D$2*1000), MROUND(H$99/(1+(H$90 - 1)+(H$77 - 1)), Globals!$D$2*1000)), Globals!$D$2*1000)</f>
        <v>66.6666666666667</v>
      </c>
      <c r="I191" s="18" t="n">
        <f aca="false">MAX(IF(I120 = 1, _xlfn.CEILING.MATH(I$99/(1+(I$90 - 1)+(I$77 - 1)), Globals!$D$2*1000), MROUND(I$99/(1+(I$90 - 1)+(I$77 - 1)), Globals!$D$2*1000)), Globals!$D$2*1000)</f>
        <v>66.6666666666667</v>
      </c>
    </row>
    <row r="192" customFormat="false" ht="35.05" hidden="false" customHeight="false" outlineLevel="0" collapsed="false">
      <c r="D192" s="9" t="s">
        <v>73</v>
      </c>
      <c r="E192" s="9" t="s">
        <v>74</v>
      </c>
      <c r="F192" s="9" t="s">
        <v>75</v>
      </c>
    </row>
    <row r="193" customFormat="false" ht="13.4" hidden="false" customHeight="false" outlineLevel="0" collapsed="false">
      <c r="A193" s="12" t="s">
        <v>34</v>
      </c>
      <c r="B193" s="12" t="s">
        <v>2</v>
      </c>
      <c r="C193" s="12" t="s">
        <v>57</v>
      </c>
      <c r="D193" s="20" t="n">
        <f aca="false">D103*MAX(D$100, 1E-018) / ((MAX(D$100, 1E-018) * D148+D$101) / 1000)</f>
        <v>66.6666666666666</v>
      </c>
      <c r="E193" s="20" t="n">
        <f aca="false">E103*MAX(E$100, 1E-018) / ((MAX(E$100, 1E-018) * E148+E$101) / 1000)</f>
        <v>67.741935483871</v>
      </c>
      <c r="F193" s="20" t="n">
        <f aca="false">F103*MAX(F$100, 1E-018) / ((MAX(F$100, 1E-018) * F148+F$101) / 1000)</f>
        <v>67.741935483871</v>
      </c>
      <c r="G193" s="20" t="n">
        <f aca="false">G103*MAX(G$100, 1E-018) / ((MAX(G$100, 1E-018) * G148+G$101) / 1000)</f>
        <v>0</v>
      </c>
      <c r="H193" s="20" t="n">
        <f aca="false">H103*MAX(H$100, 1E-018) / ((MAX(H$100, 1E-018) * H148+H$101) / 1000)</f>
        <v>0</v>
      </c>
      <c r="I193" s="20" t="n">
        <f aca="false">I103*MAX(I$100, 1E-018) / ((MAX(I$100, 1E-018) * I148+I$101) / 1000)</f>
        <v>0</v>
      </c>
    </row>
    <row r="194" customFormat="false" ht="13.4" hidden="false" customHeight="false" outlineLevel="0" collapsed="false">
      <c r="A194" s="13" t="s">
        <v>34</v>
      </c>
      <c r="B194" s="13" t="s">
        <v>4</v>
      </c>
      <c r="C194" s="13" t="s">
        <v>57</v>
      </c>
      <c r="D194" s="20" t="n">
        <f aca="false">D104*MAX(D$100, 1E-018) / ((MAX(D$100, 1E-018) * D149+D$101) / 1000)</f>
        <v>83.3333333333333</v>
      </c>
      <c r="E194" s="20" t="n">
        <f aca="false">E104*MAX(E$100, 1E-018) / ((MAX(E$100, 1E-018) * E149+E$101) / 1000)</f>
        <v>84.6774193548387</v>
      </c>
      <c r="F194" s="20" t="n">
        <f aca="false">F104*MAX(F$100, 1E-018) / ((MAX(F$100, 1E-018) * F149+F$101) / 1000)</f>
        <v>84.6774193548387</v>
      </c>
      <c r="G194" s="20" t="n">
        <f aca="false">G104*MAX(G$100, 1E-018) / ((MAX(G$100, 1E-018) * G149+G$101) / 1000)</f>
        <v>0</v>
      </c>
      <c r="H194" s="20" t="n">
        <f aca="false">H104*MAX(H$100, 1E-018) / ((MAX(H$100, 1E-018) * H149+H$101) / 1000)</f>
        <v>0</v>
      </c>
      <c r="I194" s="20" t="n">
        <f aca="false">I104*MAX(I$100, 1E-018) / ((MAX(I$100, 1E-018) * I149+I$101) / 1000)</f>
        <v>0</v>
      </c>
    </row>
    <row r="195" customFormat="false" ht="13.4" hidden="false" customHeight="false" outlineLevel="0" collapsed="false">
      <c r="A195" s="13" t="s">
        <v>34</v>
      </c>
      <c r="B195" s="13" t="s">
        <v>5</v>
      </c>
      <c r="C195" s="13" t="s">
        <v>57</v>
      </c>
      <c r="D195" s="20" t="n">
        <f aca="false">D105*MAX(D$100, 1E-018) / ((MAX(D$100, 1E-018) * D150+D$101) / 1000)</f>
        <v>85.7142857142857</v>
      </c>
      <c r="E195" s="20" t="n">
        <f aca="false">E105*MAX(E$100, 1E-018) / ((MAX(E$100, 1E-018) * E150+E$101) / 1000)</f>
        <v>91.304347826087</v>
      </c>
      <c r="F195" s="20" t="n">
        <f aca="false">F105*MAX(F$100, 1E-018) / ((MAX(F$100, 1E-018) * F150+F$101) / 1000)</f>
        <v>91.304347826087</v>
      </c>
      <c r="G195" s="20" t="n">
        <f aca="false">G105*MAX(G$100, 1E-018) / ((MAX(G$100, 1E-018) * G150+G$101) / 1000)</f>
        <v>0</v>
      </c>
      <c r="H195" s="20" t="n">
        <f aca="false">H105*MAX(H$100, 1E-018) / ((MAX(H$100, 1E-018) * H150+H$101) / 1000)</f>
        <v>0</v>
      </c>
      <c r="I195" s="20" t="n">
        <f aca="false">I105*MAX(I$100, 1E-018) / ((MAX(I$100, 1E-018) * I150+I$101) / 1000)</f>
        <v>0</v>
      </c>
    </row>
    <row r="196" customFormat="false" ht="13.4" hidden="false" customHeight="false" outlineLevel="0" collapsed="false">
      <c r="A196" s="13" t="s">
        <v>34</v>
      </c>
      <c r="B196" s="13" t="s">
        <v>6</v>
      </c>
      <c r="C196" s="13" t="s">
        <v>57</v>
      </c>
      <c r="D196" s="20" t="n">
        <f aca="false">D106*MAX(D$100, 1E-018) / ((MAX(D$100, 1E-018) * D151+D$101) / 1000)</f>
        <v>100</v>
      </c>
      <c r="E196" s="20" t="n">
        <f aca="false">E106*MAX(E$100, 1E-018) / ((MAX(E$100, 1E-018) * E151+E$101) / 1000)</f>
        <v>110.526315789474</v>
      </c>
      <c r="F196" s="20" t="n">
        <f aca="false">F106*MAX(F$100, 1E-018) / ((MAX(F$100, 1E-018) * F151+F$101) / 1000)</f>
        <v>110.526315789474</v>
      </c>
      <c r="G196" s="20" t="n">
        <f aca="false">G106*MAX(G$100, 1E-018) / ((MAX(G$100, 1E-018) * G151+G$101) / 1000)</f>
        <v>0</v>
      </c>
      <c r="H196" s="20" t="n">
        <f aca="false">H106*MAX(H$100, 1E-018) / ((MAX(H$100, 1E-018) * H151+H$101) / 1000)</f>
        <v>0</v>
      </c>
      <c r="I196" s="20" t="n">
        <f aca="false">I106*MAX(I$100, 1E-018) / ((MAX(I$100, 1E-018) * I151+I$101) / 1000)</f>
        <v>0</v>
      </c>
    </row>
    <row r="197" customFormat="false" ht="13.4" hidden="false" customHeight="false" outlineLevel="0" collapsed="false">
      <c r="A197" s="14" t="s">
        <v>34</v>
      </c>
      <c r="B197" s="14" t="s">
        <v>7</v>
      </c>
      <c r="C197" s="14" t="s">
        <v>57</v>
      </c>
      <c r="D197" s="20" t="n">
        <f aca="false">D107*MAX(D$100, 1E-018) / ((MAX(D$100, 1E-018) * D152+D$101) / 1000)</f>
        <v>85.7142857142857</v>
      </c>
      <c r="E197" s="20" t="n">
        <f aca="false">E107*MAX(E$100, 1E-018) / ((MAX(E$100, 1E-018) * E152+E$101) / 1000)</f>
        <v>91.304347826087</v>
      </c>
      <c r="F197" s="20" t="n">
        <f aca="false">F107*MAX(F$100, 1E-018) / ((MAX(F$100, 1E-018) * F152+F$101) / 1000)</f>
        <v>91.304347826087</v>
      </c>
      <c r="G197" s="20" t="n">
        <f aca="false">G107*MAX(G$100, 1E-018) / ((MAX(G$100, 1E-018) * G152+G$101) / 1000)</f>
        <v>0</v>
      </c>
      <c r="H197" s="20" t="n">
        <f aca="false">H107*MAX(H$100, 1E-018) / ((MAX(H$100, 1E-018) * H152+H$101) / 1000)</f>
        <v>0</v>
      </c>
      <c r="I197" s="20" t="n">
        <f aca="false">I107*MAX(I$100, 1E-018) / ((MAX(I$100, 1E-018) * I152+I$101) / 1000)</f>
        <v>0</v>
      </c>
    </row>
    <row r="198" customFormat="false" ht="13.4" hidden="false" customHeight="false" outlineLevel="0" collapsed="false">
      <c r="A198" s="14" t="s">
        <v>34</v>
      </c>
      <c r="B198" s="14" t="s">
        <v>8</v>
      </c>
      <c r="C198" s="14" t="s">
        <v>57</v>
      </c>
      <c r="D198" s="20" t="n">
        <f aca="false">D108*MAX(D$100, 1E-018) / ((MAX(D$100, 1E-018) * D153+D$101) / 1000)</f>
        <v>75</v>
      </c>
      <c r="E198" s="20" t="n">
        <f aca="false">E108*MAX(E$100, 1E-018) / ((MAX(E$100, 1E-018) * E153+E$101) / 1000)</f>
        <v>77.7777777777778</v>
      </c>
      <c r="F198" s="20" t="n">
        <f aca="false">F108*MAX(F$100, 1E-018) / ((MAX(F$100, 1E-018) * F153+F$101) / 1000)</f>
        <v>77.7777777777778</v>
      </c>
      <c r="G198" s="20" t="n">
        <f aca="false">G108*MAX(G$100, 1E-018) / ((MAX(G$100, 1E-018) * G153+G$101) / 1000)</f>
        <v>0</v>
      </c>
      <c r="H198" s="20" t="n">
        <f aca="false">H108*MAX(H$100, 1E-018) / ((MAX(H$100, 1E-018) * H153+H$101) / 1000)</f>
        <v>0</v>
      </c>
      <c r="I198" s="20" t="n">
        <f aca="false">I108*MAX(I$100, 1E-018) / ((MAX(I$100, 1E-018) * I153+I$101) / 1000)</f>
        <v>0</v>
      </c>
    </row>
    <row r="199" customFormat="false" ht="13.4" hidden="false" customHeight="false" outlineLevel="0" collapsed="false">
      <c r="A199" s="14" t="s">
        <v>34</v>
      </c>
      <c r="B199" s="14" t="s">
        <v>9</v>
      </c>
      <c r="C199" s="14" t="s">
        <v>57</v>
      </c>
      <c r="D199" s="20" t="n">
        <f aca="false">D109*MAX(D$100, 1E-018) / ((MAX(D$100, 1E-018) * D154+D$101) / 1000)</f>
        <v>75</v>
      </c>
      <c r="E199" s="20" t="n">
        <f aca="false">E109*MAX(E$100, 1E-018) / ((MAX(E$100, 1E-018) * E154+E$101) / 1000)</f>
        <v>77.7777777777778</v>
      </c>
      <c r="F199" s="20" t="n">
        <f aca="false">F109*MAX(F$100, 1E-018) / ((MAX(F$100, 1E-018) * F154+F$101) / 1000)</f>
        <v>77.7777777777778</v>
      </c>
      <c r="G199" s="20" t="n">
        <f aca="false">G109*MAX(G$100, 1E-018) / ((MAX(G$100, 1E-018) * G154+G$101) / 1000)</f>
        <v>0</v>
      </c>
      <c r="H199" s="20" t="n">
        <f aca="false">H109*MAX(H$100, 1E-018) / ((MAX(H$100, 1E-018) * H154+H$101) / 1000)</f>
        <v>0</v>
      </c>
      <c r="I199" s="20" t="n">
        <f aca="false">I109*MAX(I$100, 1E-018) / ((MAX(I$100, 1E-018) * I154+I$101) / 1000)</f>
        <v>0</v>
      </c>
    </row>
    <row r="200" customFormat="false" ht="13.4" hidden="false" customHeight="false" outlineLevel="0" collapsed="false">
      <c r="A200" s="14" t="s">
        <v>34</v>
      </c>
      <c r="B200" s="14" t="s">
        <v>10</v>
      </c>
      <c r="C200" s="14" t="s">
        <v>57</v>
      </c>
      <c r="D200" s="20" t="n">
        <f aca="false">D110*MAX(D$100, 1E-018) / ((MAX(D$100, 1E-018) * D155+D$101) / 1000)</f>
        <v>75</v>
      </c>
      <c r="E200" s="20" t="n">
        <f aca="false">E110*MAX(E$100, 1E-018) / ((MAX(E$100, 1E-018) * E155+E$101) / 1000)</f>
        <v>77.7777777777778</v>
      </c>
      <c r="F200" s="20" t="n">
        <f aca="false">F110*MAX(F$100, 1E-018) / ((MAX(F$100, 1E-018) * F155+F$101) / 1000)</f>
        <v>77.7777777777778</v>
      </c>
      <c r="G200" s="20" t="n">
        <f aca="false">G110*MAX(G$100, 1E-018) / ((MAX(G$100, 1E-018) * G155+G$101) / 1000)</f>
        <v>0</v>
      </c>
      <c r="H200" s="20" t="n">
        <f aca="false">H110*MAX(H$100, 1E-018) / ((MAX(H$100, 1E-018) * H155+H$101) / 1000)</f>
        <v>0</v>
      </c>
      <c r="I200" s="20" t="n">
        <f aca="false">I110*MAX(I$100, 1E-018) / ((MAX(I$100, 1E-018) * I155+I$101) / 1000)</f>
        <v>0</v>
      </c>
    </row>
    <row r="201" customFormat="false" ht="13.4" hidden="false" customHeight="false" outlineLevel="0" collapsed="false">
      <c r="A201" s="14" t="s">
        <v>34</v>
      </c>
      <c r="B201" s="14" t="s">
        <v>11</v>
      </c>
      <c r="C201" s="14" t="s">
        <v>57</v>
      </c>
      <c r="D201" s="20" t="n">
        <f aca="false">D111*MAX(D$100, 1E-018) / ((MAX(D$100, 1E-018) * D156+D$101) / 1000)</f>
        <v>75</v>
      </c>
      <c r="E201" s="20" t="n">
        <f aca="false">E111*MAX(E$100, 1E-018) / ((MAX(E$100, 1E-018) * E156+E$101) / 1000)</f>
        <v>77.7777777777778</v>
      </c>
      <c r="F201" s="20" t="n">
        <f aca="false">F111*MAX(F$100, 1E-018) / ((MAX(F$100, 1E-018) * F156+F$101) / 1000)</f>
        <v>77.7777777777778</v>
      </c>
      <c r="G201" s="20" t="n">
        <f aca="false">G111*MAX(G$100, 1E-018) / ((MAX(G$100, 1E-018) * G156+G$101) / 1000)</f>
        <v>0</v>
      </c>
      <c r="H201" s="20" t="n">
        <f aca="false">H111*MAX(H$100, 1E-018) / ((MAX(H$100, 1E-018) * H156+H$101) / 1000)</f>
        <v>0</v>
      </c>
      <c r="I201" s="20" t="n">
        <f aca="false">I111*MAX(I$100, 1E-018) / ((MAX(I$100, 1E-018) * I156+I$101) / 1000)</f>
        <v>0</v>
      </c>
    </row>
    <row r="202" customFormat="false" ht="13.4" hidden="false" customHeight="false" outlineLevel="0" collapsed="false">
      <c r="A202" s="13" t="s">
        <v>34</v>
      </c>
      <c r="B202" s="13" t="s">
        <v>12</v>
      </c>
      <c r="C202" s="13" t="s">
        <v>57</v>
      </c>
      <c r="D202" s="20" t="n">
        <f aca="false">D112*MAX(D$100, 1E-018) / ((MAX(D$100, 1E-018) * D157+D$101) / 1000)</f>
        <v>83.3333333333333</v>
      </c>
      <c r="E202" s="20" t="n">
        <f aca="false">E112*MAX(E$100, 1E-018) / ((MAX(E$100, 1E-018) * E157+E$101) / 1000)</f>
        <v>84.6774193548387</v>
      </c>
      <c r="F202" s="20" t="n">
        <f aca="false">F112*MAX(F$100, 1E-018) / ((MAX(F$100, 1E-018) * F157+F$101) / 1000)</f>
        <v>84.6774193548387</v>
      </c>
      <c r="G202" s="20" t="n">
        <f aca="false">G112*MAX(G$100, 1E-018) / ((MAX(G$100, 1E-018) * G157+G$101) / 1000)</f>
        <v>0</v>
      </c>
      <c r="H202" s="20" t="n">
        <f aca="false">H112*MAX(H$100, 1E-018) / ((MAX(H$100, 1E-018) * H157+H$101) / 1000)</f>
        <v>0</v>
      </c>
      <c r="I202" s="20" t="n">
        <f aca="false">I112*MAX(I$100, 1E-018) / ((MAX(I$100, 1E-018) * I157+I$101) / 1000)</f>
        <v>0</v>
      </c>
    </row>
    <row r="203" customFormat="false" ht="13.4" hidden="false" customHeight="false" outlineLevel="0" collapsed="false">
      <c r="A203" s="13" t="s">
        <v>34</v>
      </c>
      <c r="B203" s="13" t="s">
        <v>13</v>
      </c>
      <c r="C203" s="13" t="s">
        <v>57</v>
      </c>
      <c r="D203" s="20" t="n">
        <f aca="false">D113*MAX(D$100, 1E-018) / ((MAX(D$100, 1E-018) * D158+D$101) / 1000)</f>
        <v>85.7142857142857</v>
      </c>
      <c r="E203" s="20" t="n">
        <f aca="false">E113*MAX(E$100, 1E-018) / ((MAX(E$100, 1E-018) * E158+E$101) / 1000)</f>
        <v>91.304347826087</v>
      </c>
      <c r="F203" s="20" t="n">
        <f aca="false">F113*MAX(F$100, 1E-018) / ((MAX(F$100, 1E-018) * F158+F$101) / 1000)</f>
        <v>91.304347826087</v>
      </c>
      <c r="G203" s="20" t="n">
        <f aca="false">G113*MAX(G$100, 1E-018) / ((MAX(G$100, 1E-018) * G158+G$101) / 1000)</f>
        <v>0</v>
      </c>
      <c r="H203" s="20" t="n">
        <f aca="false">H113*MAX(H$100, 1E-018) / ((MAX(H$100, 1E-018) * H158+H$101) / 1000)</f>
        <v>0</v>
      </c>
      <c r="I203" s="20" t="n">
        <f aca="false">I113*MAX(I$100, 1E-018) / ((MAX(I$100, 1E-018) * I158+I$101) / 1000)</f>
        <v>0</v>
      </c>
    </row>
    <row r="204" customFormat="false" ht="13.4" hidden="false" customHeight="false" outlineLevel="0" collapsed="false">
      <c r="A204" s="14" t="s">
        <v>34</v>
      </c>
      <c r="B204" s="14" t="s">
        <v>14</v>
      </c>
      <c r="C204" s="14" t="s">
        <v>57</v>
      </c>
      <c r="D204" s="20" t="n">
        <f aca="false">D114*MAX(D$100, 1E-018) / ((MAX(D$100, 1E-018) * D159+D$101) / 1000)</f>
        <v>73.3333333333333</v>
      </c>
      <c r="E204" s="20" t="n">
        <f aca="false">E114*MAX(E$100, 1E-018) / ((MAX(E$100, 1E-018) * E159+E$101) / 1000)</f>
        <v>74.5161290322581</v>
      </c>
      <c r="F204" s="20" t="n">
        <f aca="false">F114*MAX(F$100, 1E-018) / ((MAX(F$100, 1E-018) * F159+F$101) / 1000)</f>
        <v>74.5161290322581</v>
      </c>
      <c r="G204" s="20" t="n">
        <f aca="false">G114*MAX(G$100, 1E-018) / ((MAX(G$100, 1E-018) * G159+G$101) / 1000)</f>
        <v>0</v>
      </c>
      <c r="H204" s="20" t="n">
        <f aca="false">H114*MAX(H$100, 1E-018) / ((MAX(H$100, 1E-018) * H159+H$101) / 1000)</f>
        <v>0</v>
      </c>
      <c r="I204" s="20" t="n">
        <f aca="false">I114*MAX(I$100, 1E-018) / ((MAX(I$100, 1E-018) * I159+I$101) / 1000)</f>
        <v>0</v>
      </c>
    </row>
    <row r="205" customFormat="false" ht="13.4" hidden="false" customHeight="false" outlineLevel="0" collapsed="false">
      <c r="A205" s="14" t="s">
        <v>34</v>
      </c>
      <c r="B205" s="14" t="s">
        <v>15</v>
      </c>
      <c r="C205" s="14" t="s">
        <v>57</v>
      </c>
      <c r="D205" s="20" t="n">
        <f aca="false">D115*MAX(D$100, 1E-018) / ((MAX(D$100, 1E-018) * D160+D$101) / 1000)</f>
        <v>80</v>
      </c>
      <c r="E205" s="20" t="n">
        <f aca="false">E115*MAX(E$100, 1E-018) / ((MAX(E$100, 1E-018) * E160+E$101) / 1000)</f>
        <v>81.2903225806452</v>
      </c>
      <c r="F205" s="20" t="n">
        <f aca="false">F115*MAX(F$100, 1E-018) / ((MAX(F$100, 1E-018) * F160+F$101) / 1000)</f>
        <v>81.2903225806452</v>
      </c>
      <c r="G205" s="20" t="n">
        <f aca="false">G115*MAX(G$100, 1E-018) / ((MAX(G$100, 1E-018) * G160+G$101) / 1000)</f>
        <v>0</v>
      </c>
      <c r="H205" s="20" t="n">
        <f aca="false">H115*MAX(H$100, 1E-018) / ((MAX(H$100, 1E-018) * H160+H$101) / 1000)</f>
        <v>0</v>
      </c>
      <c r="I205" s="20" t="n">
        <f aca="false">I115*MAX(I$100, 1E-018) / ((MAX(I$100, 1E-018) * I160+I$101) / 1000)</f>
        <v>0</v>
      </c>
    </row>
    <row r="206" customFormat="false" ht="13.4" hidden="false" customHeight="false" outlineLevel="0" collapsed="false">
      <c r="A206" s="14" t="s">
        <v>34</v>
      </c>
      <c r="B206" s="14" t="s">
        <v>16</v>
      </c>
      <c r="C206" s="14" t="s">
        <v>57</v>
      </c>
      <c r="D206" s="20" t="n">
        <f aca="false">D116*MAX(D$100, 1E-018) / ((MAX(D$100, 1E-018) * D161+D$101) / 1000)</f>
        <v>86.6666666666666</v>
      </c>
      <c r="E206" s="20" t="n">
        <f aca="false">E116*MAX(E$100, 1E-018) / ((MAX(E$100, 1E-018) * E161+E$101) / 1000)</f>
        <v>88.0645161290323</v>
      </c>
      <c r="F206" s="20" t="n">
        <f aca="false">F116*MAX(F$100, 1E-018) / ((MAX(F$100, 1E-018) * F161+F$101) / 1000)</f>
        <v>88.0645161290323</v>
      </c>
      <c r="G206" s="20" t="n">
        <f aca="false">G116*MAX(G$100, 1E-018) / ((MAX(G$100, 1E-018) * G161+G$101) / 1000)</f>
        <v>0</v>
      </c>
      <c r="H206" s="20" t="n">
        <f aca="false">H116*MAX(H$100, 1E-018) / ((MAX(H$100, 1E-018) * H161+H$101) / 1000)</f>
        <v>0</v>
      </c>
      <c r="I206" s="20" t="n">
        <f aca="false">I116*MAX(I$100, 1E-018) / ((MAX(I$100, 1E-018) * I161+I$101) / 1000)</f>
        <v>0</v>
      </c>
    </row>
    <row r="207" customFormat="false" ht="13.4" hidden="false" customHeight="false" outlineLevel="0" collapsed="false">
      <c r="A207" s="15" t="s">
        <v>34</v>
      </c>
      <c r="B207" s="15" t="s">
        <v>17</v>
      </c>
      <c r="C207" s="15" t="s">
        <v>57</v>
      </c>
      <c r="D207" s="20" t="n">
        <f aca="false">D117*MAX(D$100, 1E-018) / ((MAX(D$100, 1E-018) * D162+D$101) / 1000)</f>
        <v>82.5</v>
      </c>
      <c r="E207" s="20" t="n">
        <f aca="false">E117*MAX(E$100, 1E-018) / ((MAX(E$100, 1E-018) * E162+E$101) / 1000)</f>
        <v>85.5555555555555</v>
      </c>
      <c r="F207" s="20" t="n">
        <f aca="false">F117*MAX(F$100, 1E-018) / ((MAX(F$100, 1E-018) * F162+F$101) / 1000)</f>
        <v>85.5555555555555</v>
      </c>
      <c r="G207" s="20" t="n">
        <f aca="false">G117*MAX(G$100, 1E-018) / ((MAX(G$100, 1E-018) * G162+G$101) / 1000)</f>
        <v>0</v>
      </c>
      <c r="H207" s="20" t="n">
        <f aca="false">H117*MAX(H$100, 1E-018) / ((MAX(H$100, 1E-018) * H162+H$101) / 1000)</f>
        <v>0</v>
      </c>
      <c r="I207" s="20" t="n">
        <f aca="false">I117*MAX(I$100, 1E-018) / ((MAX(I$100, 1E-018) * I162+I$101) / 1000)</f>
        <v>0</v>
      </c>
    </row>
    <row r="208" customFormat="false" ht="13.4" hidden="false" customHeight="false" outlineLevel="0" collapsed="false">
      <c r="A208" s="15" t="s">
        <v>34</v>
      </c>
      <c r="B208" s="16" t="s">
        <v>18</v>
      </c>
      <c r="C208" s="16" t="s">
        <v>57</v>
      </c>
      <c r="D208" s="20" t="n">
        <f aca="false">D118*MAX(D$100, 1E-018) / ((MAX(D$100, 1E-018) * D163+D$101) / 1000)</f>
        <v>90</v>
      </c>
      <c r="E208" s="20" t="n">
        <f aca="false">E118*MAX(E$100, 1E-018) / ((MAX(E$100, 1E-018) * E163+E$101) / 1000)</f>
        <v>93.3333333333333</v>
      </c>
      <c r="F208" s="20" t="n">
        <f aca="false">F118*MAX(F$100, 1E-018) / ((MAX(F$100, 1E-018) * F163+F$101) / 1000)</f>
        <v>93.3333333333333</v>
      </c>
      <c r="G208" s="20" t="n">
        <f aca="false">G118*MAX(G$100, 1E-018) / ((MAX(G$100, 1E-018) * G163+G$101) / 1000)</f>
        <v>0</v>
      </c>
      <c r="H208" s="20" t="n">
        <f aca="false">H118*MAX(H$100, 1E-018) / ((MAX(H$100, 1E-018) * H163+H$101) / 1000)</f>
        <v>0</v>
      </c>
      <c r="I208" s="20" t="n">
        <f aca="false">I118*MAX(I$100, 1E-018) / ((MAX(I$100, 1E-018) * I163+I$101) / 1000)</f>
        <v>0</v>
      </c>
    </row>
    <row r="209" customFormat="false" ht="13.4" hidden="false" customHeight="false" outlineLevel="0" collapsed="false">
      <c r="A209" s="15" t="s">
        <v>34</v>
      </c>
      <c r="B209" s="15" t="s">
        <v>19</v>
      </c>
      <c r="C209" s="15" t="s">
        <v>57</v>
      </c>
      <c r="D209" s="20" t="n">
        <f aca="false">D119*MAX(D$100, 1E-018) / ((MAX(D$100, 1E-018) * D164+D$101) / 1000)</f>
        <v>111.428571428571</v>
      </c>
      <c r="E209" s="20" t="n">
        <f aca="false">E119*MAX(E$100, 1E-018) / ((MAX(E$100, 1E-018) * E164+E$101) / 1000)</f>
        <v>118.695652173913</v>
      </c>
      <c r="F209" s="20" t="n">
        <f aca="false">F119*MAX(F$100, 1E-018) / ((MAX(F$100, 1E-018) * F164+F$101) / 1000)</f>
        <v>118.695652173913</v>
      </c>
      <c r="G209" s="20" t="n">
        <f aca="false">G119*MAX(G$100, 1E-018) / ((MAX(G$100, 1E-018) * G164+G$101) / 1000)</f>
        <v>0</v>
      </c>
      <c r="H209" s="20" t="n">
        <f aca="false">H119*MAX(H$100, 1E-018) / ((MAX(H$100, 1E-018) * H164+H$101) / 1000)</f>
        <v>0</v>
      </c>
      <c r="I209" s="20" t="n">
        <f aca="false">I119*MAX(I$100, 1E-018) / ((MAX(I$100, 1E-018) * I164+I$101) / 1000)</f>
        <v>0</v>
      </c>
    </row>
    <row r="210" customFormat="false" ht="13.4" hidden="false" customHeight="false" outlineLevel="0" collapsed="false">
      <c r="A210" s="14" t="s">
        <v>34</v>
      </c>
      <c r="B210" s="14" t="s">
        <v>20</v>
      </c>
      <c r="C210" s="14" t="s">
        <v>57</v>
      </c>
      <c r="D210" s="20" t="n">
        <f aca="false">D120*MAX(D$100, 1E-018) / ((MAX(D$100, 1E-018) * D165+D$101) / 1000)</f>
        <v>80</v>
      </c>
      <c r="E210" s="20" t="n">
        <f aca="false">E120*MAX(E$100, 1E-018) / ((MAX(E$100, 1E-018) * E165+E$101) / 1000)</f>
        <v>81.2903225806452</v>
      </c>
      <c r="F210" s="20" t="n">
        <f aca="false">F120*MAX(F$100, 1E-018) / ((MAX(F$100, 1E-018) * F165+F$101) / 1000)</f>
        <v>81.2903225806452</v>
      </c>
      <c r="G210" s="20" t="n">
        <f aca="false">G120*MAX(G$100, 1E-018) / ((MAX(G$100, 1E-018) * G165+G$101) / 1000)</f>
        <v>0</v>
      </c>
      <c r="H210" s="20" t="n">
        <f aca="false">H120*MAX(H$100, 1E-018) / ((MAX(H$100, 1E-018) * H165+H$101) / 1000)</f>
        <v>0</v>
      </c>
      <c r="I210" s="20" t="n">
        <f aca="false">I120*MAX(I$100, 1E-018) / ((MAX(I$100, 1E-018) * I165+I$101) / 1000)</f>
        <v>0</v>
      </c>
    </row>
    <row r="211" customFormat="false" ht="13.4" hidden="false" customHeight="false" outlineLevel="0" collapsed="false">
      <c r="A211" s="14" t="s">
        <v>34</v>
      </c>
      <c r="B211" s="14" t="s">
        <v>21</v>
      </c>
      <c r="C211" s="14" t="s">
        <v>57</v>
      </c>
      <c r="D211" s="20" t="n">
        <f aca="false">D121*MAX(D$100, 1E-018) / ((MAX(D$100, 1E-018) * D166+D$101) / 1000)</f>
        <v>66.6666666666666</v>
      </c>
      <c r="E211" s="20" t="n">
        <f aca="false">E121*MAX(E$100, 1E-018) / ((MAX(E$100, 1E-018) * E166+E$101) / 1000)</f>
        <v>67.741935483871</v>
      </c>
      <c r="F211" s="20" t="n">
        <f aca="false">F121*MAX(F$100, 1E-018) / ((MAX(F$100, 1E-018) * F166+F$101) / 1000)</f>
        <v>67.741935483871</v>
      </c>
      <c r="G211" s="20" t="n">
        <f aca="false">G121*MAX(G$100, 1E-018) / ((MAX(G$100, 1E-018) * G166+G$101) / 1000)</f>
        <v>0</v>
      </c>
      <c r="H211" s="20" t="n">
        <f aca="false">H121*MAX(H$100, 1E-018) / ((MAX(H$100, 1E-018) * H166+H$101) / 1000)</f>
        <v>0</v>
      </c>
      <c r="I211" s="20" t="n">
        <f aca="false">I121*MAX(I$100, 1E-018) / ((MAX(I$100, 1E-018) * I166+I$101) / 1000)</f>
        <v>0</v>
      </c>
    </row>
    <row r="212" customFormat="false" ht="13.4" hidden="false" customHeight="false" outlineLevel="0" collapsed="false">
      <c r="A212" s="14" t="s">
        <v>34</v>
      </c>
      <c r="B212" s="14" t="s">
        <v>22</v>
      </c>
      <c r="C212" s="14" t="s">
        <v>57</v>
      </c>
      <c r="D212" s="20" t="n">
        <f aca="false">D122*MAX(D$100, 1E-018) / ((MAX(D$100, 1E-018) * D167+D$101) / 1000)</f>
        <v>66.6666666666666</v>
      </c>
      <c r="E212" s="20" t="n">
        <f aca="false">E122*MAX(E$100, 1E-018) / ((MAX(E$100, 1E-018) * E167+E$101) / 1000)</f>
        <v>67.741935483871</v>
      </c>
      <c r="F212" s="20" t="n">
        <f aca="false">F122*MAX(F$100, 1E-018) / ((MAX(F$100, 1E-018) * F167+F$101) / 1000)</f>
        <v>67.741935483871</v>
      </c>
      <c r="G212" s="20" t="n">
        <f aca="false">G122*MAX(G$100, 1E-018) / ((MAX(G$100, 1E-018) * G167+G$101) / 1000)</f>
        <v>0</v>
      </c>
      <c r="H212" s="20" t="n">
        <f aca="false">H122*MAX(H$100, 1E-018) / ((MAX(H$100, 1E-018) * H167+H$101) / 1000)</f>
        <v>0</v>
      </c>
      <c r="I212" s="20" t="n">
        <f aca="false">I122*MAX(I$100, 1E-018) / ((MAX(I$100, 1E-018) * I167+I$101) / 1000)</f>
        <v>0</v>
      </c>
    </row>
    <row r="213" customFormat="false" ht="13.4" hidden="false" customHeight="false" outlineLevel="0" collapsed="false">
      <c r="A213" s="13" t="s">
        <v>34</v>
      </c>
      <c r="B213" s="13" t="s">
        <v>23</v>
      </c>
      <c r="C213" s="13" t="s">
        <v>57</v>
      </c>
      <c r="D213" s="20" t="n">
        <f aca="false">D123*MAX(D$100, 1E-018) / ((MAX(D$100, 1E-018) * D168+D$101) / 1000)</f>
        <v>60</v>
      </c>
      <c r="E213" s="20" t="n">
        <f aca="false">E123*MAX(E$100, 1E-018) / ((MAX(E$100, 1E-018) * E168+E$101) / 1000)</f>
        <v>60</v>
      </c>
      <c r="F213" s="20" t="n">
        <f aca="false">F123*MAX(F$100, 1E-018) / ((MAX(F$100, 1E-018) * F168+F$101) / 1000)</f>
        <v>60</v>
      </c>
      <c r="G213" s="20" t="n">
        <f aca="false">G123*MAX(G$100, 1E-018) / ((MAX(G$100, 1E-018) * G168+G$101) / 1000)</f>
        <v>0</v>
      </c>
      <c r="H213" s="20" t="n">
        <f aca="false">H123*MAX(H$100, 1E-018) / ((MAX(H$100, 1E-018) * H168+H$101) / 1000)</f>
        <v>0</v>
      </c>
      <c r="I213" s="20" t="n">
        <f aca="false">I123*MAX(I$100, 1E-018) / ((MAX(I$100, 1E-018) * I168+I$101) / 1000)</f>
        <v>0</v>
      </c>
    </row>
    <row r="214" customFormat="false" ht="13.4" hidden="false" customHeight="false" outlineLevel="0" collapsed="false">
      <c r="A214" s="13" t="s">
        <v>34</v>
      </c>
      <c r="B214" s="13" t="s">
        <v>24</v>
      </c>
      <c r="C214" s="13" t="s">
        <v>57</v>
      </c>
      <c r="D214" s="20" t="n">
        <f aca="false">D124*MAX(D$100, 1E-018) / ((MAX(D$100, 1E-018) * D169+D$101) / 1000)</f>
        <v>66.6666666666666</v>
      </c>
      <c r="E214" s="20" t="n">
        <f aca="false">E124*MAX(E$100, 1E-018) / ((MAX(E$100, 1E-018) * E169+E$101) / 1000)</f>
        <v>67.741935483871</v>
      </c>
      <c r="F214" s="20" t="n">
        <f aca="false">F124*MAX(F$100, 1E-018) / ((MAX(F$100, 1E-018) * F169+F$101) / 1000)</f>
        <v>67.741935483871</v>
      </c>
      <c r="G214" s="20" t="n">
        <f aca="false">G124*MAX(G$100, 1E-018) / ((MAX(G$100, 1E-018) * G169+G$101) / 1000)</f>
        <v>0</v>
      </c>
      <c r="H214" s="20" t="n">
        <f aca="false">H124*MAX(H$100, 1E-018) / ((MAX(H$100, 1E-018) * H169+H$101) / 1000)</f>
        <v>0</v>
      </c>
      <c r="I214" s="20" t="n">
        <f aca="false">I124*MAX(I$100, 1E-018) / ((MAX(I$100, 1E-018) * I169+I$101) / 1000)</f>
        <v>0</v>
      </c>
    </row>
    <row r="215" customFormat="false" ht="13.4" hidden="false" customHeight="false" outlineLevel="0" collapsed="false">
      <c r="A215" s="13" t="s">
        <v>34</v>
      </c>
      <c r="B215" s="13" t="s">
        <v>25</v>
      </c>
      <c r="C215" s="13" t="s">
        <v>57</v>
      </c>
      <c r="D215" s="20" t="n">
        <f aca="false">D125*MAX(D$100, 1E-018) / ((MAX(D$100, 1E-018) * D170+D$101) / 1000)</f>
        <v>75</v>
      </c>
      <c r="E215" s="20" t="n">
        <f aca="false">E125*MAX(E$100, 1E-018) / ((MAX(E$100, 1E-018) * E170+E$101) / 1000)</f>
        <v>77.7777777777778</v>
      </c>
      <c r="F215" s="20" t="n">
        <f aca="false">F125*MAX(F$100, 1E-018) / ((MAX(F$100, 1E-018) * F170+F$101) / 1000)</f>
        <v>77.7777777777778</v>
      </c>
      <c r="G215" s="20" t="n">
        <f aca="false">G125*MAX(G$100, 1E-018) / ((MAX(G$100, 1E-018) * G170+G$101) / 1000)</f>
        <v>0</v>
      </c>
      <c r="H215" s="20" t="n">
        <f aca="false">H125*MAX(H$100, 1E-018) / ((MAX(H$100, 1E-018) * H170+H$101) / 1000)</f>
        <v>0</v>
      </c>
      <c r="I215" s="20" t="n">
        <f aca="false">I125*MAX(I$100, 1E-018) / ((MAX(I$100, 1E-018) * I170+I$101) / 1000)</f>
        <v>0</v>
      </c>
    </row>
    <row r="216" customFormat="false" ht="13.4" hidden="false" customHeight="false" outlineLevel="0" collapsed="false">
      <c r="A216" s="14" t="s">
        <v>35</v>
      </c>
      <c r="B216" s="14" t="s">
        <v>36</v>
      </c>
      <c r="C216" s="14" t="s">
        <v>57</v>
      </c>
      <c r="D216" s="20" t="n">
        <f aca="false">D126*MAX(D$100, 1E-018) / ((MAX(D$100, 1E-018) * D171+D$101) / 1000)</f>
        <v>82.5</v>
      </c>
      <c r="E216" s="20" t="n">
        <f aca="false">E126*MAX(E$100, 1E-018) / ((MAX(E$100, 1E-018) * E171+E$101) / 1000)</f>
        <v>85.5555555555555</v>
      </c>
      <c r="F216" s="20" t="n">
        <f aca="false">F126*MAX(F$100, 1E-018) / ((MAX(F$100, 1E-018) * F171+F$101) / 1000)</f>
        <v>85.5555555555555</v>
      </c>
      <c r="G216" s="20" t="n">
        <f aca="false">G126*MAX(G$100, 1E-018) / ((MAX(G$100, 1E-018) * G171+G$101) / 1000)</f>
        <v>0</v>
      </c>
      <c r="H216" s="20" t="n">
        <f aca="false">H126*MAX(H$100, 1E-018) / ((MAX(H$100, 1E-018) * H171+H$101) / 1000)</f>
        <v>0</v>
      </c>
      <c r="I216" s="20" t="n">
        <f aca="false">I126*MAX(I$100, 1E-018) / ((MAX(I$100, 1E-018) * I171+I$101) / 1000)</f>
        <v>0</v>
      </c>
    </row>
    <row r="217" customFormat="false" ht="13.4" hidden="false" customHeight="false" outlineLevel="0" collapsed="false">
      <c r="A217" s="14" t="s">
        <v>35</v>
      </c>
      <c r="B217" s="14" t="s">
        <v>37</v>
      </c>
      <c r="C217" s="14" t="s">
        <v>57</v>
      </c>
      <c r="D217" s="20" t="n">
        <f aca="false">D127*MAX(D$100, 1E-018) / ((MAX(D$100, 1E-018) * D172+D$101) / 1000)</f>
        <v>102.857142857143</v>
      </c>
      <c r="E217" s="20" t="n">
        <f aca="false">E127*MAX(E$100, 1E-018) / ((MAX(E$100, 1E-018) * E172+E$101) / 1000)</f>
        <v>109.565217391304</v>
      </c>
      <c r="F217" s="20" t="n">
        <f aca="false">F127*MAX(F$100, 1E-018) / ((MAX(F$100, 1E-018) * F172+F$101) / 1000)</f>
        <v>109.565217391304</v>
      </c>
      <c r="G217" s="20" t="n">
        <f aca="false">G127*MAX(G$100, 1E-018) / ((MAX(G$100, 1E-018) * G172+G$101) / 1000)</f>
        <v>0</v>
      </c>
      <c r="H217" s="20" t="n">
        <f aca="false">H127*MAX(H$100, 1E-018) / ((MAX(H$100, 1E-018) * H172+H$101) / 1000)</f>
        <v>0</v>
      </c>
      <c r="I217" s="20" t="n">
        <f aca="false">I127*MAX(I$100, 1E-018) / ((MAX(I$100, 1E-018) * I172+I$101) / 1000)</f>
        <v>0</v>
      </c>
    </row>
    <row r="218" customFormat="false" ht="13.4" hidden="false" customHeight="false" outlineLevel="0" collapsed="false">
      <c r="A218" s="14" t="s">
        <v>35</v>
      </c>
      <c r="B218" s="14" t="s">
        <v>38</v>
      </c>
      <c r="C218" s="14" t="s">
        <v>57</v>
      </c>
      <c r="D218" s="20" t="n">
        <f aca="false">D128*MAX(D$100, 1E-018) / ((MAX(D$100, 1E-018) * D173+D$101) / 1000)</f>
        <v>111.428571428571</v>
      </c>
      <c r="E218" s="20" t="n">
        <f aca="false">E128*MAX(E$100, 1E-018) / ((MAX(E$100, 1E-018) * E173+E$101) / 1000)</f>
        <v>118.695652173913</v>
      </c>
      <c r="F218" s="20" t="n">
        <f aca="false">F128*MAX(F$100, 1E-018) / ((MAX(F$100, 1E-018) * F173+F$101) / 1000)</f>
        <v>118.695652173913</v>
      </c>
      <c r="G218" s="20" t="n">
        <f aca="false">G128*MAX(G$100, 1E-018) / ((MAX(G$100, 1E-018) * G173+G$101) / 1000)</f>
        <v>0</v>
      </c>
      <c r="H218" s="20" t="n">
        <f aca="false">H128*MAX(H$100, 1E-018) / ((MAX(H$100, 1E-018) * H173+H$101) / 1000)</f>
        <v>0</v>
      </c>
      <c r="I218" s="20" t="n">
        <f aca="false">I128*MAX(I$100, 1E-018) / ((MAX(I$100, 1E-018) * I173+I$101) / 1000)</f>
        <v>0</v>
      </c>
    </row>
    <row r="219" customFormat="false" ht="13.4" hidden="false" customHeight="false" outlineLevel="0" collapsed="false">
      <c r="A219" s="13" t="s">
        <v>35</v>
      </c>
      <c r="B219" s="13" t="s">
        <v>39</v>
      </c>
      <c r="C219" s="13" t="s">
        <v>57</v>
      </c>
      <c r="D219" s="20" t="n">
        <f aca="false">D129*MAX(D$100, 1E-018) / ((MAX(D$100, 1E-018) * D174+D$101) / 1000)</f>
        <v>97.5</v>
      </c>
      <c r="E219" s="20" t="n">
        <f aca="false">E129*MAX(E$100, 1E-018) / ((MAX(E$100, 1E-018) * E174+E$101) / 1000)</f>
        <v>101.111111111111</v>
      </c>
      <c r="F219" s="20" t="n">
        <f aca="false">F129*MAX(F$100, 1E-018) / ((MAX(F$100, 1E-018) * F174+F$101) / 1000)</f>
        <v>101.111111111111</v>
      </c>
      <c r="G219" s="20" t="n">
        <f aca="false">G129*MAX(G$100, 1E-018) / ((MAX(G$100, 1E-018) * G174+G$101) / 1000)</f>
        <v>0</v>
      </c>
      <c r="H219" s="20" t="n">
        <f aca="false">H129*MAX(H$100, 1E-018) / ((MAX(H$100, 1E-018) * H174+H$101) / 1000)</f>
        <v>0</v>
      </c>
      <c r="I219" s="20" t="n">
        <f aca="false">I129*MAX(I$100, 1E-018) / ((MAX(I$100, 1E-018) * I174+I$101) / 1000)</f>
        <v>0</v>
      </c>
    </row>
    <row r="220" customFormat="false" ht="13.4" hidden="false" customHeight="false" outlineLevel="0" collapsed="false">
      <c r="A220" s="13" t="s">
        <v>35</v>
      </c>
      <c r="B220" s="13" t="s">
        <v>40</v>
      </c>
      <c r="C220" s="13" t="s">
        <v>57</v>
      </c>
      <c r="D220" s="20" t="n">
        <f aca="false">D130*MAX(D$100, 1E-018) / ((MAX(D$100, 1E-018) * D175+D$101) / 1000)</f>
        <v>105</v>
      </c>
      <c r="E220" s="20" t="n">
        <f aca="false">E130*MAX(E$100, 1E-018) / ((MAX(E$100, 1E-018) * E175+E$101) / 1000)</f>
        <v>108.888888888889</v>
      </c>
      <c r="F220" s="20" t="n">
        <f aca="false">F130*MAX(F$100, 1E-018) / ((MAX(F$100, 1E-018) * F175+F$101) / 1000)</f>
        <v>108.888888888889</v>
      </c>
      <c r="G220" s="20" t="n">
        <f aca="false">G130*MAX(G$100, 1E-018) / ((MAX(G$100, 1E-018) * G175+G$101) / 1000)</f>
        <v>0</v>
      </c>
      <c r="H220" s="20" t="n">
        <f aca="false">H130*MAX(H$100, 1E-018) / ((MAX(H$100, 1E-018) * H175+H$101) / 1000)</f>
        <v>0</v>
      </c>
      <c r="I220" s="20" t="n">
        <f aca="false">I130*MAX(I$100, 1E-018) / ((MAX(I$100, 1E-018) * I175+I$101) / 1000)</f>
        <v>0</v>
      </c>
    </row>
    <row r="221" customFormat="false" ht="13.4" hidden="false" customHeight="false" outlineLevel="0" collapsed="false">
      <c r="A221" s="13" t="s">
        <v>35</v>
      </c>
      <c r="B221" s="13" t="s">
        <v>41</v>
      </c>
      <c r="C221" s="13" t="s">
        <v>57</v>
      </c>
      <c r="D221" s="20" t="n">
        <f aca="false">D131*MAX(D$100, 1E-018) / ((MAX(D$100, 1E-018) * D176+D$101) / 1000)</f>
        <v>128.571428571429</v>
      </c>
      <c r="E221" s="20" t="n">
        <f aca="false">E131*MAX(E$100, 1E-018) / ((MAX(E$100, 1E-018) * E176+E$101) / 1000)</f>
        <v>136.95652173913</v>
      </c>
      <c r="F221" s="20" t="n">
        <f aca="false">F131*MAX(F$100, 1E-018) / ((MAX(F$100, 1E-018) * F176+F$101) / 1000)</f>
        <v>136.95652173913</v>
      </c>
      <c r="G221" s="20" t="n">
        <f aca="false">G131*MAX(G$100, 1E-018) / ((MAX(G$100, 1E-018) * G176+G$101) / 1000)</f>
        <v>0</v>
      </c>
      <c r="H221" s="20" t="n">
        <f aca="false">H131*MAX(H$100, 1E-018) / ((MAX(H$100, 1E-018) * H176+H$101) / 1000)</f>
        <v>0</v>
      </c>
      <c r="I221" s="20" t="n">
        <f aca="false">I131*MAX(I$100, 1E-018) / ((MAX(I$100, 1E-018) * I176+I$101) / 1000)</f>
        <v>0</v>
      </c>
    </row>
    <row r="222" customFormat="false" ht="13.4" hidden="false" customHeight="false" outlineLevel="0" collapsed="false">
      <c r="A222" s="14" t="s">
        <v>35</v>
      </c>
      <c r="B222" s="14" t="s">
        <v>42</v>
      </c>
      <c r="C222" s="14" t="s">
        <v>57</v>
      </c>
      <c r="D222" s="20" t="n">
        <f aca="false">D132*MAX(D$100, 1E-018) / ((MAX(D$100, 1E-018) * D177+D$101) / 1000)</f>
        <v>94.2857142857143</v>
      </c>
      <c r="E222" s="20" t="n">
        <f aca="false">E132*MAX(E$100, 1E-018) / ((MAX(E$100, 1E-018) * E177+E$101) / 1000)</f>
        <v>100.434782608696</v>
      </c>
      <c r="F222" s="20" t="n">
        <f aca="false">F132*MAX(F$100, 1E-018) / ((MAX(F$100, 1E-018) * F177+F$101) / 1000)</f>
        <v>100.434782608696</v>
      </c>
      <c r="G222" s="20" t="n">
        <f aca="false">G132*MAX(G$100, 1E-018) / ((MAX(G$100, 1E-018) * G177+G$101) / 1000)</f>
        <v>0</v>
      </c>
      <c r="H222" s="20" t="n">
        <f aca="false">H132*MAX(H$100, 1E-018) / ((MAX(H$100, 1E-018) * H177+H$101) / 1000)</f>
        <v>0</v>
      </c>
      <c r="I222" s="20" t="n">
        <f aca="false">I132*MAX(I$100, 1E-018) / ((MAX(I$100, 1E-018) * I177+I$101) / 1000)</f>
        <v>0</v>
      </c>
    </row>
    <row r="223" customFormat="false" ht="13.4" hidden="false" customHeight="false" outlineLevel="0" collapsed="false">
      <c r="A223" s="14" t="s">
        <v>35</v>
      </c>
      <c r="B223" s="14" t="s">
        <v>43</v>
      </c>
      <c r="C223" s="14" t="s">
        <v>57</v>
      </c>
      <c r="D223" s="20" t="n">
        <f aca="false">D133*MAX(D$100, 1E-018) / ((MAX(D$100, 1E-018) * D178+D$101) / 1000)</f>
        <v>102.857142857143</v>
      </c>
      <c r="E223" s="20" t="n">
        <f aca="false">E133*MAX(E$100, 1E-018) / ((MAX(E$100, 1E-018) * E178+E$101) / 1000)</f>
        <v>109.565217391304</v>
      </c>
      <c r="F223" s="20" t="n">
        <f aca="false">F133*MAX(F$100, 1E-018) / ((MAX(F$100, 1E-018) * F178+F$101) / 1000)</f>
        <v>109.565217391304</v>
      </c>
      <c r="G223" s="20" t="n">
        <f aca="false">G133*MAX(G$100, 1E-018) / ((MAX(G$100, 1E-018) * G178+G$101) / 1000)</f>
        <v>0</v>
      </c>
      <c r="H223" s="20" t="n">
        <f aca="false">H133*MAX(H$100, 1E-018) / ((MAX(H$100, 1E-018) * H178+H$101) / 1000)</f>
        <v>0</v>
      </c>
      <c r="I223" s="20" t="n">
        <f aca="false">I133*MAX(I$100, 1E-018) / ((MAX(I$100, 1E-018) * I178+I$101) / 1000)</f>
        <v>0</v>
      </c>
    </row>
    <row r="224" customFormat="false" ht="13.4" hidden="false" customHeight="false" outlineLevel="0" collapsed="false">
      <c r="A224" s="14" t="s">
        <v>35</v>
      </c>
      <c r="B224" s="14" t="s">
        <v>44</v>
      </c>
      <c r="C224" s="14" t="s">
        <v>57</v>
      </c>
      <c r="D224" s="20" t="n">
        <f aca="false">D134*MAX(D$100, 1E-018) / ((MAX(D$100, 1E-018) * D179+D$101) / 1000)</f>
        <v>111.428571428571</v>
      </c>
      <c r="E224" s="20" t="n">
        <f aca="false">E134*MAX(E$100, 1E-018) / ((MAX(E$100, 1E-018) * E179+E$101) / 1000)</f>
        <v>118.695652173913</v>
      </c>
      <c r="F224" s="20" t="n">
        <f aca="false">F134*MAX(F$100, 1E-018) / ((MAX(F$100, 1E-018) * F179+F$101) / 1000)</f>
        <v>118.695652173913</v>
      </c>
      <c r="G224" s="20" t="n">
        <f aca="false">G134*MAX(G$100, 1E-018) / ((MAX(G$100, 1E-018) * G179+G$101) / 1000)</f>
        <v>0</v>
      </c>
      <c r="H224" s="20" t="n">
        <f aca="false">H134*MAX(H$100, 1E-018) / ((MAX(H$100, 1E-018) * H179+H$101) / 1000)</f>
        <v>0</v>
      </c>
      <c r="I224" s="20" t="n">
        <f aca="false">I134*MAX(I$100, 1E-018) / ((MAX(I$100, 1E-018) * I179+I$101) / 1000)</f>
        <v>0</v>
      </c>
    </row>
    <row r="225" customFormat="false" ht="13.4" hidden="false" customHeight="false" outlineLevel="0" collapsed="false">
      <c r="A225" s="13" t="s">
        <v>35</v>
      </c>
      <c r="B225" s="13" t="s">
        <v>45</v>
      </c>
      <c r="C225" s="13" t="s">
        <v>57</v>
      </c>
      <c r="D225" s="20" t="n">
        <f aca="false">D135*MAX(D$100, 1E-018) / ((MAX(D$100, 1E-018) * D180+D$101) / 1000)</f>
        <v>101.25</v>
      </c>
      <c r="E225" s="20" t="n">
        <f aca="false">E135*MAX(E$100, 1E-018) / ((MAX(E$100, 1E-018) * E180+E$101) / 1000)</f>
        <v>105</v>
      </c>
      <c r="F225" s="20" t="n">
        <f aca="false">F135*MAX(F$100, 1E-018) / ((MAX(F$100, 1E-018) * F180+F$101) / 1000)</f>
        <v>105</v>
      </c>
      <c r="G225" s="20" t="n">
        <f aca="false">G135*MAX(G$100, 1E-018) / ((MAX(G$100, 1E-018) * G180+G$101) / 1000)</f>
        <v>0</v>
      </c>
      <c r="H225" s="20" t="n">
        <f aca="false">H135*MAX(H$100, 1E-018) / ((MAX(H$100, 1E-018) * H180+H$101) / 1000)</f>
        <v>0</v>
      </c>
      <c r="I225" s="20" t="n">
        <f aca="false">I135*MAX(I$100, 1E-018) / ((MAX(I$100, 1E-018) * I180+I$101) / 1000)</f>
        <v>0</v>
      </c>
    </row>
    <row r="226" customFormat="false" ht="13.4" hidden="false" customHeight="false" outlineLevel="0" collapsed="false">
      <c r="A226" s="13" t="s">
        <v>35</v>
      </c>
      <c r="B226" s="13" t="s">
        <v>46</v>
      </c>
      <c r="C226" s="13" t="s">
        <v>57</v>
      </c>
      <c r="D226" s="20" t="n">
        <f aca="false">D136*MAX(D$100, 1E-018) / ((MAX(D$100, 1E-018) * D181+D$101) / 1000)</f>
        <v>108.75</v>
      </c>
      <c r="E226" s="20" t="n">
        <f aca="false">E136*MAX(E$100, 1E-018) / ((MAX(E$100, 1E-018) * E181+E$101) / 1000)</f>
        <v>112.777777777778</v>
      </c>
      <c r="F226" s="20" t="n">
        <f aca="false">F136*MAX(F$100, 1E-018) / ((MAX(F$100, 1E-018) * F181+F$101) / 1000)</f>
        <v>112.777777777778</v>
      </c>
      <c r="G226" s="20" t="n">
        <f aca="false">G136*MAX(G$100, 1E-018) / ((MAX(G$100, 1E-018) * G181+G$101) / 1000)</f>
        <v>0</v>
      </c>
      <c r="H226" s="20" t="n">
        <f aca="false">H136*MAX(H$100, 1E-018) / ((MAX(H$100, 1E-018) * H181+H$101) / 1000)</f>
        <v>0</v>
      </c>
      <c r="I226" s="20" t="n">
        <f aca="false">I136*MAX(I$100, 1E-018) / ((MAX(I$100, 1E-018) * I181+I$101) / 1000)</f>
        <v>0</v>
      </c>
    </row>
    <row r="227" customFormat="false" ht="13.4" hidden="false" customHeight="false" outlineLevel="0" collapsed="false">
      <c r="A227" s="13" t="s">
        <v>35</v>
      </c>
      <c r="B227" s="13" t="s">
        <v>47</v>
      </c>
      <c r="C227" s="13" t="s">
        <v>57</v>
      </c>
      <c r="D227" s="20" t="n">
        <f aca="false">D137*MAX(D$100, 1E-018) / ((MAX(D$100, 1E-018) * D182+D$101) / 1000)</f>
        <v>132.857142857143</v>
      </c>
      <c r="E227" s="20" t="n">
        <f aca="false">E137*MAX(E$100, 1E-018) / ((MAX(E$100, 1E-018) * E182+E$101) / 1000)</f>
        <v>141.521739130435</v>
      </c>
      <c r="F227" s="20" t="n">
        <f aca="false">F137*MAX(F$100, 1E-018) / ((MAX(F$100, 1E-018) * F182+F$101) / 1000)</f>
        <v>141.521739130435</v>
      </c>
      <c r="G227" s="20" t="n">
        <f aca="false">G137*MAX(G$100, 1E-018) / ((MAX(G$100, 1E-018) * G182+G$101) / 1000)</f>
        <v>0</v>
      </c>
      <c r="H227" s="20" t="n">
        <f aca="false">H137*MAX(H$100, 1E-018) / ((MAX(H$100, 1E-018) * H182+H$101) / 1000)</f>
        <v>0</v>
      </c>
      <c r="I227" s="20" t="n">
        <f aca="false">I137*MAX(I$100, 1E-018) / ((MAX(I$100, 1E-018) * I182+I$101) / 1000)</f>
        <v>0</v>
      </c>
    </row>
    <row r="228" customFormat="false" ht="13.4" hidden="false" customHeight="false" outlineLevel="0" collapsed="false">
      <c r="A228" s="14" t="s">
        <v>35</v>
      </c>
      <c r="B228" s="14" t="s">
        <v>48</v>
      </c>
      <c r="C228" s="14" t="s">
        <v>57</v>
      </c>
      <c r="D228" s="20" t="n">
        <f aca="false">D138*MAX(D$100, 1E-018) / ((MAX(D$100, 1E-018) * D183+D$101) / 1000)</f>
        <v>140</v>
      </c>
      <c r="E228" s="20" t="n">
        <f aca="false">E138*MAX(E$100, 1E-018) / ((MAX(E$100, 1E-018) * E183+E$101) / 1000)</f>
        <v>154.736842105263</v>
      </c>
      <c r="F228" s="20" t="n">
        <f aca="false">F138*MAX(F$100, 1E-018) / ((MAX(F$100, 1E-018) * F183+F$101) / 1000)</f>
        <v>154.736842105263</v>
      </c>
      <c r="G228" s="20" t="n">
        <f aca="false">G138*MAX(G$100, 1E-018) / ((MAX(G$100, 1E-018) * G183+G$101) / 1000)</f>
        <v>0</v>
      </c>
      <c r="H228" s="20" t="n">
        <f aca="false">H138*MAX(H$100, 1E-018) / ((MAX(H$100, 1E-018) * H183+H$101) / 1000)</f>
        <v>0</v>
      </c>
      <c r="I228" s="20" t="n">
        <f aca="false">I138*MAX(I$100, 1E-018) / ((MAX(I$100, 1E-018) * I183+I$101) / 1000)</f>
        <v>0</v>
      </c>
    </row>
    <row r="229" customFormat="false" ht="13.4" hidden="false" customHeight="false" outlineLevel="0" collapsed="false">
      <c r="A229" s="14" t="s">
        <v>35</v>
      </c>
      <c r="B229" s="14" t="s">
        <v>49</v>
      </c>
      <c r="C229" s="14" t="s">
        <v>57</v>
      </c>
      <c r="D229" s="20" t="n">
        <f aca="false">D139*MAX(D$100, 1E-018) / ((MAX(D$100, 1E-018) * D184+D$101) / 1000)</f>
        <v>150</v>
      </c>
      <c r="E229" s="20" t="n">
        <f aca="false">E139*MAX(E$100, 1E-018) / ((MAX(E$100, 1E-018) * E184+E$101) / 1000)</f>
        <v>165.78947368421</v>
      </c>
      <c r="F229" s="20" t="n">
        <f aca="false">F139*MAX(F$100, 1E-018) / ((MAX(F$100, 1E-018) * F184+F$101) / 1000)</f>
        <v>165.78947368421</v>
      </c>
      <c r="G229" s="20" t="n">
        <f aca="false">G139*MAX(G$100, 1E-018) / ((MAX(G$100, 1E-018) * G184+G$101) / 1000)</f>
        <v>0</v>
      </c>
      <c r="H229" s="20" t="n">
        <f aca="false">H139*MAX(H$100, 1E-018) / ((MAX(H$100, 1E-018) * H184+H$101) / 1000)</f>
        <v>0</v>
      </c>
      <c r="I229" s="20" t="n">
        <f aca="false">I139*MAX(I$100, 1E-018) / ((MAX(I$100, 1E-018) * I184+I$101) / 1000)</f>
        <v>0</v>
      </c>
    </row>
    <row r="230" customFormat="false" ht="13.4" hidden="false" customHeight="false" outlineLevel="0" collapsed="false">
      <c r="A230" s="14" t="s">
        <v>35</v>
      </c>
      <c r="B230" s="14" t="s">
        <v>50</v>
      </c>
      <c r="C230" s="14" t="s">
        <v>57</v>
      </c>
      <c r="D230" s="20" t="n">
        <f aca="false">D140*MAX(D$100, 1E-018) / ((MAX(D$100, 1E-018) * D185+D$101) / 1000)</f>
        <v>160</v>
      </c>
      <c r="E230" s="20" t="n">
        <f aca="false">E140*MAX(E$100, 1E-018) / ((MAX(E$100, 1E-018) * E185+E$101) / 1000)</f>
        <v>176.842105263158</v>
      </c>
      <c r="F230" s="20" t="n">
        <f aca="false">F140*MAX(F$100, 1E-018) / ((MAX(F$100, 1E-018) * F185+F$101) / 1000)</f>
        <v>176.842105263158</v>
      </c>
      <c r="G230" s="20" t="n">
        <f aca="false">G140*MAX(G$100, 1E-018) / ((MAX(G$100, 1E-018) * G185+G$101) / 1000)</f>
        <v>0</v>
      </c>
      <c r="H230" s="20" t="n">
        <f aca="false">H140*MAX(H$100, 1E-018) / ((MAX(H$100, 1E-018) * H185+H$101) / 1000)</f>
        <v>0</v>
      </c>
      <c r="I230" s="20" t="n">
        <f aca="false">I140*MAX(I$100, 1E-018) / ((MAX(I$100, 1E-018) * I185+I$101) / 1000)</f>
        <v>0</v>
      </c>
    </row>
    <row r="231" customFormat="false" ht="13.4" hidden="false" customHeight="false" outlineLevel="0" collapsed="false">
      <c r="A231" s="13" t="s">
        <v>35</v>
      </c>
      <c r="B231" s="13" t="s">
        <v>51</v>
      </c>
      <c r="C231" s="13" t="s">
        <v>57</v>
      </c>
      <c r="D231" s="20" t="n">
        <f aca="false">D141*MAX(D$100, 1E-018) / ((MAX(D$100, 1E-018) * D186+D$101) / 1000)</f>
        <v>110</v>
      </c>
      <c r="E231" s="20" t="n">
        <f aca="false">E141*MAX(E$100, 1E-018) / ((MAX(E$100, 1E-018) * E186+E$101) / 1000)</f>
        <v>121.578947368421</v>
      </c>
      <c r="F231" s="20" t="n">
        <f aca="false">F141*MAX(F$100, 1E-018) / ((MAX(F$100, 1E-018) * F186+F$101) / 1000)</f>
        <v>121.578947368421</v>
      </c>
      <c r="G231" s="20" t="n">
        <f aca="false">G141*MAX(G$100, 1E-018) / ((MAX(G$100, 1E-018) * G186+G$101) / 1000)</f>
        <v>0</v>
      </c>
      <c r="H231" s="20" t="n">
        <f aca="false">H141*MAX(H$100, 1E-018) / ((MAX(H$100, 1E-018) * H186+H$101) / 1000)</f>
        <v>0</v>
      </c>
      <c r="I231" s="20" t="n">
        <f aca="false">I141*MAX(I$100, 1E-018) / ((MAX(I$100, 1E-018) * I186+I$101) / 1000)</f>
        <v>0</v>
      </c>
    </row>
    <row r="232" customFormat="false" ht="13.4" hidden="false" customHeight="false" outlineLevel="0" collapsed="false">
      <c r="A232" s="13" t="s">
        <v>35</v>
      </c>
      <c r="B232" s="13" t="s">
        <v>52</v>
      </c>
      <c r="C232" s="13" t="s">
        <v>57</v>
      </c>
      <c r="D232" s="20" t="n">
        <f aca="false">D142*MAX(D$100, 1E-018) / ((MAX(D$100, 1E-018) * D187+D$101) / 1000)</f>
        <v>120</v>
      </c>
      <c r="E232" s="20" t="n">
        <f aca="false">E142*MAX(E$100, 1E-018) / ((MAX(E$100, 1E-018) * E187+E$101) / 1000)</f>
        <v>132.631578947368</v>
      </c>
      <c r="F232" s="20" t="n">
        <f aca="false">F142*MAX(F$100, 1E-018) / ((MAX(F$100, 1E-018) * F187+F$101) / 1000)</f>
        <v>132.631578947368</v>
      </c>
      <c r="G232" s="20" t="n">
        <f aca="false">G142*MAX(G$100, 1E-018) / ((MAX(G$100, 1E-018) * G187+G$101) / 1000)</f>
        <v>0</v>
      </c>
      <c r="H232" s="20" t="n">
        <f aca="false">H142*MAX(H$100, 1E-018) / ((MAX(H$100, 1E-018) * H187+H$101) / 1000)</f>
        <v>0</v>
      </c>
      <c r="I232" s="20" t="n">
        <f aca="false">I142*MAX(I$100, 1E-018) / ((MAX(I$100, 1E-018) * I187+I$101) / 1000)</f>
        <v>0</v>
      </c>
    </row>
    <row r="233" customFormat="false" ht="13.4" hidden="false" customHeight="false" outlineLevel="0" collapsed="false">
      <c r="A233" s="13" t="s">
        <v>35</v>
      </c>
      <c r="B233" s="13" t="s">
        <v>53</v>
      </c>
      <c r="C233" s="13" t="s">
        <v>57</v>
      </c>
      <c r="D233" s="20" t="n">
        <f aca="false">D143*MAX(D$100, 1E-018) / ((MAX(D$100, 1E-018) * D188+D$101) / 1000)</f>
        <v>130</v>
      </c>
      <c r="E233" s="20" t="n">
        <f aca="false">E143*MAX(E$100, 1E-018) / ((MAX(E$100, 1E-018) * E188+E$101) / 1000)</f>
        <v>143.684210526316</v>
      </c>
      <c r="F233" s="20" t="n">
        <f aca="false">F143*MAX(F$100, 1E-018) / ((MAX(F$100, 1E-018) * F188+F$101) / 1000)</f>
        <v>143.684210526316</v>
      </c>
      <c r="G233" s="20" t="n">
        <f aca="false">G143*MAX(G$100, 1E-018) / ((MAX(G$100, 1E-018) * G188+G$101) / 1000)</f>
        <v>0</v>
      </c>
      <c r="H233" s="20" t="n">
        <f aca="false">H143*MAX(H$100, 1E-018) / ((MAX(H$100, 1E-018) * H188+H$101) / 1000)</f>
        <v>0</v>
      </c>
      <c r="I233" s="20" t="n">
        <f aca="false">I143*MAX(I$100, 1E-018) / ((MAX(I$100, 1E-018) * I188+I$101) / 1000)</f>
        <v>0</v>
      </c>
    </row>
    <row r="234" customFormat="false" ht="13.4" hidden="false" customHeight="false" outlineLevel="0" collapsed="false">
      <c r="A234" s="14" t="s">
        <v>35</v>
      </c>
      <c r="B234" s="14" t="s">
        <v>54</v>
      </c>
      <c r="C234" s="14" t="s">
        <v>57</v>
      </c>
      <c r="D234" s="20" t="n">
        <f aca="false">D144*MAX(D$100, 1E-018) / ((MAX(D$100, 1E-018) * D189+D$101) / 1000)</f>
        <v>110</v>
      </c>
      <c r="E234" s="20" t="n">
        <f aca="false">E144*MAX(E$100, 1E-018) / ((MAX(E$100, 1E-018) * E189+E$101) / 1000)</f>
        <v>121.578947368421</v>
      </c>
      <c r="F234" s="20" t="n">
        <f aca="false">F144*MAX(F$100, 1E-018) / ((MAX(F$100, 1E-018) * F189+F$101) / 1000)</f>
        <v>121.578947368421</v>
      </c>
      <c r="G234" s="20" t="n">
        <f aca="false">G144*MAX(G$100, 1E-018) / ((MAX(G$100, 1E-018) * G189+G$101) / 1000)</f>
        <v>0</v>
      </c>
      <c r="H234" s="20" t="n">
        <f aca="false">H144*MAX(H$100, 1E-018) / ((MAX(H$100, 1E-018) * H189+H$101) / 1000)</f>
        <v>0</v>
      </c>
      <c r="I234" s="20" t="n">
        <f aca="false">I144*MAX(I$100, 1E-018) / ((MAX(I$100, 1E-018) * I189+I$101) / 1000)</f>
        <v>0</v>
      </c>
    </row>
    <row r="235" customFormat="false" ht="13.4" hidden="false" customHeight="false" outlineLevel="0" collapsed="false">
      <c r="A235" s="14" t="s">
        <v>35</v>
      </c>
      <c r="B235" s="14" t="s">
        <v>55</v>
      </c>
      <c r="C235" s="14" t="s">
        <v>57</v>
      </c>
      <c r="D235" s="20" t="n">
        <f aca="false">D145*MAX(D$100, 1E-018) / ((MAX(D$100, 1E-018) * D190+D$101) / 1000)</f>
        <v>120</v>
      </c>
      <c r="E235" s="20" t="n">
        <f aca="false">E145*MAX(E$100, 1E-018) / ((MAX(E$100, 1E-018) * E190+E$101) / 1000)</f>
        <v>132.631578947368</v>
      </c>
      <c r="F235" s="20" t="n">
        <f aca="false">F145*MAX(F$100, 1E-018) / ((MAX(F$100, 1E-018) * F190+F$101) / 1000)</f>
        <v>132.631578947368</v>
      </c>
      <c r="G235" s="20" t="n">
        <f aca="false">G145*MAX(G$100, 1E-018) / ((MAX(G$100, 1E-018) * G190+G$101) / 1000)</f>
        <v>0</v>
      </c>
      <c r="H235" s="20" t="n">
        <f aca="false">H145*MAX(H$100, 1E-018) / ((MAX(H$100, 1E-018) * H190+H$101) / 1000)</f>
        <v>0</v>
      </c>
      <c r="I235" s="20" t="n">
        <f aca="false">I145*MAX(I$100, 1E-018) / ((MAX(I$100, 1E-018) * I190+I$101) / 1000)</f>
        <v>0</v>
      </c>
    </row>
    <row r="236" customFormat="false" ht="13.4" hidden="false" customHeight="false" outlineLevel="0" collapsed="false">
      <c r="A236" s="14" t="s">
        <v>35</v>
      </c>
      <c r="B236" s="14" t="s">
        <v>56</v>
      </c>
      <c r="C236" s="14" t="s">
        <v>57</v>
      </c>
      <c r="D236" s="20" t="n">
        <f aca="false">D146*MAX(D$100, 1E-018) / ((MAX(D$100, 1E-018) * D191+D$101) / 1000)</f>
        <v>130</v>
      </c>
      <c r="E236" s="20" t="n">
        <f aca="false">E146*MAX(E$100, 1E-018) / ((MAX(E$100, 1E-018) * E191+E$101) / 1000)</f>
        <v>143.684210526316</v>
      </c>
      <c r="F236" s="20" t="n">
        <f aca="false">F146*MAX(F$100, 1E-018) / ((MAX(F$100, 1E-018) * F191+F$101) / 1000)</f>
        <v>143.684210526316</v>
      </c>
      <c r="G236" s="20" t="n">
        <f aca="false">G146*MAX(G$100, 1E-018) / ((MAX(G$100, 1E-018) * G191+G$101) / 1000)</f>
        <v>0</v>
      </c>
      <c r="H236" s="20" t="n">
        <f aca="false">H146*MAX(H$100, 1E-018) / ((MAX(H$100, 1E-018) * H191+H$101) / 1000)</f>
        <v>0</v>
      </c>
      <c r="I236" s="20" t="n">
        <f aca="false">I146*MAX(I$100, 1E-018) / ((MAX(I$100, 1E-018) * I191+I$101) / 1000)</f>
        <v>0</v>
      </c>
    </row>
    <row r="237" customFormat="false" ht="12.85" hidden="false" customHeight="false" outlineLevel="0" collapsed="false"/>
    <row r="238" customFormat="false" ht="13.4" hidden="false" customHeight="false" outlineLevel="0" collapsed="false">
      <c r="A238" s="12" t="s">
        <v>34</v>
      </c>
      <c r="B238" s="12" t="s">
        <v>2</v>
      </c>
      <c r="C238" s="12" t="s">
        <v>58</v>
      </c>
      <c r="D238" s="21" t="n">
        <f aca="false">(D193 / MAX(D$193, 1E-018))-1</f>
        <v>0</v>
      </c>
      <c r="E238" s="21" t="n">
        <f aca="false">(E193 / MAX(E$193, 1E-018))-1</f>
        <v>0</v>
      </c>
      <c r="F238" s="21" t="n">
        <f aca="false">(F193 / MAX(F$193, 1E-018))-1</f>
        <v>0</v>
      </c>
      <c r="G238" s="21" t="n">
        <f aca="false">(G193 / MAX(G$193, 1E-018))-1</f>
        <v>-1</v>
      </c>
      <c r="H238" s="21" t="n">
        <f aca="false">(H193 / MAX(H$193, 1E-018))-1</f>
        <v>-1</v>
      </c>
      <c r="I238" s="21" t="n">
        <f aca="false">(I193 / MAX(I$193, 1E-018))-1</f>
        <v>-1</v>
      </c>
    </row>
    <row r="239" customFormat="false" ht="13.4" hidden="false" customHeight="false" outlineLevel="0" collapsed="false">
      <c r="A239" s="13" t="s">
        <v>34</v>
      </c>
      <c r="B239" s="13" t="s">
        <v>4</v>
      </c>
      <c r="C239" s="13" t="s">
        <v>58</v>
      </c>
      <c r="D239" s="21" t="n">
        <f aca="false">(D194 / MAX(D$193, 1E-018))-1</f>
        <v>0.25</v>
      </c>
      <c r="E239" s="21" t="n">
        <f aca="false">(E194 / MAX(E$193, 1E-018))-1</f>
        <v>0.25</v>
      </c>
      <c r="F239" s="21" t="n">
        <f aca="false">(F194 / MAX(F$193, 1E-018))-1</f>
        <v>0.25</v>
      </c>
      <c r="G239" s="21" t="n">
        <f aca="false">(G194 / MAX(G$193, 1E-018))-1</f>
        <v>-1</v>
      </c>
      <c r="H239" s="21" t="n">
        <f aca="false">(H194 / MAX(H$193, 1E-018))-1</f>
        <v>-1</v>
      </c>
      <c r="I239" s="21" t="n">
        <f aca="false">(I194 / MAX(I$193, 1E-018))-1</f>
        <v>-1</v>
      </c>
    </row>
    <row r="240" customFormat="false" ht="13.4" hidden="false" customHeight="false" outlineLevel="0" collapsed="false">
      <c r="A240" s="13" t="s">
        <v>34</v>
      </c>
      <c r="B240" s="13" t="s">
        <v>5</v>
      </c>
      <c r="C240" s="13" t="s">
        <v>58</v>
      </c>
      <c r="D240" s="21" t="n">
        <f aca="false">(D195 / MAX(D$193, 1E-018))-1</f>
        <v>0.285714285714286</v>
      </c>
      <c r="E240" s="21" t="n">
        <f aca="false">(E195 / MAX(E$193, 1E-018))-1</f>
        <v>0.347826086956522</v>
      </c>
      <c r="F240" s="21" t="n">
        <f aca="false">(F195 / MAX(F$193, 1E-018))-1</f>
        <v>0.347826086956522</v>
      </c>
      <c r="G240" s="21" t="n">
        <f aca="false">(G195 / MAX(G$193, 1E-018))-1</f>
        <v>-1</v>
      </c>
      <c r="H240" s="21" t="n">
        <f aca="false">(H195 / MAX(H$193, 1E-018))-1</f>
        <v>-1</v>
      </c>
      <c r="I240" s="21" t="n">
        <f aca="false">(I195 / MAX(I$193, 1E-018))-1</f>
        <v>-1</v>
      </c>
    </row>
    <row r="241" customFormat="false" ht="13.4" hidden="false" customHeight="false" outlineLevel="0" collapsed="false">
      <c r="A241" s="13" t="s">
        <v>34</v>
      </c>
      <c r="B241" s="13" t="s">
        <v>6</v>
      </c>
      <c r="C241" s="13" t="s">
        <v>58</v>
      </c>
      <c r="D241" s="21" t="n">
        <f aca="false">(D196 / MAX(D$193, 1E-018))-1</f>
        <v>0.5</v>
      </c>
      <c r="E241" s="21" t="n">
        <f aca="false">(E196 / MAX(E$193, 1E-018))-1</f>
        <v>0.631578947368421</v>
      </c>
      <c r="F241" s="21" t="n">
        <f aca="false">(F196 / MAX(F$193, 1E-018))-1</f>
        <v>0.631578947368421</v>
      </c>
      <c r="G241" s="21" t="n">
        <f aca="false">(G196 / MAX(G$193, 1E-018))-1</f>
        <v>-1</v>
      </c>
      <c r="H241" s="21" t="n">
        <f aca="false">(H196 / MAX(H$193, 1E-018))-1</f>
        <v>-1</v>
      </c>
      <c r="I241" s="21" t="n">
        <f aca="false">(I196 / MAX(I$193, 1E-018))-1</f>
        <v>-1</v>
      </c>
    </row>
    <row r="242" customFormat="false" ht="13.4" hidden="false" customHeight="false" outlineLevel="0" collapsed="false">
      <c r="A242" s="14" t="s">
        <v>34</v>
      </c>
      <c r="B242" s="14" t="s">
        <v>7</v>
      </c>
      <c r="C242" s="14" t="s">
        <v>58</v>
      </c>
      <c r="D242" s="21" t="n">
        <f aca="false">(D197 / MAX(D$193, 1E-018))-1</f>
        <v>0.285714285714286</v>
      </c>
      <c r="E242" s="21" t="n">
        <f aca="false">(E197 / MAX(E$193, 1E-018))-1</f>
        <v>0.347826086956522</v>
      </c>
      <c r="F242" s="21" t="n">
        <f aca="false">(F197 / MAX(F$193, 1E-018))-1</f>
        <v>0.347826086956522</v>
      </c>
      <c r="G242" s="21" t="n">
        <f aca="false">(G197 / MAX(G$193, 1E-018))-1</f>
        <v>-1</v>
      </c>
      <c r="H242" s="21" t="n">
        <f aca="false">(H197 / MAX(H$193, 1E-018))-1</f>
        <v>-1</v>
      </c>
      <c r="I242" s="21" t="n">
        <f aca="false">(I197 / MAX(I$193, 1E-018))-1</f>
        <v>-1</v>
      </c>
    </row>
    <row r="243" customFormat="false" ht="13.4" hidden="false" customHeight="false" outlineLevel="0" collapsed="false">
      <c r="A243" s="14" t="s">
        <v>34</v>
      </c>
      <c r="B243" s="14" t="s">
        <v>8</v>
      </c>
      <c r="C243" s="14" t="s">
        <v>58</v>
      </c>
      <c r="D243" s="21" t="n">
        <f aca="false">(D198 / MAX(D$193, 1E-018))-1</f>
        <v>0.125</v>
      </c>
      <c r="E243" s="21" t="n">
        <f aca="false">(E198 / MAX(E$193, 1E-018))-1</f>
        <v>0.148148148148148</v>
      </c>
      <c r="F243" s="21" t="n">
        <f aca="false">(F198 / MAX(F$193, 1E-018))-1</f>
        <v>0.148148148148148</v>
      </c>
      <c r="G243" s="21" t="n">
        <f aca="false">(G198 / MAX(G$193, 1E-018))-1</f>
        <v>-1</v>
      </c>
      <c r="H243" s="21" t="n">
        <f aca="false">(H198 / MAX(H$193, 1E-018))-1</f>
        <v>-1</v>
      </c>
      <c r="I243" s="21" t="n">
        <f aca="false">(I198 / MAX(I$193, 1E-018))-1</f>
        <v>-1</v>
      </c>
    </row>
    <row r="244" customFormat="false" ht="13.4" hidden="false" customHeight="false" outlineLevel="0" collapsed="false">
      <c r="A244" s="14" t="s">
        <v>34</v>
      </c>
      <c r="B244" s="14" t="s">
        <v>9</v>
      </c>
      <c r="C244" s="14" t="s">
        <v>58</v>
      </c>
      <c r="D244" s="21" t="n">
        <f aca="false">(D199 / MAX(D$193, 1E-018))-1</f>
        <v>0.125</v>
      </c>
      <c r="E244" s="21" t="n">
        <f aca="false">(E199 / MAX(E$193, 1E-018))-1</f>
        <v>0.148148148148148</v>
      </c>
      <c r="F244" s="21" t="n">
        <f aca="false">(F199 / MAX(F$193, 1E-018))-1</f>
        <v>0.148148148148148</v>
      </c>
      <c r="G244" s="21" t="n">
        <f aca="false">(G199 / MAX(G$193, 1E-018))-1</f>
        <v>-1</v>
      </c>
      <c r="H244" s="21" t="n">
        <f aca="false">(H199 / MAX(H$193, 1E-018))-1</f>
        <v>-1</v>
      </c>
      <c r="I244" s="21" t="n">
        <f aca="false">(I199 / MAX(I$193, 1E-018))-1</f>
        <v>-1</v>
      </c>
    </row>
    <row r="245" customFormat="false" ht="13.4" hidden="false" customHeight="false" outlineLevel="0" collapsed="false">
      <c r="A245" s="14" t="s">
        <v>34</v>
      </c>
      <c r="B245" s="14" t="s">
        <v>10</v>
      </c>
      <c r="C245" s="14" t="s">
        <v>58</v>
      </c>
      <c r="D245" s="21" t="n">
        <f aca="false">(D200 / MAX(D$193, 1E-018))-1</f>
        <v>0.125</v>
      </c>
      <c r="E245" s="21" t="n">
        <f aca="false">(E200 / MAX(E$193, 1E-018))-1</f>
        <v>0.148148148148148</v>
      </c>
      <c r="F245" s="21" t="n">
        <f aca="false">(F200 / MAX(F$193, 1E-018))-1</f>
        <v>0.148148148148148</v>
      </c>
      <c r="G245" s="21" t="n">
        <f aca="false">(G200 / MAX(G$193, 1E-018))-1</f>
        <v>-1</v>
      </c>
      <c r="H245" s="21" t="n">
        <f aca="false">(H200 / MAX(H$193, 1E-018))-1</f>
        <v>-1</v>
      </c>
      <c r="I245" s="21" t="n">
        <f aca="false">(I200 / MAX(I$193, 1E-018))-1</f>
        <v>-1</v>
      </c>
    </row>
    <row r="246" customFormat="false" ht="13.4" hidden="false" customHeight="false" outlineLevel="0" collapsed="false">
      <c r="A246" s="14" t="s">
        <v>34</v>
      </c>
      <c r="B246" s="14" t="s">
        <v>11</v>
      </c>
      <c r="C246" s="14" t="s">
        <v>58</v>
      </c>
      <c r="D246" s="21" t="n">
        <f aca="false">(D201 / MAX(D$193, 1E-018))-1</f>
        <v>0.125</v>
      </c>
      <c r="E246" s="21" t="n">
        <f aca="false">(E201 / MAX(E$193, 1E-018))-1</f>
        <v>0.148148148148148</v>
      </c>
      <c r="F246" s="21" t="n">
        <f aca="false">(F201 / MAX(F$193, 1E-018))-1</f>
        <v>0.148148148148148</v>
      </c>
      <c r="G246" s="21" t="n">
        <f aca="false">(G201 / MAX(G$193, 1E-018))-1</f>
        <v>-1</v>
      </c>
      <c r="H246" s="21" t="n">
        <f aca="false">(H201 / MAX(H$193, 1E-018))-1</f>
        <v>-1</v>
      </c>
      <c r="I246" s="21" t="n">
        <f aca="false">(I201 / MAX(I$193, 1E-018))-1</f>
        <v>-1</v>
      </c>
    </row>
    <row r="247" customFormat="false" ht="13.4" hidden="false" customHeight="false" outlineLevel="0" collapsed="false">
      <c r="A247" s="13" t="s">
        <v>34</v>
      </c>
      <c r="B247" s="13" t="s">
        <v>12</v>
      </c>
      <c r="C247" s="13" t="s">
        <v>58</v>
      </c>
      <c r="D247" s="21" t="n">
        <f aca="false">(D202 / MAX(D$193, 1E-018))-1</f>
        <v>0.25</v>
      </c>
      <c r="E247" s="21" t="n">
        <f aca="false">(E202 / MAX(E$193, 1E-018))-1</f>
        <v>0.25</v>
      </c>
      <c r="F247" s="21" t="n">
        <f aca="false">(F202 / MAX(F$193, 1E-018))-1</f>
        <v>0.25</v>
      </c>
      <c r="G247" s="21" t="n">
        <f aca="false">(G202 / MAX(G$193, 1E-018))-1</f>
        <v>-1</v>
      </c>
      <c r="H247" s="21" t="n">
        <f aca="false">(H202 / MAX(H$193, 1E-018))-1</f>
        <v>-1</v>
      </c>
      <c r="I247" s="21" t="n">
        <f aca="false">(I202 / MAX(I$193, 1E-018))-1</f>
        <v>-1</v>
      </c>
    </row>
    <row r="248" customFormat="false" ht="13.4" hidden="false" customHeight="false" outlineLevel="0" collapsed="false">
      <c r="A248" s="13" t="s">
        <v>34</v>
      </c>
      <c r="B248" s="13" t="s">
        <v>13</v>
      </c>
      <c r="C248" s="13" t="s">
        <v>58</v>
      </c>
      <c r="D248" s="21" t="n">
        <f aca="false">(D203 / MAX(D$193, 1E-018))-1</f>
        <v>0.285714285714286</v>
      </c>
      <c r="E248" s="21" t="n">
        <f aca="false">(E203 / MAX(E$193, 1E-018))-1</f>
        <v>0.347826086956522</v>
      </c>
      <c r="F248" s="21" t="n">
        <f aca="false">(F203 / MAX(F$193, 1E-018))-1</f>
        <v>0.347826086956522</v>
      </c>
      <c r="G248" s="21" t="n">
        <f aca="false">(G203 / MAX(G$193, 1E-018))-1</f>
        <v>-1</v>
      </c>
      <c r="H248" s="21" t="n">
        <f aca="false">(H203 / MAX(H$193, 1E-018))-1</f>
        <v>-1</v>
      </c>
      <c r="I248" s="21" t="n">
        <f aca="false">(I203 / MAX(I$193, 1E-018))-1</f>
        <v>-1</v>
      </c>
    </row>
    <row r="249" customFormat="false" ht="13.4" hidden="false" customHeight="false" outlineLevel="0" collapsed="false">
      <c r="A249" s="14" t="s">
        <v>34</v>
      </c>
      <c r="B249" s="14" t="s">
        <v>14</v>
      </c>
      <c r="C249" s="14" t="s">
        <v>58</v>
      </c>
      <c r="D249" s="21" t="n">
        <f aca="false">(D204 / MAX(D$193, 1E-018))-1</f>
        <v>0.1</v>
      </c>
      <c r="E249" s="21" t="n">
        <f aca="false">(E204 / MAX(E$193, 1E-018))-1</f>
        <v>0.1</v>
      </c>
      <c r="F249" s="21" t="n">
        <f aca="false">(F204 / MAX(F$193, 1E-018))-1</f>
        <v>0.1</v>
      </c>
      <c r="G249" s="21" t="n">
        <f aca="false">(G204 / MAX(G$193, 1E-018))-1</f>
        <v>-1</v>
      </c>
      <c r="H249" s="21" t="n">
        <f aca="false">(H204 / MAX(H$193, 1E-018))-1</f>
        <v>-1</v>
      </c>
      <c r="I249" s="21" t="n">
        <f aca="false">(I204 / MAX(I$193, 1E-018))-1</f>
        <v>-1</v>
      </c>
    </row>
    <row r="250" customFormat="false" ht="13.4" hidden="false" customHeight="false" outlineLevel="0" collapsed="false">
      <c r="A250" s="14" t="s">
        <v>34</v>
      </c>
      <c r="B250" s="14" t="s">
        <v>15</v>
      </c>
      <c r="C250" s="14" t="s">
        <v>58</v>
      </c>
      <c r="D250" s="21" t="n">
        <f aca="false">(D205 / MAX(D$193, 1E-018))-1</f>
        <v>0.2</v>
      </c>
      <c r="E250" s="21" t="n">
        <f aca="false">(E205 / MAX(E$193, 1E-018))-1</f>
        <v>0.2</v>
      </c>
      <c r="F250" s="21" t="n">
        <f aca="false">(F205 / MAX(F$193, 1E-018))-1</f>
        <v>0.2</v>
      </c>
      <c r="G250" s="21" t="n">
        <f aca="false">(G205 / MAX(G$193, 1E-018))-1</f>
        <v>-1</v>
      </c>
      <c r="H250" s="21" t="n">
        <f aca="false">(H205 / MAX(H$193, 1E-018))-1</f>
        <v>-1</v>
      </c>
      <c r="I250" s="21" t="n">
        <f aca="false">(I205 / MAX(I$193, 1E-018))-1</f>
        <v>-1</v>
      </c>
    </row>
    <row r="251" customFormat="false" ht="13.4" hidden="false" customHeight="false" outlineLevel="0" collapsed="false">
      <c r="A251" s="14" t="s">
        <v>34</v>
      </c>
      <c r="B251" s="14" t="s">
        <v>16</v>
      </c>
      <c r="C251" s="14" t="s">
        <v>58</v>
      </c>
      <c r="D251" s="21" t="n">
        <f aca="false">(D206 / MAX(D$193, 1E-018))-1</f>
        <v>0.3</v>
      </c>
      <c r="E251" s="21" t="n">
        <f aca="false">(E206 / MAX(E$193, 1E-018))-1</f>
        <v>0.3</v>
      </c>
      <c r="F251" s="21" t="n">
        <f aca="false">(F206 / MAX(F$193, 1E-018))-1</f>
        <v>0.3</v>
      </c>
      <c r="G251" s="21" t="n">
        <f aca="false">(G206 / MAX(G$193, 1E-018))-1</f>
        <v>-1</v>
      </c>
      <c r="H251" s="21" t="n">
        <f aca="false">(H206 / MAX(H$193, 1E-018))-1</f>
        <v>-1</v>
      </c>
      <c r="I251" s="21" t="n">
        <f aca="false">(I206 / MAX(I$193, 1E-018))-1</f>
        <v>-1</v>
      </c>
    </row>
    <row r="252" customFormat="false" ht="13.4" hidden="false" customHeight="false" outlineLevel="0" collapsed="false">
      <c r="A252" s="15" t="s">
        <v>34</v>
      </c>
      <c r="B252" s="15" t="s">
        <v>17</v>
      </c>
      <c r="C252" s="15" t="s">
        <v>58</v>
      </c>
      <c r="D252" s="21" t="n">
        <f aca="false">(D207 / MAX(D$193, 1E-018))-1</f>
        <v>0.2375</v>
      </c>
      <c r="E252" s="21" t="n">
        <f aca="false">(E207 / MAX(E$193, 1E-018))-1</f>
        <v>0.262962962962963</v>
      </c>
      <c r="F252" s="21" t="n">
        <f aca="false">(F207 / MAX(F$193, 1E-018))-1</f>
        <v>0.262962962962963</v>
      </c>
      <c r="G252" s="21" t="n">
        <f aca="false">(G207 / MAX(G$193, 1E-018))-1</f>
        <v>-1</v>
      </c>
      <c r="H252" s="21" t="n">
        <f aca="false">(H207 / MAX(H$193, 1E-018))-1</f>
        <v>-1</v>
      </c>
      <c r="I252" s="21" t="n">
        <f aca="false">(I207 / MAX(I$193, 1E-018))-1</f>
        <v>-1</v>
      </c>
    </row>
    <row r="253" customFormat="false" ht="13.4" hidden="false" customHeight="false" outlineLevel="0" collapsed="false">
      <c r="A253" s="15" t="s">
        <v>34</v>
      </c>
      <c r="B253" s="16" t="s">
        <v>18</v>
      </c>
      <c r="C253" s="16" t="s">
        <v>58</v>
      </c>
      <c r="D253" s="21" t="n">
        <f aca="false">(D208 / MAX(D$193, 1E-018))-1</f>
        <v>0.35</v>
      </c>
      <c r="E253" s="21" t="n">
        <f aca="false">(E208 / MAX(E$193, 1E-018))-1</f>
        <v>0.377777777777778</v>
      </c>
      <c r="F253" s="21" t="n">
        <f aca="false">(F208 / MAX(F$193, 1E-018))-1</f>
        <v>0.377777777777778</v>
      </c>
      <c r="G253" s="21" t="n">
        <f aca="false">(G208 / MAX(G$193, 1E-018))-1</f>
        <v>-1</v>
      </c>
      <c r="H253" s="21" t="n">
        <f aca="false">(H208 / MAX(H$193, 1E-018))-1</f>
        <v>-1</v>
      </c>
      <c r="I253" s="21" t="n">
        <f aca="false">(I208 / MAX(I$193, 1E-018))-1</f>
        <v>-1</v>
      </c>
    </row>
    <row r="254" customFormat="false" ht="13.4" hidden="false" customHeight="false" outlineLevel="0" collapsed="false">
      <c r="A254" s="15" t="s">
        <v>34</v>
      </c>
      <c r="B254" s="15" t="s">
        <v>19</v>
      </c>
      <c r="C254" s="15" t="s">
        <v>58</v>
      </c>
      <c r="D254" s="21" t="n">
        <f aca="false">(D209 / MAX(D$193, 1E-018))-1</f>
        <v>0.671428571428572</v>
      </c>
      <c r="E254" s="21" t="n">
        <f aca="false">(E209 / MAX(E$193, 1E-018))-1</f>
        <v>0.752173913043478</v>
      </c>
      <c r="F254" s="21" t="n">
        <f aca="false">(F209 / MAX(F$193, 1E-018))-1</f>
        <v>0.752173913043478</v>
      </c>
      <c r="G254" s="21" t="n">
        <f aca="false">(G209 / MAX(G$193, 1E-018))-1</f>
        <v>-1</v>
      </c>
      <c r="H254" s="21" t="n">
        <f aca="false">(H209 / MAX(H$193, 1E-018))-1</f>
        <v>-1</v>
      </c>
      <c r="I254" s="21" t="n">
        <f aca="false">(I209 / MAX(I$193, 1E-018))-1</f>
        <v>-1</v>
      </c>
    </row>
    <row r="255" customFormat="false" ht="13.4" hidden="false" customHeight="false" outlineLevel="0" collapsed="false">
      <c r="A255" s="14" t="s">
        <v>34</v>
      </c>
      <c r="B255" s="14" t="s">
        <v>20</v>
      </c>
      <c r="C255" s="14" t="s">
        <v>58</v>
      </c>
      <c r="D255" s="21" t="n">
        <f aca="false">(D210 / MAX(D$193, 1E-018))-1</f>
        <v>0.2</v>
      </c>
      <c r="E255" s="21" t="n">
        <f aca="false">(E210 / MAX(E$193, 1E-018))-1</f>
        <v>0.2</v>
      </c>
      <c r="F255" s="21" t="n">
        <f aca="false">(F210 / MAX(F$193, 1E-018))-1</f>
        <v>0.2</v>
      </c>
      <c r="G255" s="21" t="n">
        <f aca="false">(G210 / MAX(G$193, 1E-018))-1</f>
        <v>-1</v>
      </c>
      <c r="H255" s="21" t="n">
        <f aca="false">(H210 / MAX(H$193, 1E-018))-1</f>
        <v>-1</v>
      </c>
      <c r="I255" s="21" t="n">
        <f aca="false">(I210 / MAX(I$193, 1E-018))-1</f>
        <v>-1</v>
      </c>
    </row>
    <row r="256" customFormat="false" ht="13.4" hidden="false" customHeight="false" outlineLevel="0" collapsed="false">
      <c r="A256" s="14" t="s">
        <v>34</v>
      </c>
      <c r="B256" s="14" t="s">
        <v>21</v>
      </c>
      <c r="C256" s="14" t="s">
        <v>58</v>
      </c>
      <c r="D256" s="21" t="n">
        <f aca="false">(D211 / MAX(D$193, 1E-018))-1</f>
        <v>0</v>
      </c>
      <c r="E256" s="21" t="n">
        <f aca="false">(E211 / MAX(E$193, 1E-018))-1</f>
        <v>0</v>
      </c>
      <c r="F256" s="21" t="n">
        <f aca="false">(F211 / MAX(F$193, 1E-018))-1</f>
        <v>0</v>
      </c>
      <c r="G256" s="21" t="n">
        <f aca="false">(G211 / MAX(G$193, 1E-018))-1</f>
        <v>-1</v>
      </c>
      <c r="H256" s="21" t="n">
        <f aca="false">(H211 / MAX(H$193, 1E-018))-1</f>
        <v>-1</v>
      </c>
      <c r="I256" s="21" t="n">
        <f aca="false">(I211 / MAX(I$193, 1E-018))-1</f>
        <v>-1</v>
      </c>
    </row>
    <row r="257" customFormat="false" ht="13.4" hidden="false" customHeight="false" outlineLevel="0" collapsed="false">
      <c r="A257" s="14" t="s">
        <v>34</v>
      </c>
      <c r="B257" s="14" t="s">
        <v>22</v>
      </c>
      <c r="C257" s="14" t="s">
        <v>58</v>
      </c>
      <c r="D257" s="21" t="n">
        <f aca="false">(D212 / MAX(D$193, 1E-018))-1</f>
        <v>0</v>
      </c>
      <c r="E257" s="21" t="n">
        <f aca="false">(E212 / MAX(E$193, 1E-018))-1</f>
        <v>0</v>
      </c>
      <c r="F257" s="21" t="n">
        <f aca="false">(F212 / MAX(F$193, 1E-018))-1</f>
        <v>0</v>
      </c>
      <c r="G257" s="21" t="n">
        <f aca="false">(G212 / MAX(G$193, 1E-018))-1</f>
        <v>-1</v>
      </c>
      <c r="H257" s="21" t="n">
        <f aca="false">(H212 / MAX(H$193, 1E-018))-1</f>
        <v>-1</v>
      </c>
      <c r="I257" s="21" t="n">
        <f aca="false">(I212 / MAX(I$193, 1E-018))-1</f>
        <v>-1</v>
      </c>
    </row>
    <row r="258" customFormat="false" ht="13.4" hidden="false" customHeight="false" outlineLevel="0" collapsed="false">
      <c r="A258" s="13" t="s">
        <v>34</v>
      </c>
      <c r="B258" s="13" t="s">
        <v>23</v>
      </c>
      <c r="C258" s="13" t="s">
        <v>58</v>
      </c>
      <c r="D258" s="21" t="n">
        <f aca="false">(D213 / MAX(D$193, 1E-018))-1</f>
        <v>-0.0999999999999999</v>
      </c>
      <c r="E258" s="21" t="n">
        <f aca="false">(E213 / MAX(E$193, 1E-018))-1</f>
        <v>-0.114285714285714</v>
      </c>
      <c r="F258" s="21" t="n">
        <f aca="false">(F213 / MAX(F$193, 1E-018))-1</f>
        <v>-0.114285714285714</v>
      </c>
      <c r="G258" s="21" t="n">
        <f aca="false">(G213 / MAX(G$193, 1E-018))-1</f>
        <v>-1</v>
      </c>
      <c r="H258" s="21" t="n">
        <f aca="false">(H213 / MAX(H$193, 1E-018))-1</f>
        <v>-1</v>
      </c>
      <c r="I258" s="21" t="n">
        <f aca="false">(I213 / MAX(I$193, 1E-018))-1</f>
        <v>-1</v>
      </c>
    </row>
    <row r="259" customFormat="false" ht="13.4" hidden="false" customHeight="false" outlineLevel="0" collapsed="false">
      <c r="A259" s="13" t="s">
        <v>34</v>
      </c>
      <c r="B259" s="13" t="s">
        <v>24</v>
      </c>
      <c r="C259" s="13" t="s">
        <v>58</v>
      </c>
      <c r="D259" s="21" t="n">
        <f aca="false">(D214 / MAX(D$193, 1E-018))-1</f>
        <v>0</v>
      </c>
      <c r="E259" s="21" t="n">
        <f aca="false">(E214 / MAX(E$193, 1E-018))-1</f>
        <v>0</v>
      </c>
      <c r="F259" s="21" t="n">
        <f aca="false">(F214 / MAX(F$193, 1E-018))-1</f>
        <v>0</v>
      </c>
      <c r="G259" s="21" t="n">
        <f aca="false">(G214 / MAX(G$193, 1E-018))-1</f>
        <v>-1</v>
      </c>
      <c r="H259" s="21" t="n">
        <f aca="false">(H214 / MAX(H$193, 1E-018))-1</f>
        <v>-1</v>
      </c>
      <c r="I259" s="21" t="n">
        <f aca="false">(I214 / MAX(I$193, 1E-018))-1</f>
        <v>-1</v>
      </c>
    </row>
    <row r="260" customFormat="false" ht="13.4" hidden="false" customHeight="false" outlineLevel="0" collapsed="false">
      <c r="A260" s="13" t="s">
        <v>34</v>
      </c>
      <c r="B260" s="13" t="s">
        <v>25</v>
      </c>
      <c r="C260" s="13" t="s">
        <v>58</v>
      </c>
      <c r="D260" s="21" t="n">
        <f aca="false">(D215 / MAX(D$193, 1E-018))-1</f>
        <v>0.125</v>
      </c>
      <c r="E260" s="21" t="n">
        <f aca="false">(E215 / MAX(E$193, 1E-018))-1</f>
        <v>0.148148148148148</v>
      </c>
      <c r="F260" s="21" t="n">
        <f aca="false">(F215 / MAX(F$193, 1E-018))-1</f>
        <v>0.148148148148148</v>
      </c>
      <c r="G260" s="21" t="n">
        <f aca="false">(G215 / MAX(G$193, 1E-018))-1</f>
        <v>-1</v>
      </c>
      <c r="H260" s="21" t="n">
        <f aca="false">(H215 / MAX(H$193, 1E-018))-1</f>
        <v>-1</v>
      </c>
      <c r="I260" s="21" t="n">
        <f aca="false">(I215 / MAX(I$193, 1E-018))-1</f>
        <v>-1</v>
      </c>
    </row>
    <row r="261" customFormat="false" ht="13.4" hidden="false" customHeight="false" outlineLevel="0" collapsed="false">
      <c r="A261" s="14" t="s">
        <v>35</v>
      </c>
      <c r="B261" s="14" t="s">
        <v>36</v>
      </c>
      <c r="C261" s="14" t="s">
        <v>58</v>
      </c>
      <c r="D261" s="21" t="n">
        <f aca="false">(D216 / MAX(D$193, 1E-018))-1</f>
        <v>0.2375</v>
      </c>
      <c r="E261" s="21" t="n">
        <f aca="false">(E216 / MAX(E$193, 1E-018))-1</f>
        <v>0.262962962962963</v>
      </c>
      <c r="F261" s="21" t="n">
        <f aca="false">(F216 / MAX(F$193, 1E-018))-1</f>
        <v>0.262962962962963</v>
      </c>
      <c r="G261" s="21" t="n">
        <f aca="false">(G216 / MAX(G$193, 1E-018))-1</f>
        <v>-1</v>
      </c>
      <c r="H261" s="21" t="n">
        <f aca="false">(H216 / MAX(H$193, 1E-018))-1</f>
        <v>-1</v>
      </c>
      <c r="I261" s="21" t="n">
        <f aca="false">(I216 / MAX(I$193, 1E-018))-1</f>
        <v>-1</v>
      </c>
    </row>
    <row r="262" customFormat="false" ht="13.4" hidden="false" customHeight="false" outlineLevel="0" collapsed="false">
      <c r="A262" s="14" t="s">
        <v>35</v>
      </c>
      <c r="B262" s="14" t="s">
        <v>37</v>
      </c>
      <c r="C262" s="14" t="s">
        <v>58</v>
      </c>
      <c r="D262" s="21" t="n">
        <f aca="false">(D217 / MAX(D$193, 1E-018))-1</f>
        <v>0.542857142857143</v>
      </c>
      <c r="E262" s="21" t="n">
        <f aca="false">(E217 / MAX(E$193, 1E-018))-1</f>
        <v>0.617391304347826</v>
      </c>
      <c r="F262" s="21" t="n">
        <f aca="false">(F217 / MAX(F$193, 1E-018))-1</f>
        <v>0.617391304347826</v>
      </c>
      <c r="G262" s="21" t="n">
        <f aca="false">(G217 / MAX(G$193, 1E-018))-1</f>
        <v>-1</v>
      </c>
      <c r="H262" s="21" t="n">
        <f aca="false">(H217 / MAX(H$193, 1E-018))-1</f>
        <v>-1</v>
      </c>
      <c r="I262" s="21" t="n">
        <f aca="false">(I217 / MAX(I$193, 1E-018))-1</f>
        <v>-1</v>
      </c>
    </row>
    <row r="263" customFormat="false" ht="13.4" hidden="false" customHeight="false" outlineLevel="0" collapsed="false">
      <c r="A263" s="14" t="s">
        <v>35</v>
      </c>
      <c r="B263" s="14" t="s">
        <v>38</v>
      </c>
      <c r="C263" s="14" t="s">
        <v>58</v>
      </c>
      <c r="D263" s="21" t="n">
        <f aca="false">(D218 / MAX(D$193, 1E-018))-1</f>
        <v>0.671428571428572</v>
      </c>
      <c r="E263" s="21" t="n">
        <f aca="false">(E218 / MAX(E$193, 1E-018))-1</f>
        <v>0.752173913043478</v>
      </c>
      <c r="F263" s="21" t="n">
        <f aca="false">(F218 / MAX(F$193, 1E-018))-1</f>
        <v>0.752173913043478</v>
      </c>
      <c r="G263" s="21" t="n">
        <f aca="false">(G218 / MAX(G$193, 1E-018))-1</f>
        <v>-1</v>
      </c>
      <c r="H263" s="21" t="n">
        <f aca="false">(H218 / MAX(H$193, 1E-018))-1</f>
        <v>-1</v>
      </c>
      <c r="I263" s="21" t="n">
        <f aca="false">(I218 / MAX(I$193, 1E-018))-1</f>
        <v>-1</v>
      </c>
    </row>
    <row r="264" customFormat="false" ht="13.4" hidden="false" customHeight="false" outlineLevel="0" collapsed="false">
      <c r="A264" s="13" t="s">
        <v>35</v>
      </c>
      <c r="B264" s="13" t="s">
        <v>39</v>
      </c>
      <c r="C264" s="13" t="s">
        <v>58</v>
      </c>
      <c r="D264" s="21" t="n">
        <f aca="false">(D219 / MAX(D$193, 1E-018))-1</f>
        <v>0.4625</v>
      </c>
      <c r="E264" s="21" t="n">
        <f aca="false">(E219 / MAX(E$193, 1E-018))-1</f>
        <v>0.492592592592593</v>
      </c>
      <c r="F264" s="21" t="n">
        <f aca="false">(F219 / MAX(F$193, 1E-018))-1</f>
        <v>0.492592592592593</v>
      </c>
      <c r="G264" s="21" t="n">
        <f aca="false">(G219 / MAX(G$193, 1E-018))-1</f>
        <v>-1</v>
      </c>
      <c r="H264" s="21" t="n">
        <f aca="false">(H219 / MAX(H$193, 1E-018))-1</f>
        <v>-1</v>
      </c>
      <c r="I264" s="21" t="n">
        <f aca="false">(I219 / MAX(I$193, 1E-018))-1</f>
        <v>-1</v>
      </c>
    </row>
    <row r="265" customFormat="false" ht="13.4" hidden="false" customHeight="false" outlineLevel="0" collapsed="false">
      <c r="A265" s="13" t="s">
        <v>35</v>
      </c>
      <c r="B265" s="13" t="s">
        <v>40</v>
      </c>
      <c r="C265" s="13" t="s">
        <v>58</v>
      </c>
      <c r="D265" s="21" t="n">
        <f aca="false">(D220 / MAX(D$193, 1E-018))-1</f>
        <v>0.575</v>
      </c>
      <c r="E265" s="21" t="n">
        <f aca="false">(E220 / MAX(E$193, 1E-018))-1</f>
        <v>0.607407407407407</v>
      </c>
      <c r="F265" s="21" t="n">
        <f aca="false">(F220 / MAX(F$193, 1E-018))-1</f>
        <v>0.607407407407407</v>
      </c>
      <c r="G265" s="21" t="n">
        <f aca="false">(G220 / MAX(G$193, 1E-018))-1</f>
        <v>-1</v>
      </c>
      <c r="H265" s="21" t="n">
        <f aca="false">(H220 / MAX(H$193, 1E-018))-1</f>
        <v>-1</v>
      </c>
      <c r="I265" s="21" t="n">
        <f aca="false">(I220 / MAX(I$193, 1E-018))-1</f>
        <v>-1</v>
      </c>
    </row>
    <row r="266" customFormat="false" ht="13.4" hidden="false" customHeight="false" outlineLevel="0" collapsed="false">
      <c r="A266" s="13" t="s">
        <v>35</v>
      </c>
      <c r="B266" s="13" t="s">
        <v>41</v>
      </c>
      <c r="C266" s="13" t="s">
        <v>58</v>
      </c>
      <c r="D266" s="21" t="n">
        <f aca="false">(D221 / MAX(D$193, 1E-018))-1</f>
        <v>0.928571428571429</v>
      </c>
      <c r="E266" s="21" t="n">
        <f aca="false">(E221 / MAX(E$193, 1E-018))-1</f>
        <v>1.02173913043478</v>
      </c>
      <c r="F266" s="21" t="n">
        <f aca="false">(F221 / MAX(F$193, 1E-018))-1</f>
        <v>1.02173913043478</v>
      </c>
      <c r="G266" s="21" t="n">
        <f aca="false">(G221 / MAX(G$193, 1E-018))-1</f>
        <v>-1</v>
      </c>
      <c r="H266" s="21" t="n">
        <f aca="false">(H221 / MAX(H$193, 1E-018))-1</f>
        <v>-1</v>
      </c>
      <c r="I266" s="21" t="n">
        <f aca="false">(I221 / MAX(I$193, 1E-018))-1</f>
        <v>-1</v>
      </c>
    </row>
    <row r="267" customFormat="false" ht="13.4" hidden="false" customHeight="false" outlineLevel="0" collapsed="false">
      <c r="A267" s="14" t="s">
        <v>35</v>
      </c>
      <c r="B267" s="14" t="s">
        <v>42</v>
      </c>
      <c r="C267" s="14" t="s">
        <v>58</v>
      </c>
      <c r="D267" s="21" t="n">
        <f aca="false">(D222 / MAX(D$193, 1E-018))-1</f>
        <v>0.414285714285715</v>
      </c>
      <c r="E267" s="21" t="n">
        <f aca="false">(E222 / MAX(E$193, 1E-018))-1</f>
        <v>0.482608695652174</v>
      </c>
      <c r="F267" s="21" t="n">
        <f aca="false">(F222 / MAX(F$193, 1E-018))-1</f>
        <v>0.482608695652174</v>
      </c>
      <c r="G267" s="21" t="n">
        <f aca="false">(G222 / MAX(G$193, 1E-018))-1</f>
        <v>-1</v>
      </c>
      <c r="H267" s="21" t="n">
        <f aca="false">(H222 / MAX(H$193, 1E-018))-1</f>
        <v>-1</v>
      </c>
      <c r="I267" s="21" t="n">
        <f aca="false">(I222 / MAX(I$193, 1E-018))-1</f>
        <v>-1</v>
      </c>
    </row>
    <row r="268" customFormat="false" ht="13.4" hidden="false" customHeight="false" outlineLevel="0" collapsed="false">
      <c r="A268" s="14" t="s">
        <v>35</v>
      </c>
      <c r="B268" s="14" t="s">
        <v>43</v>
      </c>
      <c r="C268" s="14" t="s">
        <v>58</v>
      </c>
      <c r="D268" s="21" t="n">
        <f aca="false">(D223 / MAX(D$193, 1E-018))-1</f>
        <v>0.542857142857143</v>
      </c>
      <c r="E268" s="21" t="n">
        <f aca="false">(E223 / MAX(E$193, 1E-018))-1</f>
        <v>0.617391304347826</v>
      </c>
      <c r="F268" s="21" t="n">
        <f aca="false">(F223 / MAX(F$193, 1E-018))-1</f>
        <v>0.617391304347826</v>
      </c>
      <c r="G268" s="21" t="n">
        <f aca="false">(G223 / MAX(G$193, 1E-018))-1</f>
        <v>-1</v>
      </c>
      <c r="H268" s="21" t="n">
        <f aca="false">(H223 / MAX(H$193, 1E-018))-1</f>
        <v>-1</v>
      </c>
      <c r="I268" s="21" t="n">
        <f aca="false">(I223 / MAX(I$193, 1E-018))-1</f>
        <v>-1</v>
      </c>
    </row>
    <row r="269" customFormat="false" ht="13.4" hidden="false" customHeight="false" outlineLevel="0" collapsed="false">
      <c r="A269" s="14" t="s">
        <v>35</v>
      </c>
      <c r="B269" s="14" t="s">
        <v>44</v>
      </c>
      <c r="C269" s="14" t="s">
        <v>58</v>
      </c>
      <c r="D269" s="21" t="n">
        <f aca="false">(D224 / MAX(D$193, 1E-018))-1</f>
        <v>0.671428571428572</v>
      </c>
      <c r="E269" s="21" t="n">
        <f aca="false">(E224 / MAX(E$193, 1E-018))-1</f>
        <v>0.752173913043478</v>
      </c>
      <c r="F269" s="21" t="n">
        <f aca="false">(F224 / MAX(F$193, 1E-018))-1</f>
        <v>0.752173913043478</v>
      </c>
      <c r="G269" s="21" t="n">
        <f aca="false">(G224 / MAX(G$193, 1E-018))-1</f>
        <v>-1</v>
      </c>
      <c r="H269" s="21" t="n">
        <f aca="false">(H224 / MAX(H$193, 1E-018))-1</f>
        <v>-1</v>
      </c>
      <c r="I269" s="21" t="n">
        <f aca="false">(I224 / MAX(I$193, 1E-018))-1</f>
        <v>-1</v>
      </c>
    </row>
    <row r="270" customFormat="false" ht="13.4" hidden="false" customHeight="false" outlineLevel="0" collapsed="false">
      <c r="A270" s="13" t="s">
        <v>35</v>
      </c>
      <c r="B270" s="13" t="s">
        <v>45</v>
      </c>
      <c r="C270" s="13" t="s">
        <v>58</v>
      </c>
      <c r="D270" s="21" t="n">
        <f aca="false">(D225 / MAX(D$193, 1E-018))-1</f>
        <v>0.51875</v>
      </c>
      <c r="E270" s="21" t="n">
        <f aca="false">(E225 / MAX(E$193, 1E-018))-1</f>
        <v>0.55</v>
      </c>
      <c r="F270" s="21" t="n">
        <f aca="false">(F225 / MAX(F$193, 1E-018))-1</f>
        <v>0.55</v>
      </c>
      <c r="G270" s="21" t="n">
        <f aca="false">(G225 / MAX(G$193, 1E-018))-1</f>
        <v>-1</v>
      </c>
      <c r="H270" s="21" t="n">
        <f aca="false">(H225 / MAX(H$193, 1E-018))-1</f>
        <v>-1</v>
      </c>
      <c r="I270" s="21" t="n">
        <f aca="false">(I225 / MAX(I$193, 1E-018))-1</f>
        <v>-1</v>
      </c>
    </row>
    <row r="271" customFormat="false" ht="13.4" hidden="false" customHeight="false" outlineLevel="0" collapsed="false">
      <c r="A271" s="13" t="s">
        <v>35</v>
      </c>
      <c r="B271" s="13" t="s">
        <v>46</v>
      </c>
      <c r="C271" s="13" t="s">
        <v>58</v>
      </c>
      <c r="D271" s="21" t="n">
        <f aca="false">(D226 / MAX(D$193, 1E-018))-1</f>
        <v>0.63125</v>
      </c>
      <c r="E271" s="21" t="n">
        <f aca="false">(E226 / MAX(E$193, 1E-018))-1</f>
        <v>0.664814814814815</v>
      </c>
      <c r="F271" s="21" t="n">
        <f aca="false">(F226 / MAX(F$193, 1E-018))-1</f>
        <v>0.664814814814815</v>
      </c>
      <c r="G271" s="21" t="n">
        <f aca="false">(G226 / MAX(G$193, 1E-018))-1</f>
        <v>-1</v>
      </c>
      <c r="H271" s="21" t="n">
        <f aca="false">(H226 / MAX(H$193, 1E-018))-1</f>
        <v>-1</v>
      </c>
      <c r="I271" s="21" t="n">
        <f aca="false">(I226 / MAX(I$193, 1E-018))-1</f>
        <v>-1</v>
      </c>
    </row>
    <row r="272" customFormat="false" ht="13.4" hidden="false" customHeight="false" outlineLevel="0" collapsed="false">
      <c r="A272" s="13" t="s">
        <v>35</v>
      </c>
      <c r="B272" s="13" t="s">
        <v>47</v>
      </c>
      <c r="C272" s="13" t="s">
        <v>58</v>
      </c>
      <c r="D272" s="21" t="n">
        <f aca="false">(D227 / MAX(D$193, 1E-018))-1</f>
        <v>0.992857142857143</v>
      </c>
      <c r="E272" s="21" t="n">
        <f aca="false">(E227 / MAX(E$193, 1E-018))-1</f>
        <v>1.08913043478261</v>
      </c>
      <c r="F272" s="21" t="n">
        <f aca="false">(F227 / MAX(F$193, 1E-018))-1</f>
        <v>1.08913043478261</v>
      </c>
      <c r="G272" s="21" t="n">
        <f aca="false">(G227 / MAX(G$193, 1E-018))-1</f>
        <v>-1</v>
      </c>
      <c r="H272" s="21" t="n">
        <f aca="false">(H227 / MAX(H$193, 1E-018))-1</f>
        <v>-1</v>
      </c>
      <c r="I272" s="21" t="n">
        <f aca="false">(I227 / MAX(I$193, 1E-018))-1</f>
        <v>-1</v>
      </c>
    </row>
    <row r="273" customFormat="false" ht="13.4" hidden="false" customHeight="false" outlineLevel="0" collapsed="false">
      <c r="A273" s="14" t="s">
        <v>35</v>
      </c>
      <c r="B273" s="14" t="s">
        <v>59</v>
      </c>
      <c r="C273" s="14" t="s">
        <v>58</v>
      </c>
      <c r="D273" s="21" t="n">
        <f aca="false">(D228 / MAX(D$193, 1E-018))-1</f>
        <v>1.1</v>
      </c>
      <c r="E273" s="21" t="n">
        <f aca="false">(E228 / MAX(E$193, 1E-018))-1</f>
        <v>1.28421052631579</v>
      </c>
      <c r="F273" s="21" t="n">
        <f aca="false">(F228 / MAX(F$193, 1E-018))-1</f>
        <v>1.28421052631579</v>
      </c>
      <c r="G273" s="21" t="n">
        <f aca="false">(G228 / MAX(G$193, 1E-018))-1</f>
        <v>-1</v>
      </c>
      <c r="H273" s="21" t="n">
        <f aca="false">(H228 / MAX(H$193, 1E-018))-1</f>
        <v>-1</v>
      </c>
      <c r="I273" s="21" t="n">
        <f aca="false">(I228 / MAX(I$193, 1E-018))-1</f>
        <v>-1</v>
      </c>
    </row>
    <row r="274" customFormat="false" ht="13.4" hidden="false" customHeight="false" outlineLevel="0" collapsed="false">
      <c r="A274" s="14" t="s">
        <v>35</v>
      </c>
      <c r="B274" s="14" t="s">
        <v>60</v>
      </c>
      <c r="C274" s="14" t="s">
        <v>58</v>
      </c>
      <c r="D274" s="21" t="n">
        <f aca="false">(D229 / MAX(D$193, 1E-018))-1</f>
        <v>1.25</v>
      </c>
      <c r="E274" s="21" t="n">
        <f aca="false">(E229 / MAX(E$193, 1E-018))-1</f>
        <v>1.44736842105263</v>
      </c>
      <c r="F274" s="21" t="n">
        <f aca="false">(F229 / MAX(F$193, 1E-018))-1</f>
        <v>1.44736842105263</v>
      </c>
      <c r="G274" s="21" t="n">
        <f aca="false">(G229 / MAX(G$193, 1E-018))-1</f>
        <v>-1</v>
      </c>
      <c r="H274" s="21" t="n">
        <f aca="false">(H229 / MAX(H$193, 1E-018))-1</f>
        <v>-1</v>
      </c>
      <c r="I274" s="21" t="n">
        <f aca="false">(I229 / MAX(I$193, 1E-018))-1</f>
        <v>-1</v>
      </c>
    </row>
    <row r="275" customFormat="false" ht="13.4" hidden="false" customHeight="false" outlineLevel="0" collapsed="false">
      <c r="A275" s="14" t="s">
        <v>35</v>
      </c>
      <c r="B275" s="14" t="s">
        <v>61</v>
      </c>
      <c r="C275" s="14" t="s">
        <v>58</v>
      </c>
      <c r="D275" s="21" t="n">
        <f aca="false">(D230 / MAX(D$193, 1E-018))-1</f>
        <v>1.4</v>
      </c>
      <c r="E275" s="21" t="n">
        <f aca="false">(E230 / MAX(E$193, 1E-018))-1</f>
        <v>1.61052631578947</v>
      </c>
      <c r="F275" s="21" t="n">
        <f aca="false">(F230 / MAX(F$193, 1E-018))-1</f>
        <v>1.61052631578947</v>
      </c>
      <c r="G275" s="21" t="n">
        <f aca="false">(G230 / MAX(G$193, 1E-018))-1</f>
        <v>-1</v>
      </c>
      <c r="H275" s="21" t="n">
        <f aca="false">(H230 / MAX(H$193, 1E-018))-1</f>
        <v>-1</v>
      </c>
      <c r="I275" s="21" t="n">
        <f aca="false">(I230 / MAX(I$193, 1E-018))-1</f>
        <v>-1</v>
      </c>
    </row>
    <row r="276" customFormat="false" ht="13.4" hidden="false" customHeight="false" outlineLevel="0" collapsed="false">
      <c r="A276" s="13" t="s">
        <v>35</v>
      </c>
      <c r="B276" s="13" t="s">
        <v>62</v>
      </c>
      <c r="C276" s="13" t="s">
        <v>58</v>
      </c>
      <c r="D276" s="21" t="n">
        <f aca="false">(D231 / MAX(D$193, 1E-018))-1</f>
        <v>0.650000000000001</v>
      </c>
      <c r="E276" s="21" t="n">
        <f aca="false">(E231 / MAX(E$193, 1E-018))-1</f>
        <v>0.794736842105263</v>
      </c>
      <c r="F276" s="21" t="n">
        <f aca="false">(F231 / MAX(F$193, 1E-018))-1</f>
        <v>0.794736842105263</v>
      </c>
      <c r="G276" s="21" t="n">
        <f aca="false">(G231 / MAX(G$193, 1E-018))-1</f>
        <v>-1</v>
      </c>
      <c r="H276" s="21" t="n">
        <f aca="false">(H231 / MAX(H$193, 1E-018))-1</f>
        <v>-1</v>
      </c>
      <c r="I276" s="21" t="n">
        <f aca="false">(I231 / MAX(I$193, 1E-018))-1</f>
        <v>-1</v>
      </c>
    </row>
    <row r="277" customFormat="false" ht="13.4" hidden="false" customHeight="false" outlineLevel="0" collapsed="false">
      <c r="A277" s="13" t="s">
        <v>35</v>
      </c>
      <c r="B277" s="13" t="s">
        <v>63</v>
      </c>
      <c r="C277" s="13" t="s">
        <v>58</v>
      </c>
      <c r="D277" s="21" t="n">
        <f aca="false">(D232 / MAX(D$193, 1E-018))-1</f>
        <v>0.800000000000001</v>
      </c>
      <c r="E277" s="21" t="n">
        <f aca="false">(E232 / MAX(E$193, 1E-018))-1</f>
        <v>0.957894736842105</v>
      </c>
      <c r="F277" s="21" t="n">
        <f aca="false">(F232 / MAX(F$193, 1E-018))-1</f>
        <v>0.957894736842105</v>
      </c>
      <c r="G277" s="21" t="n">
        <f aca="false">(G232 / MAX(G$193, 1E-018))-1</f>
        <v>-1</v>
      </c>
      <c r="H277" s="21" t="n">
        <f aca="false">(H232 / MAX(H$193, 1E-018))-1</f>
        <v>-1</v>
      </c>
      <c r="I277" s="21" t="n">
        <f aca="false">(I232 / MAX(I$193, 1E-018))-1</f>
        <v>-1</v>
      </c>
    </row>
    <row r="278" customFormat="false" ht="13.4" hidden="false" customHeight="false" outlineLevel="0" collapsed="false">
      <c r="A278" s="13" t="s">
        <v>35</v>
      </c>
      <c r="B278" s="13" t="s">
        <v>64</v>
      </c>
      <c r="C278" s="13" t="s">
        <v>58</v>
      </c>
      <c r="D278" s="21" t="n">
        <f aca="false">(D233 / MAX(D$193, 1E-018))-1</f>
        <v>0.950000000000001</v>
      </c>
      <c r="E278" s="21" t="n">
        <f aca="false">(E233 / MAX(E$193, 1E-018))-1</f>
        <v>1.12105263157895</v>
      </c>
      <c r="F278" s="21" t="n">
        <f aca="false">(F233 / MAX(F$193, 1E-018))-1</f>
        <v>1.12105263157895</v>
      </c>
      <c r="G278" s="21" t="n">
        <f aca="false">(G233 / MAX(G$193, 1E-018))-1</f>
        <v>-1</v>
      </c>
      <c r="H278" s="21" t="n">
        <f aca="false">(H233 / MAX(H$193, 1E-018))-1</f>
        <v>-1</v>
      </c>
      <c r="I278" s="21" t="n">
        <f aca="false">(I233 / MAX(I$193, 1E-018))-1</f>
        <v>-1</v>
      </c>
    </row>
    <row r="279" customFormat="false" ht="13.4" hidden="false" customHeight="false" outlineLevel="0" collapsed="false">
      <c r="A279" s="14" t="s">
        <v>35</v>
      </c>
      <c r="B279" s="14" t="s">
        <v>54</v>
      </c>
      <c r="C279" s="14" t="s">
        <v>58</v>
      </c>
      <c r="D279" s="21" t="n">
        <f aca="false">(D234 / MAX(D$193, 1E-018))-1</f>
        <v>0.650000000000001</v>
      </c>
      <c r="E279" s="21" t="n">
        <f aca="false">(E234 / MAX(E$193, 1E-018))-1</f>
        <v>0.794736842105263</v>
      </c>
      <c r="F279" s="21" t="n">
        <f aca="false">(F234 / MAX(F$193, 1E-018))-1</f>
        <v>0.794736842105263</v>
      </c>
      <c r="G279" s="21" t="n">
        <f aca="false">(G234 / MAX(G$193, 1E-018))-1</f>
        <v>-1</v>
      </c>
      <c r="H279" s="21" t="n">
        <f aca="false">(H234 / MAX(H$193, 1E-018))-1</f>
        <v>-1</v>
      </c>
      <c r="I279" s="21" t="n">
        <f aca="false">(I234 / MAX(I$193, 1E-018))-1</f>
        <v>-1</v>
      </c>
    </row>
    <row r="280" customFormat="false" ht="13.4" hidden="false" customHeight="false" outlineLevel="0" collapsed="false">
      <c r="A280" s="14" t="s">
        <v>35</v>
      </c>
      <c r="B280" s="14" t="s">
        <v>55</v>
      </c>
      <c r="C280" s="14" t="s">
        <v>58</v>
      </c>
      <c r="D280" s="21" t="n">
        <f aca="false">(D235 / MAX(D$193, 1E-018))-1</f>
        <v>0.800000000000001</v>
      </c>
      <c r="E280" s="21" t="n">
        <f aca="false">(E235 / MAX(E$193, 1E-018))-1</f>
        <v>0.957894736842105</v>
      </c>
      <c r="F280" s="21" t="n">
        <f aca="false">(F235 / MAX(F$193, 1E-018))-1</f>
        <v>0.957894736842105</v>
      </c>
      <c r="G280" s="21" t="n">
        <f aca="false">(G235 / MAX(G$193, 1E-018))-1</f>
        <v>-1</v>
      </c>
      <c r="H280" s="21" t="n">
        <f aca="false">(H235 / MAX(H$193, 1E-018))-1</f>
        <v>-1</v>
      </c>
      <c r="I280" s="21" t="n">
        <f aca="false">(I235 / MAX(I$193, 1E-018))-1</f>
        <v>-1</v>
      </c>
    </row>
    <row r="281" customFormat="false" ht="13.4" hidden="false" customHeight="false" outlineLevel="0" collapsed="false">
      <c r="A281" s="14" t="s">
        <v>35</v>
      </c>
      <c r="B281" s="14" t="s">
        <v>56</v>
      </c>
      <c r="C281" s="14" t="s">
        <v>58</v>
      </c>
      <c r="D281" s="21" t="n">
        <f aca="false">(D236 / MAX(D$193, 1E-018))-1</f>
        <v>0.950000000000001</v>
      </c>
      <c r="E281" s="21" t="n">
        <f aca="false">(E236 / MAX(E$193, 1E-018))-1</f>
        <v>1.12105263157895</v>
      </c>
      <c r="F281" s="21" t="n">
        <f aca="false">(F236 / MAX(F$193, 1E-018))-1</f>
        <v>1.12105263157895</v>
      </c>
      <c r="G281" s="21" t="n">
        <f aca="false">(G236 / MAX(G$193, 1E-018))-1</f>
        <v>-1</v>
      </c>
      <c r="H281" s="21" t="n">
        <f aca="false">(H236 / MAX(H$193, 1E-018))-1</f>
        <v>-1</v>
      </c>
      <c r="I281" s="21" t="n">
        <f aca="false">(I236 / MAX(I$193, 1E-018))-1</f>
        <v>-1</v>
      </c>
    </row>
    <row r="282" customFormat="false" ht="12.85" hidden="false" customHeight="false" outlineLevel="0" collapsed="false"/>
    <row r="283" customFormat="false" ht="13.4" hidden="false" customHeight="false" outlineLevel="0" collapsed="false">
      <c r="A283" s="12" t="s">
        <v>34</v>
      </c>
      <c r="B283" s="12" t="s">
        <v>2</v>
      </c>
      <c r="C283" s="12" t="s">
        <v>65</v>
      </c>
      <c r="D283" s="21" t="n">
        <f aca="false">(D193 / MAX($D$193, 1E-018))-1</f>
        <v>0</v>
      </c>
      <c r="E283" s="21" t="n">
        <f aca="false">(E193 / MAX($D$193, 1E-018))-1</f>
        <v>0.0161290322580647</v>
      </c>
      <c r="F283" s="21" t="n">
        <f aca="false">(F193 / MAX($D$193, 1E-018))-1</f>
        <v>0.0161290322580647</v>
      </c>
      <c r="G283" s="21" t="n">
        <f aca="false">(G193 / MAX($D$193, 1E-018))-1</f>
        <v>-1</v>
      </c>
      <c r="H283" s="21" t="n">
        <f aca="false">(H193 / MAX($D$193, 1E-018))-1</f>
        <v>-1</v>
      </c>
      <c r="I283" s="21" t="n">
        <f aca="false">(I193 / MAX($D$193, 1E-018))-1</f>
        <v>-1</v>
      </c>
    </row>
    <row r="284" customFormat="false" ht="13.4" hidden="false" customHeight="false" outlineLevel="0" collapsed="false">
      <c r="A284" s="13" t="s">
        <v>34</v>
      </c>
      <c r="B284" s="13" t="s">
        <v>4</v>
      </c>
      <c r="C284" s="13" t="s">
        <v>65</v>
      </c>
      <c r="D284" s="21" t="n">
        <f aca="false">(D194 / MAX($D$193, 1E-018))-1</f>
        <v>0.25</v>
      </c>
      <c r="E284" s="21" t="n">
        <f aca="false">(E194 / MAX($D$193, 1E-018))-1</f>
        <v>0.270161290322581</v>
      </c>
      <c r="F284" s="21" t="n">
        <f aca="false">(F194 / MAX($D$193, 1E-018))-1</f>
        <v>0.270161290322581</v>
      </c>
      <c r="G284" s="21" t="n">
        <f aca="false">(G194 / MAX($D$193, 1E-018))-1</f>
        <v>-1</v>
      </c>
      <c r="H284" s="21" t="n">
        <f aca="false">(H194 / MAX($D$193, 1E-018))-1</f>
        <v>-1</v>
      </c>
      <c r="I284" s="21" t="n">
        <f aca="false">(I194 / MAX($D$193, 1E-018))-1</f>
        <v>-1</v>
      </c>
    </row>
    <row r="285" customFormat="false" ht="13.4" hidden="false" customHeight="false" outlineLevel="0" collapsed="false">
      <c r="A285" s="13" t="s">
        <v>34</v>
      </c>
      <c r="B285" s="13" t="s">
        <v>5</v>
      </c>
      <c r="C285" s="13" t="s">
        <v>65</v>
      </c>
      <c r="D285" s="21" t="n">
        <f aca="false">(D195 / MAX($D$193, 1E-018))-1</f>
        <v>0.285714285714286</v>
      </c>
      <c r="E285" s="21" t="n">
        <f aca="false">(E195 / MAX($D$193, 1E-018))-1</f>
        <v>0.369565217391305</v>
      </c>
      <c r="F285" s="21" t="n">
        <f aca="false">(F195 / MAX($D$193, 1E-018))-1</f>
        <v>0.369565217391305</v>
      </c>
      <c r="G285" s="21" t="n">
        <f aca="false">(G195 / MAX($D$193, 1E-018))-1</f>
        <v>-1</v>
      </c>
      <c r="H285" s="21" t="n">
        <f aca="false">(H195 / MAX($D$193, 1E-018))-1</f>
        <v>-1</v>
      </c>
      <c r="I285" s="21" t="n">
        <f aca="false">(I195 / MAX($D$193, 1E-018))-1</f>
        <v>-1</v>
      </c>
    </row>
    <row r="286" customFormat="false" ht="13.4" hidden="false" customHeight="false" outlineLevel="0" collapsed="false">
      <c r="A286" s="13" t="s">
        <v>34</v>
      </c>
      <c r="B286" s="13" t="s">
        <v>6</v>
      </c>
      <c r="C286" s="13" t="s">
        <v>65</v>
      </c>
      <c r="D286" s="21" t="n">
        <f aca="false">(D196 / MAX($D$193, 1E-018))-1</f>
        <v>0.5</v>
      </c>
      <c r="E286" s="21" t="n">
        <f aca="false">(E196 / MAX($D$193, 1E-018))-1</f>
        <v>0.657894736842106</v>
      </c>
      <c r="F286" s="21" t="n">
        <f aca="false">(F196 / MAX($D$193, 1E-018))-1</f>
        <v>0.657894736842106</v>
      </c>
      <c r="G286" s="21" t="n">
        <f aca="false">(G196 / MAX($D$193, 1E-018))-1</f>
        <v>-1</v>
      </c>
      <c r="H286" s="21" t="n">
        <f aca="false">(H196 / MAX($D$193, 1E-018))-1</f>
        <v>-1</v>
      </c>
      <c r="I286" s="21" t="n">
        <f aca="false">(I196 / MAX($D$193, 1E-018))-1</f>
        <v>-1</v>
      </c>
    </row>
    <row r="287" customFormat="false" ht="13.4" hidden="false" customHeight="false" outlineLevel="0" collapsed="false">
      <c r="A287" s="14" t="s">
        <v>34</v>
      </c>
      <c r="B287" s="14" t="s">
        <v>7</v>
      </c>
      <c r="C287" s="14" t="s">
        <v>65</v>
      </c>
      <c r="D287" s="21" t="n">
        <f aca="false">(D197 / MAX($D$193, 1E-018))-1</f>
        <v>0.285714285714286</v>
      </c>
      <c r="E287" s="21" t="n">
        <f aca="false">(E197 / MAX($D$193, 1E-018))-1</f>
        <v>0.369565217391305</v>
      </c>
      <c r="F287" s="21" t="n">
        <f aca="false">(F197 / MAX($D$193, 1E-018))-1</f>
        <v>0.369565217391305</v>
      </c>
      <c r="G287" s="21" t="n">
        <f aca="false">(G197 / MAX($D$193, 1E-018))-1</f>
        <v>-1</v>
      </c>
      <c r="H287" s="21" t="n">
        <f aca="false">(H197 / MAX($D$193, 1E-018))-1</f>
        <v>-1</v>
      </c>
      <c r="I287" s="21" t="n">
        <f aca="false">(I197 / MAX($D$193, 1E-018))-1</f>
        <v>-1</v>
      </c>
    </row>
    <row r="288" customFormat="false" ht="13.4" hidden="false" customHeight="false" outlineLevel="0" collapsed="false">
      <c r="A288" s="14" t="s">
        <v>34</v>
      </c>
      <c r="B288" s="14" t="s">
        <v>8</v>
      </c>
      <c r="C288" s="14" t="s">
        <v>65</v>
      </c>
      <c r="D288" s="21" t="n">
        <f aca="false">(D198 / MAX($D$193, 1E-018))-1</f>
        <v>0.125</v>
      </c>
      <c r="E288" s="21" t="n">
        <f aca="false">(E198 / MAX($D$193, 1E-018))-1</f>
        <v>0.166666666666667</v>
      </c>
      <c r="F288" s="21" t="n">
        <f aca="false">(F198 / MAX($D$193, 1E-018))-1</f>
        <v>0.166666666666667</v>
      </c>
      <c r="G288" s="21" t="n">
        <f aca="false">(G198 / MAX($D$193, 1E-018))-1</f>
        <v>-1</v>
      </c>
      <c r="H288" s="21" t="n">
        <f aca="false">(H198 / MAX($D$193, 1E-018))-1</f>
        <v>-1</v>
      </c>
      <c r="I288" s="21" t="n">
        <f aca="false">(I198 / MAX($D$193, 1E-018))-1</f>
        <v>-1</v>
      </c>
    </row>
    <row r="289" customFormat="false" ht="13.4" hidden="false" customHeight="false" outlineLevel="0" collapsed="false">
      <c r="A289" s="14" t="s">
        <v>34</v>
      </c>
      <c r="B289" s="14" t="s">
        <v>9</v>
      </c>
      <c r="C289" s="14" t="s">
        <v>65</v>
      </c>
      <c r="D289" s="21" t="n">
        <f aca="false">(D199 / MAX($D$193, 1E-018))-1</f>
        <v>0.125</v>
      </c>
      <c r="E289" s="21" t="n">
        <f aca="false">(E199 / MAX($D$193, 1E-018))-1</f>
        <v>0.166666666666667</v>
      </c>
      <c r="F289" s="21" t="n">
        <f aca="false">(F199 / MAX($D$193, 1E-018))-1</f>
        <v>0.166666666666667</v>
      </c>
      <c r="G289" s="21" t="n">
        <f aca="false">(G199 / MAX($D$193, 1E-018))-1</f>
        <v>-1</v>
      </c>
      <c r="H289" s="21" t="n">
        <f aca="false">(H199 / MAX($D$193, 1E-018))-1</f>
        <v>-1</v>
      </c>
      <c r="I289" s="21" t="n">
        <f aca="false">(I199 / MAX($D$193, 1E-018))-1</f>
        <v>-1</v>
      </c>
    </row>
    <row r="290" customFormat="false" ht="13.4" hidden="false" customHeight="false" outlineLevel="0" collapsed="false">
      <c r="A290" s="14" t="s">
        <v>34</v>
      </c>
      <c r="B290" s="14" t="s">
        <v>10</v>
      </c>
      <c r="C290" s="14" t="s">
        <v>65</v>
      </c>
      <c r="D290" s="21" t="n">
        <f aca="false">(D200 / MAX($D$193, 1E-018))-1</f>
        <v>0.125</v>
      </c>
      <c r="E290" s="21" t="n">
        <f aca="false">(E200 / MAX($D$193, 1E-018))-1</f>
        <v>0.166666666666667</v>
      </c>
      <c r="F290" s="21" t="n">
        <f aca="false">(F200 / MAX($D$193, 1E-018))-1</f>
        <v>0.166666666666667</v>
      </c>
      <c r="G290" s="21" t="n">
        <f aca="false">(G200 / MAX($D$193, 1E-018))-1</f>
        <v>-1</v>
      </c>
      <c r="H290" s="21" t="n">
        <f aca="false">(H200 / MAX($D$193, 1E-018))-1</f>
        <v>-1</v>
      </c>
      <c r="I290" s="21" t="n">
        <f aca="false">(I200 / MAX($D$193, 1E-018))-1</f>
        <v>-1</v>
      </c>
    </row>
    <row r="291" customFormat="false" ht="13.4" hidden="false" customHeight="false" outlineLevel="0" collapsed="false">
      <c r="A291" s="14" t="s">
        <v>34</v>
      </c>
      <c r="B291" s="14" t="s">
        <v>11</v>
      </c>
      <c r="C291" s="14" t="s">
        <v>65</v>
      </c>
      <c r="D291" s="21" t="n">
        <f aca="false">(D201 / MAX($D$193, 1E-018))-1</f>
        <v>0.125</v>
      </c>
      <c r="E291" s="21" t="n">
        <f aca="false">(E201 / MAX($D$193, 1E-018))-1</f>
        <v>0.166666666666667</v>
      </c>
      <c r="F291" s="21" t="n">
        <f aca="false">(F201 / MAX($D$193, 1E-018))-1</f>
        <v>0.166666666666667</v>
      </c>
      <c r="G291" s="21" t="n">
        <f aca="false">(G201 / MAX($D$193, 1E-018))-1</f>
        <v>-1</v>
      </c>
      <c r="H291" s="21" t="n">
        <f aca="false">(H201 / MAX($D$193, 1E-018))-1</f>
        <v>-1</v>
      </c>
      <c r="I291" s="21" t="n">
        <f aca="false">(I201 / MAX($D$193, 1E-018))-1</f>
        <v>-1</v>
      </c>
    </row>
    <row r="292" customFormat="false" ht="13.4" hidden="false" customHeight="false" outlineLevel="0" collapsed="false">
      <c r="A292" s="13" t="s">
        <v>34</v>
      </c>
      <c r="B292" s="13" t="s">
        <v>12</v>
      </c>
      <c r="C292" s="13" t="s">
        <v>65</v>
      </c>
      <c r="D292" s="21" t="n">
        <f aca="false">(D202 / MAX($D$193, 1E-018))-1</f>
        <v>0.25</v>
      </c>
      <c r="E292" s="21" t="n">
        <f aca="false">(E202 / MAX($D$193, 1E-018))-1</f>
        <v>0.270161290322581</v>
      </c>
      <c r="F292" s="21" t="n">
        <f aca="false">(F202 / MAX($D$193, 1E-018))-1</f>
        <v>0.270161290322581</v>
      </c>
      <c r="G292" s="21" t="n">
        <f aca="false">(G202 / MAX($D$193, 1E-018))-1</f>
        <v>-1</v>
      </c>
      <c r="H292" s="21" t="n">
        <f aca="false">(H202 / MAX($D$193, 1E-018))-1</f>
        <v>-1</v>
      </c>
      <c r="I292" s="21" t="n">
        <f aca="false">(I202 / MAX($D$193, 1E-018))-1</f>
        <v>-1</v>
      </c>
    </row>
    <row r="293" customFormat="false" ht="13.4" hidden="false" customHeight="false" outlineLevel="0" collapsed="false">
      <c r="A293" s="13" t="s">
        <v>34</v>
      </c>
      <c r="B293" s="13" t="s">
        <v>13</v>
      </c>
      <c r="C293" s="13" t="s">
        <v>65</v>
      </c>
      <c r="D293" s="21" t="n">
        <f aca="false">(D203 / MAX($D$193, 1E-018))-1</f>
        <v>0.285714285714286</v>
      </c>
      <c r="E293" s="21" t="n">
        <f aca="false">(E203 / MAX($D$193, 1E-018))-1</f>
        <v>0.369565217391305</v>
      </c>
      <c r="F293" s="21" t="n">
        <f aca="false">(F203 / MAX($D$193, 1E-018))-1</f>
        <v>0.369565217391305</v>
      </c>
      <c r="G293" s="21" t="n">
        <f aca="false">(G203 / MAX($D$193, 1E-018))-1</f>
        <v>-1</v>
      </c>
      <c r="H293" s="21" t="n">
        <f aca="false">(H203 / MAX($D$193, 1E-018))-1</f>
        <v>-1</v>
      </c>
      <c r="I293" s="21" t="n">
        <f aca="false">(I203 / MAX($D$193, 1E-018))-1</f>
        <v>-1</v>
      </c>
    </row>
    <row r="294" customFormat="false" ht="13.4" hidden="false" customHeight="false" outlineLevel="0" collapsed="false">
      <c r="A294" s="14" t="s">
        <v>34</v>
      </c>
      <c r="B294" s="14" t="s">
        <v>14</v>
      </c>
      <c r="C294" s="14" t="s">
        <v>65</v>
      </c>
      <c r="D294" s="21" t="n">
        <f aca="false">(D204 / MAX($D$193, 1E-018))-1</f>
        <v>0.1</v>
      </c>
      <c r="E294" s="21" t="n">
        <f aca="false">(E204 / MAX($D$193, 1E-018))-1</f>
        <v>0.117741935483871</v>
      </c>
      <c r="F294" s="21" t="n">
        <f aca="false">(F204 / MAX($D$193, 1E-018))-1</f>
        <v>0.117741935483871</v>
      </c>
      <c r="G294" s="21" t="n">
        <f aca="false">(G204 / MAX($D$193, 1E-018))-1</f>
        <v>-1</v>
      </c>
      <c r="H294" s="21" t="n">
        <f aca="false">(H204 / MAX($D$193, 1E-018))-1</f>
        <v>-1</v>
      </c>
      <c r="I294" s="21" t="n">
        <f aca="false">(I204 / MAX($D$193, 1E-018))-1</f>
        <v>-1</v>
      </c>
    </row>
    <row r="295" customFormat="false" ht="13.4" hidden="false" customHeight="false" outlineLevel="0" collapsed="false">
      <c r="A295" s="14" t="s">
        <v>34</v>
      </c>
      <c r="B295" s="14" t="s">
        <v>15</v>
      </c>
      <c r="C295" s="14" t="s">
        <v>65</v>
      </c>
      <c r="D295" s="21" t="n">
        <f aca="false">(D205 / MAX($D$193, 1E-018))-1</f>
        <v>0.2</v>
      </c>
      <c r="E295" s="21" t="n">
        <f aca="false">(E205 / MAX($D$193, 1E-018))-1</f>
        <v>0.219354838709678</v>
      </c>
      <c r="F295" s="21" t="n">
        <f aca="false">(F205 / MAX($D$193, 1E-018))-1</f>
        <v>0.219354838709678</v>
      </c>
      <c r="G295" s="21" t="n">
        <f aca="false">(G205 / MAX($D$193, 1E-018))-1</f>
        <v>-1</v>
      </c>
      <c r="H295" s="21" t="n">
        <f aca="false">(H205 / MAX($D$193, 1E-018))-1</f>
        <v>-1</v>
      </c>
      <c r="I295" s="21" t="n">
        <f aca="false">(I205 / MAX($D$193, 1E-018))-1</f>
        <v>-1</v>
      </c>
    </row>
    <row r="296" customFormat="false" ht="13.4" hidden="false" customHeight="false" outlineLevel="0" collapsed="false">
      <c r="A296" s="14" t="s">
        <v>34</v>
      </c>
      <c r="B296" s="14" t="s">
        <v>16</v>
      </c>
      <c r="C296" s="14" t="s">
        <v>65</v>
      </c>
      <c r="D296" s="21" t="n">
        <f aca="false">(D206 / MAX($D$193, 1E-018))-1</f>
        <v>0.3</v>
      </c>
      <c r="E296" s="21" t="n">
        <f aca="false">(E206 / MAX($D$193, 1E-018))-1</f>
        <v>0.320967741935484</v>
      </c>
      <c r="F296" s="21" t="n">
        <f aca="false">(F206 / MAX($D$193, 1E-018))-1</f>
        <v>0.320967741935484</v>
      </c>
      <c r="G296" s="21" t="n">
        <f aca="false">(G206 / MAX($D$193, 1E-018))-1</f>
        <v>-1</v>
      </c>
      <c r="H296" s="21" t="n">
        <f aca="false">(H206 / MAX($D$193, 1E-018))-1</f>
        <v>-1</v>
      </c>
      <c r="I296" s="21" t="n">
        <f aca="false">(I206 / MAX($D$193, 1E-018))-1</f>
        <v>-1</v>
      </c>
    </row>
    <row r="297" customFormat="false" ht="13.4" hidden="false" customHeight="false" outlineLevel="0" collapsed="false">
      <c r="A297" s="15" t="s">
        <v>34</v>
      </c>
      <c r="B297" s="15" t="s">
        <v>17</v>
      </c>
      <c r="C297" s="15" t="s">
        <v>65</v>
      </c>
      <c r="D297" s="21" t="n">
        <f aca="false">(D207 / MAX($D$193, 1E-018))-1</f>
        <v>0.2375</v>
      </c>
      <c r="E297" s="21" t="n">
        <f aca="false">(E207 / MAX($D$193, 1E-018))-1</f>
        <v>0.283333333333333</v>
      </c>
      <c r="F297" s="21" t="n">
        <f aca="false">(F207 / MAX($D$193, 1E-018))-1</f>
        <v>0.283333333333333</v>
      </c>
      <c r="G297" s="21" t="n">
        <f aca="false">(G207 / MAX($D$193, 1E-018))-1</f>
        <v>-1</v>
      </c>
      <c r="H297" s="21" t="n">
        <f aca="false">(H207 / MAX($D$193, 1E-018))-1</f>
        <v>-1</v>
      </c>
      <c r="I297" s="21" t="n">
        <f aca="false">(I207 / MAX($D$193, 1E-018))-1</f>
        <v>-1</v>
      </c>
    </row>
    <row r="298" customFormat="false" ht="13.4" hidden="false" customHeight="false" outlineLevel="0" collapsed="false">
      <c r="A298" s="15" t="s">
        <v>34</v>
      </c>
      <c r="B298" s="16" t="s">
        <v>18</v>
      </c>
      <c r="C298" s="16" t="s">
        <v>65</v>
      </c>
      <c r="D298" s="21" t="n">
        <f aca="false">(D208 / MAX($D$193, 1E-018))-1</f>
        <v>0.35</v>
      </c>
      <c r="E298" s="21" t="n">
        <f aca="false">(E208 / MAX($D$193, 1E-018))-1</f>
        <v>0.4</v>
      </c>
      <c r="F298" s="21" t="n">
        <f aca="false">(F208 / MAX($D$193, 1E-018))-1</f>
        <v>0.4</v>
      </c>
      <c r="G298" s="21" t="n">
        <f aca="false">(G208 / MAX($D$193, 1E-018))-1</f>
        <v>-1</v>
      </c>
      <c r="H298" s="21" t="n">
        <f aca="false">(H208 / MAX($D$193, 1E-018))-1</f>
        <v>-1</v>
      </c>
      <c r="I298" s="21" t="n">
        <f aca="false">(I208 / MAX($D$193, 1E-018))-1</f>
        <v>-1</v>
      </c>
    </row>
    <row r="299" customFormat="false" ht="13.4" hidden="false" customHeight="false" outlineLevel="0" collapsed="false">
      <c r="A299" s="15" t="s">
        <v>34</v>
      </c>
      <c r="B299" s="15" t="s">
        <v>19</v>
      </c>
      <c r="C299" s="15" t="s">
        <v>65</v>
      </c>
      <c r="D299" s="21" t="n">
        <f aca="false">(D209 / MAX($D$193, 1E-018))-1</f>
        <v>0.671428571428572</v>
      </c>
      <c r="E299" s="21" t="n">
        <f aca="false">(E209 / MAX($D$193, 1E-018))-1</f>
        <v>0.780434782608696</v>
      </c>
      <c r="F299" s="21" t="n">
        <f aca="false">(F209 / MAX($D$193, 1E-018))-1</f>
        <v>0.780434782608696</v>
      </c>
      <c r="G299" s="21" t="n">
        <f aca="false">(G209 / MAX($D$193, 1E-018))-1</f>
        <v>-1</v>
      </c>
      <c r="H299" s="21" t="n">
        <f aca="false">(H209 / MAX($D$193, 1E-018))-1</f>
        <v>-1</v>
      </c>
      <c r="I299" s="21" t="n">
        <f aca="false">(I209 / MAX($D$193, 1E-018))-1</f>
        <v>-1</v>
      </c>
    </row>
    <row r="300" customFormat="false" ht="13.4" hidden="false" customHeight="false" outlineLevel="0" collapsed="false">
      <c r="A300" s="14" t="s">
        <v>34</v>
      </c>
      <c r="B300" s="14" t="s">
        <v>20</v>
      </c>
      <c r="C300" s="14" t="s">
        <v>65</v>
      </c>
      <c r="D300" s="21" t="n">
        <f aca="false">(D210 / MAX($D$193, 1E-018))-1</f>
        <v>0.2</v>
      </c>
      <c r="E300" s="21" t="n">
        <f aca="false">(E210 / MAX($D$193, 1E-018))-1</f>
        <v>0.219354838709678</v>
      </c>
      <c r="F300" s="21" t="n">
        <f aca="false">(F210 / MAX($D$193, 1E-018))-1</f>
        <v>0.219354838709678</v>
      </c>
      <c r="G300" s="21" t="n">
        <f aca="false">(G210 / MAX($D$193, 1E-018))-1</f>
        <v>-1</v>
      </c>
      <c r="H300" s="21" t="n">
        <f aca="false">(H210 / MAX($D$193, 1E-018))-1</f>
        <v>-1</v>
      </c>
      <c r="I300" s="21" t="n">
        <f aca="false">(I210 / MAX($D$193, 1E-018))-1</f>
        <v>-1</v>
      </c>
    </row>
    <row r="301" customFormat="false" ht="13.4" hidden="false" customHeight="false" outlineLevel="0" collapsed="false">
      <c r="A301" s="14" t="s">
        <v>34</v>
      </c>
      <c r="B301" s="14" t="s">
        <v>21</v>
      </c>
      <c r="C301" s="14" t="s">
        <v>65</v>
      </c>
      <c r="D301" s="21" t="n">
        <f aca="false">(D211 / MAX($D$193, 1E-018))-1</f>
        <v>0</v>
      </c>
      <c r="E301" s="21" t="n">
        <f aca="false">(E211 / MAX($D$193, 1E-018))-1</f>
        <v>0.0161290322580647</v>
      </c>
      <c r="F301" s="21" t="n">
        <f aca="false">(F211 / MAX($D$193, 1E-018))-1</f>
        <v>0.0161290322580647</v>
      </c>
      <c r="G301" s="21" t="n">
        <f aca="false">(G211 / MAX($D$193, 1E-018))-1</f>
        <v>-1</v>
      </c>
      <c r="H301" s="21" t="n">
        <f aca="false">(H211 / MAX($D$193, 1E-018))-1</f>
        <v>-1</v>
      </c>
      <c r="I301" s="21" t="n">
        <f aca="false">(I211 / MAX($D$193, 1E-018))-1</f>
        <v>-1</v>
      </c>
    </row>
    <row r="302" customFormat="false" ht="13.4" hidden="false" customHeight="false" outlineLevel="0" collapsed="false">
      <c r="A302" s="14" t="s">
        <v>34</v>
      </c>
      <c r="B302" s="14" t="s">
        <v>22</v>
      </c>
      <c r="C302" s="14" t="s">
        <v>65</v>
      </c>
      <c r="D302" s="21" t="n">
        <f aca="false">(D212 / MAX($D$193, 1E-018))-1</f>
        <v>0</v>
      </c>
      <c r="E302" s="21" t="n">
        <f aca="false">(E212 / MAX($D$193, 1E-018))-1</f>
        <v>0.0161290322580647</v>
      </c>
      <c r="F302" s="21" t="n">
        <f aca="false">(F212 / MAX($D$193, 1E-018))-1</f>
        <v>0.0161290322580647</v>
      </c>
      <c r="G302" s="21" t="n">
        <f aca="false">(G212 / MAX($D$193, 1E-018))-1</f>
        <v>-1</v>
      </c>
      <c r="H302" s="21" t="n">
        <f aca="false">(H212 / MAX($D$193, 1E-018))-1</f>
        <v>-1</v>
      </c>
      <c r="I302" s="21" t="n">
        <f aca="false">(I212 / MAX($D$193, 1E-018))-1</f>
        <v>-1</v>
      </c>
    </row>
    <row r="303" customFormat="false" ht="13.4" hidden="false" customHeight="false" outlineLevel="0" collapsed="false">
      <c r="A303" s="13" t="s">
        <v>34</v>
      </c>
      <c r="B303" s="13" t="s">
        <v>23</v>
      </c>
      <c r="C303" s="13" t="s">
        <v>65</v>
      </c>
      <c r="D303" s="21" t="n">
        <f aca="false">(D213 / MAX($D$193, 1E-018))-1</f>
        <v>-0.0999999999999999</v>
      </c>
      <c r="E303" s="21" t="n">
        <f aca="false">(E213 / MAX($D$193, 1E-018))-1</f>
        <v>-0.0999999999999999</v>
      </c>
      <c r="F303" s="21" t="n">
        <f aca="false">(F213 / MAX($D$193, 1E-018))-1</f>
        <v>-0.0999999999999999</v>
      </c>
      <c r="G303" s="21" t="n">
        <f aca="false">(G213 / MAX($D$193, 1E-018))-1</f>
        <v>-1</v>
      </c>
      <c r="H303" s="21" t="n">
        <f aca="false">(H213 / MAX($D$193, 1E-018))-1</f>
        <v>-1</v>
      </c>
      <c r="I303" s="21" t="n">
        <f aca="false">(I213 / MAX($D$193, 1E-018))-1</f>
        <v>-1</v>
      </c>
    </row>
    <row r="304" customFormat="false" ht="13.4" hidden="false" customHeight="false" outlineLevel="0" collapsed="false">
      <c r="A304" s="13" t="s">
        <v>34</v>
      </c>
      <c r="B304" s="13" t="s">
        <v>24</v>
      </c>
      <c r="C304" s="13" t="s">
        <v>65</v>
      </c>
      <c r="D304" s="21" t="n">
        <f aca="false">(D214 / MAX($D$193, 1E-018))-1</f>
        <v>0</v>
      </c>
      <c r="E304" s="21" t="n">
        <f aca="false">(E214 / MAX($D$193, 1E-018))-1</f>
        <v>0.0161290322580647</v>
      </c>
      <c r="F304" s="21" t="n">
        <f aca="false">(F214 / MAX($D$193, 1E-018))-1</f>
        <v>0.0161290322580647</v>
      </c>
      <c r="G304" s="21" t="n">
        <f aca="false">(G214 / MAX($D$193, 1E-018))-1</f>
        <v>-1</v>
      </c>
      <c r="H304" s="21" t="n">
        <f aca="false">(H214 / MAX($D$193, 1E-018))-1</f>
        <v>-1</v>
      </c>
      <c r="I304" s="21" t="n">
        <f aca="false">(I214 / MAX($D$193, 1E-018))-1</f>
        <v>-1</v>
      </c>
    </row>
    <row r="305" customFormat="false" ht="13.4" hidden="false" customHeight="false" outlineLevel="0" collapsed="false">
      <c r="A305" s="13" t="s">
        <v>34</v>
      </c>
      <c r="B305" s="13" t="s">
        <v>25</v>
      </c>
      <c r="C305" s="13" t="s">
        <v>65</v>
      </c>
      <c r="D305" s="21" t="n">
        <f aca="false">(D215 / MAX($D$193, 1E-018))-1</f>
        <v>0.125</v>
      </c>
      <c r="E305" s="21" t="n">
        <f aca="false">(E215 / MAX($D$193, 1E-018))-1</f>
        <v>0.166666666666667</v>
      </c>
      <c r="F305" s="21" t="n">
        <f aca="false">(F215 / MAX($D$193, 1E-018))-1</f>
        <v>0.166666666666667</v>
      </c>
      <c r="G305" s="21" t="n">
        <f aca="false">(G215 / MAX($D$193, 1E-018))-1</f>
        <v>-1</v>
      </c>
      <c r="H305" s="21" t="n">
        <f aca="false">(H215 / MAX($D$193, 1E-018))-1</f>
        <v>-1</v>
      </c>
      <c r="I305" s="21" t="n">
        <f aca="false">(I215 / MAX($D$193, 1E-018))-1</f>
        <v>-1</v>
      </c>
    </row>
    <row r="306" customFormat="false" ht="13.4" hidden="false" customHeight="false" outlineLevel="0" collapsed="false">
      <c r="A306" s="14" t="s">
        <v>35</v>
      </c>
      <c r="B306" s="14" t="s">
        <v>36</v>
      </c>
      <c r="C306" s="14" t="s">
        <v>65</v>
      </c>
      <c r="D306" s="21" t="n">
        <f aca="false">(D216 / MAX($D$193, 1E-018))-1</f>
        <v>0.2375</v>
      </c>
      <c r="E306" s="21" t="n">
        <f aca="false">(E216 / MAX($D$193, 1E-018))-1</f>
        <v>0.283333333333333</v>
      </c>
      <c r="F306" s="21" t="n">
        <f aca="false">(F216 / MAX($D$193, 1E-018))-1</f>
        <v>0.283333333333333</v>
      </c>
      <c r="G306" s="21" t="n">
        <f aca="false">(G216 / MAX($D$193, 1E-018))-1</f>
        <v>-1</v>
      </c>
      <c r="H306" s="21" t="n">
        <f aca="false">(H216 / MAX($D$193, 1E-018))-1</f>
        <v>-1</v>
      </c>
      <c r="I306" s="21" t="n">
        <f aca="false">(I216 / MAX($D$193, 1E-018))-1</f>
        <v>-1</v>
      </c>
    </row>
    <row r="307" customFormat="false" ht="13.4" hidden="false" customHeight="false" outlineLevel="0" collapsed="false">
      <c r="A307" s="14" t="s">
        <v>35</v>
      </c>
      <c r="B307" s="14" t="s">
        <v>37</v>
      </c>
      <c r="C307" s="14" t="s">
        <v>65</v>
      </c>
      <c r="D307" s="21" t="n">
        <f aca="false">(D217 / MAX($D$193, 1E-018))-1</f>
        <v>0.542857142857143</v>
      </c>
      <c r="E307" s="21" t="n">
        <f aca="false">(E217 / MAX($D$193, 1E-018))-1</f>
        <v>0.643478260869566</v>
      </c>
      <c r="F307" s="21" t="n">
        <f aca="false">(F217 / MAX($D$193, 1E-018))-1</f>
        <v>0.643478260869566</v>
      </c>
      <c r="G307" s="21" t="n">
        <f aca="false">(G217 / MAX($D$193, 1E-018))-1</f>
        <v>-1</v>
      </c>
      <c r="H307" s="21" t="n">
        <f aca="false">(H217 / MAX($D$193, 1E-018))-1</f>
        <v>-1</v>
      </c>
      <c r="I307" s="21" t="n">
        <f aca="false">(I217 / MAX($D$193, 1E-018))-1</f>
        <v>-1</v>
      </c>
    </row>
    <row r="308" customFormat="false" ht="13.4" hidden="false" customHeight="false" outlineLevel="0" collapsed="false">
      <c r="A308" s="14" t="s">
        <v>35</v>
      </c>
      <c r="B308" s="14" t="s">
        <v>38</v>
      </c>
      <c r="C308" s="14" t="s">
        <v>65</v>
      </c>
      <c r="D308" s="21" t="n">
        <f aca="false">(D218 / MAX($D$193, 1E-018))-1</f>
        <v>0.671428571428572</v>
      </c>
      <c r="E308" s="21" t="n">
        <f aca="false">(E218 / MAX($D$193, 1E-018))-1</f>
        <v>0.780434782608696</v>
      </c>
      <c r="F308" s="21" t="n">
        <f aca="false">(F218 / MAX($D$193, 1E-018))-1</f>
        <v>0.780434782608696</v>
      </c>
      <c r="G308" s="21" t="n">
        <f aca="false">(G218 / MAX($D$193, 1E-018))-1</f>
        <v>-1</v>
      </c>
      <c r="H308" s="21" t="n">
        <f aca="false">(H218 / MAX($D$193, 1E-018))-1</f>
        <v>-1</v>
      </c>
      <c r="I308" s="21" t="n">
        <f aca="false">(I218 / MAX($D$193, 1E-018))-1</f>
        <v>-1</v>
      </c>
    </row>
    <row r="309" customFormat="false" ht="13.4" hidden="false" customHeight="false" outlineLevel="0" collapsed="false">
      <c r="A309" s="13" t="s">
        <v>35</v>
      </c>
      <c r="B309" s="13" t="s">
        <v>39</v>
      </c>
      <c r="C309" s="13" t="s">
        <v>65</v>
      </c>
      <c r="D309" s="21" t="n">
        <f aca="false">(D219 / MAX($D$193, 1E-018))-1</f>
        <v>0.4625</v>
      </c>
      <c r="E309" s="21" t="n">
        <f aca="false">(E219 / MAX($D$193, 1E-018))-1</f>
        <v>0.516666666666667</v>
      </c>
      <c r="F309" s="21" t="n">
        <f aca="false">(F219 / MAX($D$193, 1E-018))-1</f>
        <v>0.516666666666667</v>
      </c>
      <c r="G309" s="21" t="n">
        <f aca="false">(G219 / MAX($D$193, 1E-018))-1</f>
        <v>-1</v>
      </c>
      <c r="H309" s="21" t="n">
        <f aca="false">(H219 / MAX($D$193, 1E-018))-1</f>
        <v>-1</v>
      </c>
      <c r="I309" s="21" t="n">
        <f aca="false">(I219 / MAX($D$193, 1E-018))-1</f>
        <v>-1</v>
      </c>
    </row>
    <row r="310" customFormat="false" ht="13.4" hidden="false" customHeight="false" outlineLevel="0" collapsed="false">
      <c r="A310" s="13" t="s">
        <v>35</v>
      </c>
      <c r="B310" s="13" t="s">
        <v>40</v>
      </c>
      <c r="C310" s="13" t="s">
        <v>65</v>
      </c>
      <c r="D310" s="21" t="n">
        <f aca="false">(D220 / MAX($D$193, 1E-018))-1</f>
        <v>0.575</v>
      </c>
      <c r="E310" s="21" t="n">
        <f aca="false">(E220 / MAX($D$193, 1E-018))-1</f>
        <v>0.633333333333334</v>
      </c>
      <c r="F310" s="21" t="n">
        <f aca="false">(F220 / MAX($D$193, 1E-018))-1</f>
        <v>0.633333333333334</v>
      </c>
      <c r="G310" s="21" t="n">
        <f aca="false">(G220 / MAX($D$193, 1E-018))-1</f>
        <v>-1</v>
      </c>
      <c r="H310" s="21" t="n">
        <f aca="false">(H220 / MAX($D$193, 1E-018))-1</f>
        <v>-1</v>
      </c>
      <c r="I310" s="21" t="n">
        <f aca="false">(I220 / MAX($D$193, 1E-018))-1</f>
        <v>-1</v>
      </c>
    </row>
    <row r="311" customFormat="false" ht="13.4" hidden="false" customHeight="false" outlineLevel="0" collapsed="false">
      <c r="A311" s="13" t="s">
        <v>35</v>
      </c>
      <c r="B311" s="13" t="s">
        <v>41</v>
      </c>
      <c r="C311" s="13" t="s">
        <v>65</v>
      </c>
      <c r="D311" s="21" t="n">
        <f aca="false">(D221 / MAX($D$193, 1E-018))-1</f>
        <v>0.928571428571429</v>
      </c>
      <c r="E311" s="21" t="n">
        <f aca="false">(E221 / MAX($D$193, 1E-018))-1</f>
        <v>1.05434782608696</v>
      </c>
      <c r="F311" s="21" t="n">
        <f aca="false">(F221 / MAX($D$193, 1E-018))-1</f>
        <v>1.05434782608696</v>
      </c>
      <c r="G311" s="21" t="n">
        <f aca="false">(G221 / MAX($D$193, 1E-018))-1</f>
        <v>-1</v>
      </c>
      <c r="H311" s="21" t="n">
        <f aca="false">(H221 / MAX($D$193, 1E-018))-1</f>
        <v>-1</v>
      </c>
      <c r="I311" s="21" t="n">
        <f aca="false">(I221 / MAX($D$193, 1E-018))-1</f>
        <v>-1</v>
      </c>
    </row>
    <row r="312" customFormat="false" ht="13.4" hidden="false" customHeight="false" outlineLevel="0" collapsed="false">
      <c r="A312" s="14" t="s">
        <v>35</v>
      </c>
      <c r="B312" s="14" t="s">
        <v>42</v>
      </c>
      <c r="C312" s="14" t="s">
        <v>65</v>
      </c>
      <c r="D312" s="21" t="n">
        <f aca="false">(D222 / MAX($D$193, 1E-018))-1</f>
        <v>0.414285714285715</v>
      </c>
      <c r="E312" s="21" t="n">
        <f aca="false">(E222 / MAX($D$193, 1E-018))-1</f>
        <v>0.506521739130435</v>
      </c>
      <c r="F312" s="21" t="n">
        <f aca="false">(F222 / MAX($D$193, 1E-018))-1</f>
        <v>0.506521739130435</v>
      </c>
      <c r="G312" s="21" t="n">
        <f aca="false">(G222 / MAX($D$193, 1E-018))-1</f>
        <v>-1</v>
      </c>
      <c r="H312" s="21" t="n">
        <f aca="false">(H222 / MAX($D$193, 1E-018))-1</f>
        <v>-1</v>
      </c>
      <c r="I312" s="21" t="n">
        <f aca="false">(I222 / MAX($D$193, 1E-018))-1</f>
        <v>-1</v>
      </c>
    </row>
    <row r="313" customFormat="false" ht="13.4" hidden="false" customHeight="false" outlineLevel="0" collapsed="false">
      <c r="A313" s="14" t="s">
        <v>35</v>
      </c>
      <c r="B313" s="14" t="s">
        <v>43</v>
      </c>
      <c r="C313" s="14" t="s">
        <v>65</v>
      </c>
      <c r="D313" s="21" t="n">
        <f aca="false">(D223 / MAX($D$193, 1E-018))-1</f>
        <v>0.542857142857143</v>
      </c>
      <c r="E313" s="21" t="n">
        <f aca="false">(E223 / MAX($D$193, 1E-018))-1</f>
        <v>0.643478260869566</v>
      </c>
      <c r="F313" s="21" t="n">
        <f aca="false">(F223 / MAX($D$193, 1E-018))-1</f>
        <v>0.643478260869566</v>
      </c>
      <c r="G313" s="21" t="n">
        <f aca="false">(G223 / MAX($D$193, 1E-018))-1</f>
        <v>-1</v>
      </c>
      <c r="H313" s="21" t="n">
        <f aca="false">(H223 / MAX($D$193, 1E-018))-1</f>
        <v>-1</v>
      </c>
      <c r="I313" s="21" t="n">
        <f aca="false">(I223 / MAX($D$193, 1E-018))-1</f>
        <v>-1</v>
      </c>
    </row>
    <row r="314" customFormat="false" ht="13.4" hidden="false" customHeight="false" outlineLevel="0" collapsed="false">
      <c r="A314" s="14" t="s">
        <v>35</v>
      </c>
      <c r="B314" s="14" t="s">
        <v>44</v>
      </c>
      <c r="C314" s="14" t="s">
        <v>65</v>
      </c>
      <c r="D314" s="21" t="n">
        <f aca="false">(D224 / MAX($D$193, 1E-018))-1</f>
        <v>0.671428571428572</v>
      </c>
      <c r="E314" s="21" t="n">
        <f aca="false">(E224 / MAX($D$193, 1E-018))-1</f>
        <v>0.780434782608696</v>
      </c>
      <c r="F314" s="21" t="n">
        <f aca="false">(F224 / MAX($D$193, 1E-018))-1</f>
        <v>0.780434782608696</v>
      </c>
      <c r="G314" s="21" t="n">
        <f aca="false">(G224 / MAX($D$193, 1E-018))-1</f>
        <v>-1</v>
      </c>
      <c r="H314" s="21" t="n">
        <f aca="false">(H224 / MAX($D$193, 1E-018))-1</f>
        <v>-1</v>
      </c>
      <c r="I314" s="21" t="n">
        <f aca="false">(I224 / MAX($D$193, 1E-018))-1</f>
        <v>-1</v>
      </c>
    </row>
    <row r="315" customFormat="false" ht="13.4" hidden="false" customHeight="false" outlineLevel="0" collapsed="false">
      <c r="A315" s="13" t="s">
        <v>35</v>
      </c>
      <c r="B315" s="13" t="s">
        <v>45</v>
      </c>
      <c r="C315" s="13" t="s">
        <v>65</v>
      </c>
      <c r="D315" s="21" t="n">
        <f aca="false">(D225 / MAX($D$193, 1E-018))-1</f>
        <v>0.51875</v>
      </c>
      <c r="E315" s="21" t="n">
        <f aca="false">(E225 / MAX($D$193, 1E-018))-1</f>
        <v>0.575</v>
      </c>
      <c r="F315" s="21" t="n">
        <f aca="false">(F225 / MAX($D$193, 1E-018))-1</f>
        <v>0.575</v>
      </c>
      <c r="G315" s="21" t="n">
        <f aca="false">(G225 / MAX($D$193, 1E-018))-1</f>
        <v>-1</v>
      </c>
      <c r="H315" s="21" t="n">
        <f aca="false">(H225 / MAX($D$193, 1E-018))-1</f>
        <v>-1</v>
      </c>
      <c r="I315" s="21" t="n">
        <f aca="false">(I225 / MAX($D$193, 1E-018))-1</f>
        <v>-1</v>
      </c>
    </row>
    <row r="316" customFormat="false" ht="13.4" hidden="false" customHeight="false" outlineLevel="0" collapsed="false">
      <c r="A316" s="13" t="s">
        <v>35</v>
      </c>
      <c r="B316" s="13" t="s">
        <v>46</v>
      </c>
      <c r="C316" s="13" t="s">
        <v>65</v>
      </c>
      <c r="D316" s="21" t="n">
        <f aca="false">(D226 / MAX($D$193, 1E-018))-1</f>
        <v>0.63125</v>
      </c>
      <c r="E316" s="21" t="n">
        <f aca="false">(E226 / MAX($D$193, 1E-018))-1</f>
        <v>0.691666666666667</v>
      </c>
      <c r="F316" s="21" t="n">
        <f aca="false">(F226 / MAX($D$193, 1E-018))-1</f>
        <v>0.691666666666667</v>
      </c>
      <c r="G316" s="21" t="n">
        <f aca="false">(G226 / MAX($D$193, 1E-018))-1</f>
        <v>-1</v>
      </c>
      <c r="H316" s="21" t="n">
        <f aca="false">(H226 / MAX($D$193, 1E-018))-1</f>
        <v>-1</v>
      </c>
      <c r="I316" s="21" t="n">
        <f aca="false">(I226 / MAX($D$193, 1E-018))-1</f>
        <v>-1</v>
      </c>
    </row>
    <row r="317" customFormat="false" ht="13.4" hidden="false" customHeight="false" outlineLevel="0" collapsed="false">
      <c r="A317" s="13" t="s">
        <v>35</v>
      </c>
      <c r="B317" s="13" t="s">
        <v>47</v>
      </c>
      <c r="C317" s="13" t="s">
        <v>65</v>
      </c>
      <c r="D317" s="21" t="n">
        <f aca="false">(D227 / MAX($D$193, 1E-018))-1</f>
        <v>0.992857142857143</v>
      </c>
      <c r="E317" s="21" t="n">
        <f aca="false">(E227 / MAX($D$193, 1E-018))-1</f>
        <v>1.12282608695652</v>
      </c>
      <c r="F317" s="21" t="n">
        <f aca="false">(F227 / MAX($D$193, 1E-018))-1</f>
        <v>1.12282608695652</v>
      </c>
      <c r="G317" s="21" t="n">
        <f aca="false">(G227 / MAX($D$193, 1E-018))-1</f>
        <v>-1</v>
      </c>
      <c r="H317" s="21" t="n">
        <f aca="false">(H227 / MAX($D$193, 1E-018))-1</f>
        <v>-1</v>
      </c>
      <c r="I317" s="21" t="n">
        <f aca="false">(I227 / MAX($D$193, 1E-018))-1</f>
        <v>-1</v>
      </c>
    </row>
    <row r="318" customFormat="false" ht="13.4" hidden="false" customHeight="false" outlineLevel="0" collapsed="false">
      <c r="A318" s="14" t="s">
        <v>35</v>
      </c>
      <c r="B318" s="14" t="s">
        <v>59</v>
      </c>
      <c r="C318" s="14" t="s">
        <v>65</v>
      </c>
      <c r="D318" s="21" t="n">
        <f aca="false">(D228 / MAX($D$193, 1E-018))-1</f>
        <v>1.1</v>
      </c>
      <c r="E318" s="21" t="n">
        <f aca="false">(E228 / MAX($D$193, 1E-018))-1</f>
        <v>1.32105263157895</v>
      </c>
      <c r="F318" s="21" t="n">
        <f aca="false">(F228 / MAX($D$193, 1E-018))-1</f>
        <v>1.32105263157895</v>
      </c>
      <c r="G318" s="21" t="n">
        <f aca="false">(G228 / MAX($D$193, 1E-018))-1</f>
        <v>-1</v>
      </c>
      <c r="H318" s="21" t="n">
        <f aca="false">(H228 / MAX($D$193, 1E-018))-1</f>
        <v>-1</v>
      </c>
      <c r="I318" s="21" t="n">
        <f aca="false">(I228 / MAX($D$193, 1E-018))-1</f>
        <v>-1</v>
      </c>
    </row>
    <row r="319" customFormat="false" ht="13.4" hidden="false" customHeight="false" outlineLevel="0" collapsed="false">
      <c r="A319" s="14" t="s">
        <v>35</v>
      </c>
      <c r="B319" s="14" t="s">
        <v>60</v>
      </c>
      <c r="C319" s="14" t="s">
        <v>65</v>
      </c>
      <c r="D319" s="21" t="n">
        <f aca="false">(D229 / MAX($D$193, 1E-018))-1</f>
        <v>1.25</v>
      </c>
      <c r="E319" s="21" t="n">
        <f aca="false">(E229 / MAX($D$193, 1E-018))-1</f>
        <v>1.48684210526316</v>
      </c>
      <c r="F319" s="21" t="n">
        <f aca="false">(F229 / MAX($D$193, 1E-018))-1</f>
        <v>1.48684210526316</v>
      </c>
      <c r="G319" s="21" t="n">
        <f aca="false">(G229 / MAX($D$193, 1E-018))-1</f>
        <v>-1</v>
      </c>
      <c r="H319" s="21" t="n">
        <f aca="false">(H229 / MAX($D$193, 1E-018))-1</f>
        <v>-1</v>
      </c>
      <c r="I319" s="21" t="n">
        <f aca="false">(I229 / MAX($D$193, 1E-018))-1</f>
        <v>-1</v>
      </c>
    </row>
    <row r="320" customFormat="false" ht="13.4" hidden="false" customHeight="false" outlineLevel="0" collapsed="false">
      <c r="A320" s="14" t="s">
        <v>35</v>
      </c>
      <c r="B320" s="14" t="s">
        <v>61</v>
      </c>
      <c r="C320" s="14" t="s">
        <v>65</v>
      </c>
      <c r="D320" s="21" t="n">
        <f aca="false">(D230 / MAX($D$193, 1E-018))-1</f>
        <v>1.4</v>
      </c>
      <c r="E320" s="21" t="n">
        <f aca="false">(E230 / MAX($D$193, 1E-018))-1</f>
        <v>1.65263157894737</v>
      </c>
      <c r="F320" s="21" t="n">
        <f aca="false">(F230 / MAX($D$193, 1E-018))-1</f>
        <v>1.65263157894737</v>
      </c>
      <c r="G320" s="21" t="n">
        <f aca="false">(G230 / MAX($D$193, 1E-018))-1</f>
        <v>-1</v>
      </c>
      <c r="H320" s="21" t="n">
        <f aca="false">(H230 / MAX($D$193, 1E-018))-1</f>
        <v>-1</v>
      </c>
      <c r="I320" s="21" t="n">
        <f aca="false">(I230 / MAX($D$193, 1E-018))-1</f>
        <v>-1</v>
      </c>
    </row>
    <row r="321" customFormat="false" ht="13.4" hidden="false" customHeight="false" outlineLevel="0" collapsed="false">
      <c r="A321" s="13" t="s">
        <v>35</v>
      </c>
      <c r="B321" s="13" t="s">
        <v>62</v>
      </c>
      <c r="C321" s="13" t="s">
        <v>65</v>
      </c>
      <c r="D321" s="21" t="n">
        <f aca="false">(D231 / MAX($D$193, 1E-018))-1</f>
        <v>0.650000000000001</v>
      </c>
      <c r="E321" s="21" t="n">
        <f aca="false">(E231 / MAX($D$193, 1E-018))-1</f>
        <v>0.823684210526316</v>
      </c>
      <c r="F321" s="21" t="n">
        <f aca="false">(F231 / MAX($D$193, 1E-018))-1</f>
        <v>0.823684210526316</v>
      </c>
      <c r="G321" s="21" t="n">
        <f aca="false">(G231 / MAX($D$193, 1E-018))-1</f>
        <v>-1</v>
      </c>
      <c r="H321" s="21" t="n">
        <f aca="false">(H231 / MAX($D$193, 1E-018))-1</f>
        <v>-1</v>
      </c>
      <c r="I321" s="21" t="n">
        <f aca="false">(I231 / MAX($D$193, 1E-018))-1</f>
        <v>-1</v>
      </c>
    </row>
    <row r="322" customFormat="false" ht="13.4" hidden="false" customHeight="false" outlineLevel="0" collapsed="false">
      <c r="A322" s="13" t="s">
        <v>35</v>
      </c>
      <c r="B322" s="13" t="s">
        <v>63</v>
      </c>
      <c r="C322" s="13" t="s">
        <v>65</v>
      </c>
      <c r="D322" s="21" t="n">
        <f aca="false">(D232 / MAX($D$193, 1E-018))-1</f>
        <v>0.800000000000001</v>
      </c>
      <c r="E322" s="21" t="n">
        <f aca="false">(E232 / MAX($D$193, 1E-018))-1</f>
        <v>0.989473684210527</v>
      </c>
      <c r="F322" s="21" t="n">
        <f aca="false">(F232 / MAX($D$193, 1E-018))-1</f>
        <v>0.989473684210527</v>
      </c>
      <c r="G322" s="21" t="n">
        <f aca="false">(G232 / MAX($D$193, 1E-018))-1</f>
        <v>-1</v>
      </c>
      <c r="H322" s="21" t="n">
        <f aca="false">(H232 / MAX($D$193, 1E-018))-1</f>
        <v>-1</v>
      </c>
      <c r="I322" s="21" t="n">
        <f aca="false">(I232 / MAX($D$193, 1E-018))-1</f>
        <v>-1</v>
      </c>
    </row>
    <row r="323" customFormat="false" ht="13.4" hidden="false" customHeight="false" outlineLevel="0" collapsed="false">
      <c r="A323" s="13" t="s">
        <v>35</v>
      </c>
      <c r="B323" s="13" t="s">
        <v>64</v>
      </c>
      <c r="C323" s="13" t="s">
        <v>65</v>
      </c>
      <c r="D323" s="21" t="n">
        <f aca="false">(D233 / MAX($D$193, 1E-018))-1</f>
        <v>0.950000000000001</v>
      </c>
      <c r="E323" s="21" t="n">
        <f aca="false">(E233 / MAX($D$193, 1E-018))-1</f>
        <v>1.15526315789474</v>
      </c>
      <c r="F323" s="21" t="n">
        <f aca="false">(F233 / MAX($D$193, 1E-018))-1</f>
        <v>1.15526315789474</v>
      </c>
      <c r="G323" s="21" t="n">
        <f aca="false">(G233 / MAX($D$193, 1E-018))-1</f>
        <v>-1</v>
      </c>
      <c r="H323" s="21" t="n">
        <f aca="false">(H233 / MAX($D$193, 1E-018))-1</f>
        <v>-1</v>
      </c>
      <c r="I323" s="21" t="n">
        <f aca="false">(I233 / MAX($D$193, 1E-018))-1</f>
        <v>-1</v>
      </c>
    </row>
    <row r="324" customFormat="false" ht="13.4" hidden="false" customHeight="false" outlineLevel="0" collapsed="false">
      <c r="A324" s="14" t="s">
        <v>35</v>
      </c>
      <c r="B324" s="14" t="s">
        <v>54</v>
      </c>
      <c r="C324" s="14" t="s">
        <v>65</v>
      </c>
      <c r="D324" s="21" t="n">
        <f aca="false">(D234 / MAX($D$193, 1E-018))-1</f>
        <v>0.650000000000001</v>
      </c>
      <c r="E324" s="21" t="n">
        <f aca="false">(E234 / MAX($D$193, 1E-018))-1</f>
        <v>0.823684210526316</v>
      </c>
      <c r="F324" s="21" t="n">
        <f aca="false">(F234 / MAX($D$193, 1E-018))-1</f>
        <v>0.823684210526316</v>
      </c>
      <c r="G324" s="21" t="n">
        <f aca="false">(G234 / MAX($D$193, 1E-018))-1</f>
        <v>-1</v>
      </c>
      <c r="H324" s="21" t="n">
        <f aca="false">(H234 / MAX($D$193, 1E-018))-1</f>
        <v>-1</v>
      </c>
      <c r="I324" s="21" t="n">
        <f aca="false">(I234 / MAX($D$193, 1E-018))-1</f>
        <v>-1</v>
      </c>
    </row>
    <row r="325" customFormat="false" ht="13.4" hidden="false" customHeight="false" outlineLevel="0" collapsed="false">
      <c r="A325" s="14" t="s">
        <v>35</v>
      </c>
      <c r="B325" s="14" t="s">
        <v>55</v>
      </c>
      <c r="C325" s="14" t="s">
        <v>65</v>
      </c>
      <c r="D325" s="21" t="n">
        <f aca="false">(D235 / MAX($D$193, 1E-018))-1</f>
        <v>0.800000000000001</v>
      </c>
      <c r="E325" s="21" t="n">
        <f aca="false">(E235 / MAX($D$193, 1E-018))-1</f>
        <v>0.989473684210527</v>
      </c>
      <c r="F325" s="21" t="n">
        <f aca="false">(F235 / MAX($D$193, 1E-018))-1</f>
        <v>0.989473684210527</v>
      </c>
      <c r="G325" s="21" t="n">
        <f aca="false">(G235 / MAX($D$193, 1E-018))-1</f>
        <v>-1</v>
      </c>
      <c r="H325" s="21" t="n">
        <f aca="false">(H235 / MAX($D$193, 1E-018))-1</f>
        <v>-1</v>
      </c>
      <c r="I325" s="21" t="n">
        <f aca="false">(I235 / MAX($D$193, 1E-018))-1</f>
        <v>-1</v>
      </c>
    </row>
    <row r="326" customFormat="false" ht="13.4" hidden="false" customHeight="false" outlineLevel="0" collapsed="false">
      <c r="A326" s="14" t="s">
        <v>35</v>
      </c>
      <c r="B326" s="14" t="s">
        <v>56</v>
      </c>
      <c r="C326" s="14" t="s">
        <v>65</v>
      </c>
      <c r="D326" s="21" t="n">
        <f aca="false">(D236 / MAX($D$193, 1E-018))-1</f>
        <v>0.950000000000001</v>
      </c>
      <c r="E326" s="21" t="n">
        <f aca="false">(E236 / MAX($D$193, 1E-018))-1</f>
        <v>1.15526315789474</v>
      </c>
      <c r="F326" s="21" t="n">
        <f aca="false">(F236 / MAX($D$193, 1E-018))-1</f>
        <v>1.15526315789474</v>
      </c>
      <c r="G326" s="21" t="n">
        <f aca="false">(G236 / MAX($D$193, 1E-018))-1</f>
        <v>-1</v>
      </c>
      <c r="H326" s="21" t="n">
        <f aca="false">(H236 / MAX($D$193, 1E-018))-1</f>
        <v>-1</v>
      </c>
      <c r="I326" s="21" t="n">
        <f aca="false">(I236 / MAX($D$193, 1E-018))-1</f>
        <v>-1</v>
      </c>
    </row>
    <row r="327" customFormat="false" ht="12.85" hidden="false" customHeight="false" outlineLevel="0" collapsed="false"/>
    <row r="328" customFormat="false" ht="13.4" hidden="false" customHeight="false" outlineLevel="0" collapsed="false">
      <c r="A328" s="12" t="s">
        <v>34</v>
      </c>
      <c r="B328" s="12" t="s">
        <v>2</v>
      </c>
      <c r="C328" s="12" t="s">
        <v>66</v>
      </c>
      <c r="D328" s="21" t="n">
        <f aca="false">(D193 / MAX($E$193, 1E-018))-1</f>
        <v>-0.0158730158730162</v>
      </c>
      <c r="E328" s="21" t="n">
        <f aca="false">(E193 / MAX($E$193, 1E-018))-1</f>
        <v>0</v>
      </c>
      <c r="F328" s="21" t="n">
        <f aca="false">(F193 / MAX($E$193, 1E-018))-1</f>
        <v>0</v>
      </c>
      <c r="G328" s="21" t="n">
        <f aca="false">(G193 / MAX($E$193, 1E-018))-1</f>
        <v>-1</v>
      </c>
      <c r="H328" s="21" t="n">
        <f aca="false">(H193 / MAX($E$193, 1E-018))-1</f>
        <v>-1</v>
      </c>
      <c r="I328" s="21" t="n">
        <f aca="false">(I193 / MAX($E$193, 1E-018))-1</f>
        <v>-1</v>
      </c>
    </row>
    <row r="329" customFormat="false" ht="13.4" hidden="false" customHeight="false" outlineLevel="0" collapsed="false">
      <c r="A329" s="13" t="s">
        <v>34</v>
      </c>
      <c r="B329" s="13" t="s">
        <v>4</v>
      </c>
      <c r="C329" s="13" t="s">
        <v>66</v>
      </c>
      <c r="D329" s="21" t="n">
        <f aca="false">(D194 / MAX($E$193, 1E-018))-1</f>
        <v>0.23015873015873</v>
      </c>
      <c r="E329" s="21" t="n">
        <f aca="false">(E194 / MAX($E$193, 1E-018))-1</f>
        <v>0.25</v>
      </c>
      <c r="F329" s="21" t="n">
        <f aca="false">(F194 / MAX($E$193, 1E-018))-1</f>
        <v>0.25</v>
      </c>
      <c r="G329" s="21" t="n">
        <f aca="false">(G194 / MAX($E$193, 1E-018))-1</f>
        <v>-1</v>
      </c>
      <c r="H329" s="21" t="n">
        <f aca="false">(H194 / MAX($E$193, 1E-018))-1</f>
        <v>-1</v>
      </c>
      <c r="I329" s="21" t="n">
        <f aca="false">(I194 / MAX($E$193, 1E-018))-1</f>
        <v>-1</v>
      </c>
    </row>
    <row r="330" customFormat="false" ht="13.4" hidden="false" customHeight="false" outlineLevel="0" collapsed="false">
      <c r="A330" s="13" t="s">
        <v>34</v>
      </c>
      <c r="B330" s="13" t="s">
        <v>5</v>
      </c>
      <c r="C330" s="13" t="s">
        <v>66</v>
      </c>
      <c r="D330" s="21" t="n">
        <f aca="false">(D195 / MAX($E$193, 1E-018))-1</f>
        <v>0.26530612244898</v>
      </c>
      <c r="E330" s="21" t="n">
        <f aca="false">(E195 / MAX($E$193, 1E-018))-1</f>
        <v>0.347826086956522</v>
      </c>
      <c r="F330" s="21" t="n">
        <f aca="false">(F195 / MAX($E$193, 1E-018))-1</f>
        <v>0.347826086956522</v>
      </c>
      <c r="G330" s="21" t="n">
        <f aca="false">(G195 / MAX($E$193, 1E-018))-1</f>
        <v>-1</v>
      </c>
      <c r="H330" s="21" t="n">
        <f aca="false">(H195 / MAX($E$193, 1E-018))-1</f>
        <v>-1</v>
      </c>
      <c r="I330" s="21" t="n">
        <f aca="false">(I195 / MAX($E$193, 1E-018))-1</f>
        <v>-1</v>
      </c>
    </row>
    <row r="331" customFormat="false" ht="13.4" hidden="false" customHeight="false" outlineLevel="0" collapsed="false">
      <c r="A331" s="13" t="s">
        <v>34</v>
      </c>
      <c r="B331" s="13" t="s">
        <v>6</v>
      </c>
      <c r="C331" s="13" t="s">
        <v>66</v>
      </c>
      <c r="D331" s="21" t="n">
        <f aca="false">(D196 / MAX($E$193, 1E-018))-1</f>
        <v>0.476190476190476</v>
      </c>
      <c r="E331" s="21" t="n">
        <f aca="false">(E196 / MAX($E$193, 1E-018))-1</f>
        <v>0.631578947368421</v>
      </c>
      <c r="F331" s="21" t="n">
        <f aca="false">(F196 / MAX($E$193, 1E-018))-1</f>
        <v>0.631578947368421</v>
      </c>
      <c r="G331" s="21" t="n">
        <f aca="false">(G196 / MAX($E$193, 1E-018))-1</f>
        <v>-1</v>
      </c>
      <c r="H331" s="21" t="n">
        <f aca="false">(H196 / MAX($E$193, 1E-018))-1</f>
        <v>-1</v>
      </c>
      <c r="I331" s="21" t="n">
        <f aca="false">(I196 / MAX($E$193, 1E-018))-1</f>
        <v>-1</v>
      </c>
    </row>
    <row r="332" customFormat="false" ht="13.4" hidden="false" customHeight="false" outlineLevel="0" collapsed="false">
      <c r="A332" s="14" t="s">
        <v>34</v>
      </c>
      <c r="B332" s="14" t="s">
        <v>7</v>
      </c>
      <c r="C332" s="14" t="s">
        <v>66</v>
      </c>
      <c r="D332" s="21" t="n">
        <f aca="false">(D197 / MAX($E$193, 1E-018))-1</f>
        <v>0.26530612244898</v>
      </c>
      <c r="E332" s="21" t="n">
        <f aca="false">(E197 / MAX($E$193, 1E-018))-1</f>
        <v>0.347826086956522</v>
      </c>
      <c r="F332" s="21" t="n">
        <f aca="false">(F197 / MAX($E$193, 1E-018))-1</f>
        <v>0.347826086956522</v>
      </c>
      <c r="G332" s="21" t="n">
        <f aca="false">(G197 / MAX($E$193, 1E-018))-1</f>
        <v>-1</v>
      </c>
      <c r="H332" s="21" t="n">
        <f aca="false">(H197 / MAX($E$193, 1E-018))-1</f>
        <v>-1</v>
      </c>
      <c r="I332" s="21" t="n">
        <f aca="false">(I197 / MAX($E$193, 1E-018))-1</f>
        <v>-1</v>
      </c>
    </row>
    <row r="333" customFormat="false" ht="13.4" hidden="false" customHeight="false" outlineLevel="0" collapsed="false">
      <c r="A333" s="14" t="s">
        <v>34</v>
      </c>
      <c r="B333" s="14" t="s">
        <v>8</v>
      </c>
      <c r="C333" s="14" t="s">
        <v>66</v>
      </c>
      <c r="D333" s="21" t="n">
        <f aca="false">(D198 / MAX($E$193, 1E-018))-1</f>
        <v>0.107142857142857</v>
      </c>
      <c r="E333" s="21" t="n">
        <f aca="false">(E198 / MAX($E$193, 1E-018))-1</f>
        <v>0.148148148148148</v>
      </c>
      <c r="F333" s="21" t="n">
        <f aca="false">(F198 / MAX($E$193, 1E-018))-1</f>
        <v>0.148148148148148</v>
      </c>
      <c r="G333" s="21" t="n">
        <f aca="false">(G198 / MAX($E$193, 1E-018))-1</f>
        <v>-1</v>
      </c>
      <c r="H333" s="21" t="n">
        <f aca="false">(H198 / MAX($E$193, 1E-018))-1</f>
        <v>-1</v>
      </c>
      <c r="I333" s="21" t="n">
        <f aca="false">(I198 / MAX($E$193, 1E-018))-1</f>
        <v>-1</v>
      </c>
    </row>
    <row r="334" customFormat="false" ht="13.4" hidden="false" customHeight="false" outlineLevel="0" collapsed="false">
      <c r="A334" s="14" t="s">
        <v>34</v>
      </c>
      <c r="B334" s="14" t="s">
        <v>9</v>
      </c>
      <c r="C334" s="14" t="s">
        <v>66</v>
      </c>
      <c r="D334" s="21" t="n">
        <f aca="false">(D199 / MAX($E$193, 1E-018))-1</f>
        <v>0.107142857142857</v>
      </c>
      <c r="E334" s="21" t="n">
        <f aca="false">(E199 / MAX($E$193, 1E-018))-1</f>
        <v>0.148148148148148</v>
      </c>
      <c r="F334" s="21" t="n">
        <f aca="false">(F199 / MAX($E$193, 1E-018))-1</f>
        <v>0.148148148148148</v>
      </c>
      <c r="G334" s="21" t="n">
        <f aca="false">(G199 / MAX($E$193, 1E-018))-1</f>
        <v>-1</v>
      </c>
      <c r="H334" s="21" t="n">
        <f aca="false">(H199 / MAX($E$193, 1E-018))-1</f>
        <v>-1</v>
      </c>
      <c r="I334" s="21" t="n">
        <f aca="false">(I199 / MAX($E$193, 1E-018))-1</f>
        <v>-1</v>
      </c>
    </row>
    <row r="335" customFormat="false" ht="13.4" hidden="false" customHeight="false" outlineLevel="0" collapsed="false">
      <c r="A335" s="14" t="s">
        <v>34</v>
      </c>
      <c r="B335" s="14" t="s">
        <v>10</v>
      </c>
      <c r="C335" s="14" t="s">
        <v>66</v>
      </c>
      <c r="D335" s="21" t="n">
        <f aca="false">(D200 / MAX($E$193, 1E-018))-1</f>
        <v>0.107142857142857</v>
      </c>
      <c r="E335" s="21" t="n">
        <f aca="false">(E200 / MAX($E$193, 1E-018))-1</f>
        <v>0.148148148148148</v>
      </c>
      <c r="F335" s="21" t="n">
        <f aca="false">(F200 / MAX($E$193, 1E-018))-1</f>
        <v>0.148148148148148</v>
      </c>
      <c r="G335" s="21" t="n">
        <f aca="false">(G200 / MAX($E$193, 1E-018))-1</f>
        <v>-1</v>
      </c>
      <c r="H335" s="21" t="n">
        <f aca="false">(H200 / MAX($E$193, 1E-018))-1</f>
        <v>-1</v>
      </c>
      <c r="I335" s="21" t="n">
        <f aca="false">(I200 / MAX($E$193, 1E-018))-1</f>
        <v>-1</v>
      </c>
    </row>
    <row r="336" customFormat="false" ht="13.4" hidden="false" customHeight="false" outlineLevel="0" collapsed="false">
      <c r="A336" s="14" t="s">
        <v>34</v>
      </c>
      <c r="B336" s="14" t="s">
        <v>11</v>
      </c>
      <c r="C336" s="14" t="s">
        <v>66</v>
      </c>
      <c r="D336" s="21" t="n">
        <f aca="false">(D201 / MAX($E$193, 1E-018))-1</f>
        <v>0.107142857142857</v>
      </c>
      <c r="E336" s="21" t="n">
        <f aca="false">(E201 / MAX($E$193, 1E-018))-1</f>
        <v>0.148148148148148</v>
      </c>
      <c r="F336" s="21" t="n">
        <f aca="false">(F201 / MAX($E$193, 1E-018))-1</f>
        <v>0.148148148148148</v>
      </c>
      <c r="G336" s="21" t="n">
        <f aca="false">(G201 / MAX($E$193, 1E-018))-1</f>
        <v>-1</v>
      </c>
      <c r="H336" s="21" t="n">
        <f aca="false">(H201 / MAX($E$193, 1E-018))-1</f>
        <v>-1</v>
      </c>
      <c r="I336" s="21" t="n">
        <f aca="false">(I201 / MAX($E$193, 1E-018))-1</f>
        <v>-1</v>
      </c>
    </row>
    <row r="337" customFormat="false" ht="13.4" hidden="false" customHeight="false" outlineLevel="0" collapsed="false">
      <c r="A337" s="13" t="s">
        <v>34</v>
      </c>
      <c r="B337" s="13" t="s">
        <v>12</v>
      </c>
      <c r="C337" s="13" t="s">
        <v>66</v>
      </c>
      <c r="D337" s="21" t="n">
        <f aca="false">(D202 / MAX($E$193, 1E-018))-1</f>
        <v>0.23015873015873</v>
      </c>
      <c r="E337" s="21" t="n">
        <f aca="false">(E202 / MAX($E$193, 1E-018))-1</f>
        <v>0.25</v>
      </c>
      <c r="F337" s="21" t="n">
        <f aca="false">(F202 / MAX($E$193, 1E-018))-1</f>
        <v>0.25</v>
      </c>
      <c r="G337" s="21" t="n">
        <f aca="false">(G202 / MAX($E$193, 1E-018))-1</f>
        <v>-1</v>
      </c>
      <c r="H337" s="21" t="n">
        <f aca="false">(H202 / MAX($E$193, 1E-018))-1</f>
        <v>-1</v>
      </c>
      <c r="I337" s="21" t="n">
        <f aca="false">(I202 / MAX($E$193, 1E-018))-1</f>
        <v>-1</v>
      </c>
    </row>
    <row r="338" customFormat="false" ht="13.4" hidden="false" customHeight="false" outlineLevel="0" collapsed="false">
      <c r="A338" s="13" t="s">
        <v>34</v>
      </c>
      <c r="B338" s="13" t="s">
        <v>13</v>
      </c>
      <c r="C338" s="13" t="s">
        <v>66</v>
      </c>
      <c r="D338" s="21" t="n">
        <f aca="false">(D203 / MAX($E$193, 1E-018))-1</f>
        <v>0.26530612244898</v>
      </c>
      <c r="E338" s="21" t="n">
        <f aca="false">(E203 / MAX($E$193, 1E-018))-1</f>
        <v>0.347826086956522</v>
      </c>
      <c r="F338" s="21" t="n">
        <f aca="false">(F203 / MAX($E$193, 1E-018))-1</f>
        <v>0.347826086956522</v>
      </c>
      <c r="G338" s="21" t="n">
        <f aca="false">(G203 / MAX($E$193, 1E-018))-1</f>
        <v>-1</v>
      </c>
      <c r="H338" s="21" t="n">
        <f aca="false">(H203 / MAX($E$193, 1E-018))-1</f>
        <v>-1</v>
      </c>
      <c r="I338" s="21" t="n">
        <f aca="false">(I203 / MAX($E$193, 1E-018))-1</f>
        <v>-1</v>
      </c>
    </row>
    <row r="339" customFormat="false" ht="13.4" hidden="false" customHeight="false" outlineLevel="0" collapsed="false">
      <c r="A339" s="22" t="s">
        <v>34</v>
      </c>
      <c r="B339" s="22" t="s">
        <v>14</v>
      </c>
      <c r="C339" s="22" t="s">
        <v>66</v>
      </c>
      <c r="D339" s="21" t="n">
        <f aca="false">(D204 / MAX($E$193, 1E-018))-1</f>
        <v>0.0825396825396825</v>
      </c>
      <c r="E339" s="21" t="n">
        <f aca="false">(E204 / MAX($E$193, 1E-018))-1</f>
        <v>0.1</v>
      </c>
      <c r="F339" s="21" t="n">
        <f aca="false">(F204 / MAX($E$193, 1E-018))-1</f>
        <v>0.1</v>
      </c>
      <c r="G339" s="21" t="n">
        <f aca="false">(G204 / MAX($E$193, 1E-018))-1</f>
        <v>-1</v>
      </c>
      <c r="H339" s="21" t="n">
        <f aca="false">(H204 / MAX($E$193, 1E-018))-1</f>
        <v>-1</v>
      </c>
      <c r="I339" s="21" t="n">
        <f aca="false">(I204 / MAX($E$193, 1E-018))-1</f>
        <v>-1</v>
      </c>
    </row>
    <row r="340" customFormat="false" ht="13.4" hidden="false" customHeight="false" outlineLevel="0" collapsed="false">
      <c r="A340" s="22" t="s">
        <v>34</v>
      </c>
      <c r="B340" s="14" t="s">
        <v>15</v>
      </c>
      <c r="C340" s="14" t="s">
        <v>66</v>
      </c>
      <c r="D340" s="21" t="n">
        <f aca="false">(D205 / MAX($E$193, 1E-018))-1</f>
        <v>0.180952380952381</v>
      </c>
      <c r="E340" s="21" t="n">
        <f aca="false">(E205 / MAX($E$193, 1E-018))-1</f>
        <v>0.2</v>
      </c>
      <c r="F340" s="21" t="n">
        <f aca="false">(F205 / MAX($E$193, 1E-018))-1</f>
        <v>0.2</v>
      </c>
      <c r="G340" s="21" t="n">
        <f aca="false">(G205 / MAX($E$193, 1E-018))-1</f>
        <v>-1</v>
      </c>
      <c r="H340" s="21" t="n">
        <f aca="false">(H205 / MAX($E$193, 1E-018))-1</f>
        <v>-1</v>
      </c>
      <c r="I340" s="21" t="n">
        <f aca="false">(I205 / MAX($E$193, 1E-018))-1</f>
        <v>-1</v>
      </c>
    </row>
    <row r="341" customFormat="false" ht="13.4" hidden="false" customHeight="false" outlineLevel="0" collapsed="false">
      <c r="A341" s="22" t="s">
        <v>34</v>
      </c>
      <c r="B341" s="22" t="s">
        <v>16</v>
      </c>
      <c r="C341" s="22" t="s">
        <v>66</v>
      </c>
      <c r="D341" s="21" t="n">
        <f aca="false">(D206 / MAX($E$193, 1E-018))-1</f>
        <v>0.279365079365079</v>
      </c>
      <c r="E341" s="21" t="n">
        <f aca="false">(E206 / MAX($E$193, 1E-018))-1</f>
        <v>0.3</v>
      </c>
      <c r="F341" s="21" t="n">
        <f aca="false">(F206 / MAX($E$193, 1E-018))-1</f>
        <v>0.3</v>
      </c>
      <c r="G341" s="21" t="n">
        <f aca="false">(G206 / MAX($E$193, 1E-018))-1</f>
        <v>-1</v>
      </c>
      <c r="H341" s="21" t="n">
        <f aca="false">(H206 / MAX($E$193, 1E-018))-1</f>
        <v>-1</v>
      </c>
      <c r="I341" s="21" t="n">
        <f aca="false">(I206 / MAX($E$193, 1E-018))-1</f>
        <v>-1</v>
      </c>
    </row>
    <row r="342" customFormat="false" ht="13.4" hidden="false" customHeight="false" outlineLevel="0" collapsed="false">
      <c r="A342" s="15" t="s">
        <v>34</v>
      </c>
      <c r="B342" s="15" t="s">
        <v>17</v>
      </c>
      <c r="C342" s="15" t="s">
        <v>66</v>
      </c>
      <c r="D342" s="21" t="n">
        <f aca="false">(D207 / MAX($E$193, 1E-018))-1</f>
        <v>0.217857142857143</v>
      </c>
      <c r="E342" s="21" t="n">
        <f aca="false">(E207 / MAX($E$193, 1E-018))-1</f>
        <v>0.262962962962963</v>
      </c>
      <c r="F342" s="21" t="n">
        <f aca="false">(F207 / MAX($E$193, 1E-018))-1</f>
        <v>0.262962962962963</v>
      </c>
      <c r="G342" s="21" t="n">
        <f aca="false">(G207 / MAX($E$193, 1E-018))-1</f>
        <v>-1</v>
      </c>
      <c r="H342" s="21" t="n">
        <f aca="false">(H207 / MAX($E$193, 1E-018))-1</f>
        <v>-1</v>
      </c>
      <c r="I342" s="21" t="n">
        <f aca="false">(I207 / MAX($E$193, 1E-018))-1</f>
        <v>-1</v>
      </c>
    </row>
    <row r="343" customFormat="false" ht="13.4" hidden="false" customHeight="false" outlineLevel="0" collapsed="false">
      <c r="A343" s="15" t="s">
        <v>34</v>
      </c>
      <c r="B343" s="16" t="s">
        <v>18</v>
      </c>
      <c r="C343" s="16" t="s">
        <v>66</v>
      </c>
      <c r="D343" s="21" t="n">
        <f aca="false">(D208 / MAX($E$193, 1E-018))-1</f>
        <v>0.328571428571428</v>
      </c>
      <c r="E343" s="21" t="n">
        <f aca="false">(E208 / MAX($E$193, 1E-018))-1</f>
        <v>0.377777777777778</v>
      </c>
      <c r="F343" s="21" t="n">
        <f aca="false">(F208 / MAX($E$193, 1E-018))-1</f>
        <v>0.377777777777778</v>
      </c>
      <c r="G343" s="21" t="n">
        <f aca="false">(G208 / MAX($E$193, 1E-018))-1</f>
        <v>-1</v>
      </c>
      <c r="H343" s="21" t="n">
        <f aca="false">(H208 / MAX($E$193, 1E-018))-1</f>
        <v>-1</v>
      </c>
      <c r="I343" s="21" t="n">
        <f aca="false">(I208 / MAX($E$193, 1E-018))-1</f>
        <v>-1</v>
      </c>
    </row>
    <row r="344" customFormat="false" ht="13.4" hidden="false" customHeight="false" outlineLevel="0" collapsed="false">
      <c r="A344" s="15" t="s">
        <v>34</v>
      </c>
      <c r="B344" s="15" t="s">
        <v>19</v>
      </c>
      <c r="C344" s="15" t="s">
        <v>66</v>
      </c>
      <c r="D344" s="21" t="n">
        <f aca="false">(D209 / MAX($E$193, 1E-018))-1</f>
        <v>0.644897959183673</v>
      </c>
      <c r="E344" s="21" t="n">
        <f aca="false">(E209 / MAX($E$193, 1E-018))-1</f>
        <v>0.752173913043478</v>
      </c>
      <c r="F344" s="21" t="n">
        <f aca="false">(F209 / MAX($E$193, 1E-018))-1</f>
        <v>0.752173913043478</v>
      </c>
      <c r="G344" s="21" t="n">
        <f aca="false">(G209 / MAX($E$193, 1E-018))-1</f>
        <v>-1</v>
      </c>
      <c r="H344" s="21" t="n">
        <f aca="false">(H209 / MAX($E$193, 1E-018))-1</f>
        <v>-1</v>
      </c>
      <c r="I344" s="21" t="n">
        <f aca="false">(I209 / MAX($E$193, 1E-018))-1</f>
        <v>-1</v>
      </c>
    </row>
    <row r="345" customFormat="false" ht="13.4" hidden="false" customHeight="false" outlineLevel="0" collapsed="false">
      <c r="A345" s="22" t="s">
        <v>34</v>
      </c>
      <c r="B345" s="22" t="s">
        <v>20</v>
      </c>
      <c r="C345" s="22" t="s">
        <v>66</v>
      </c>
      <c r="D345" s="21" t="n">
        <f aca="false">(D210 / MAX($E$193, 1E-018))-1</f>
        <v>0.180952380952381</v>
      </c>
      <c r="E345" s="21" t="n">
        <f aca="false">(E210 / MAX($E$193, 1E-018))-1</f>
        <v>0.2</v>
      </c>
      <c r="F345" s="21" t="n">
        <f aca="false">(F210 / MAX($E$193, 1E-018))-1</f>
        <v>0.2</v>
      </c>
      <c r="G345" s="21" t="n">
        <f aca="false">(G210 / MAX($E$193, 1E-018))-1</f>
        <v>-1</v>
      </c>
      <c r="H345" s="21" t="n">
        <f aca="false">(H210 / MAX($E$193, 1E-018))-1</f>
        <v>-1</v>
      </c>
      <c r="I345" s="21" t="n">
        <f aca="false">(I210 / MAX($E$193, 1E-018))-1</f>
        <v>-1</v>
      </c>
    </row>
    <row r="346" customFormat="false" ht="13.4" hidden="false" customHeight="false" outlineLevel="0" collapsed="false">
      <c r="A346" s="22" t="s">
        <v>34</v>
      </c>
      <c r="B346" s="14" t="s">
        <v>21</v>
      </c>
      <c r="C346" s="14" t="s">
        <v>66</v>
      </c>
      <c r="D346" s="21" t="n">
        <f aca="false">(D211 / MAX($E$193, 1E-018))-1</f>
        <v>-0.0158730158730162</v>
      </c>
      <c r="E346" s="21" t="n">
        <f aca="false">(E211 / MAX($E$193, 1E-018))-1</f>
        <v>0</v>
      </c>
      <c r="F346" s="21" t="n">
        <f aca="false">(F211 / MAX($E$193, 1E-018))-1</f>
        <v>0</v>
      </c>
      <c r="G346" s="21" t="n">
        <f aca="false">(G211 / MAX($E$193, 1E-018))-1</f>
        <v>-1</v>
      </c>
      <c r="H346" s="21" t="n">
        <f aca="false">(H211 / MAX($E$193, 1E-018))-1</f>
        <v>-1</v>
      </c>
      <c r="I346" s="21" t="n">
        <f aca="false">(I211 / MAX($E$193, 1E-018))-1</f>
        <v>-1</v>
      </c>
    </row>
    <row r="347" customFormat="false" ht="13.4" hidden="false" customHeight="false" outlineLevel="0" collapsed="false">
      <c r="A347" s="22" t="s">
        <v>34</v>
      </c>
      <c r="B347" s="22" t="s">
        <v>22</v>
      </c>
      <c r="C347" s="22" t="s">
        <v>66</v>
      </c>
      <c r="D347" s="21" t="n">
        <f aca="false">(D212 / MAX($E$193, 1E-018))-1</f>
        <v>-0.0158730158730162</v>
      </c>
      <c r="E347" s="21" t="n">
        <f aca="false">(E212 / MAX($E$193, 1E-018))-1</f>
        <v>0</v>
      </c>
      <c r="F347" s="21" t="n">
        <f aca="false">(F212 / MAX($E$193, 1E-018))-1</f>
        <v>0</v>
      </c>
      <c r="G347" s="21" t="n">
        <f aca="false">(G212 / MAX($E$193, 1E-018))-1</f>
        <v>-1</v>
      </c>
      <c r="H347" s="21" t="n">
        <f aca="false">(H212 / MAX($E$193, 1E-018))-1</f>
        <v>-1</v>
      </c>
      <c r="I347" s="21" t="n">
        <f aca="false">(I212 / MAX($E$193, 1E-018))-1</f>
        <v>-1</v>
      </c>
    </row>
    <row r="348" customFormat="false" ht="13.4" hidden="false" customHeight="false" outlineLevel="0" collapsed="false">
      <c r="A348" s="23" t="s">
        <v>34</v>
      </c>
      <c r="B348" s="23" t="s">
        <v>23</v>
      </c>
      <c r="C348" s="23" t="s">
        <v>66</v>
      </c>
      <c r="D348" s="21" t="n">
        <f aca="false">(D213 / MAX($E$193, 1E-018))-1</f>
        <v>-0.114285714285714</v>
      </c>
      <c r="E348" s="21" t="n">
        <f aca="false">(E213 / MAX($E$193, 1E-018))-1</f>
        <v>-0.114285714285714</v>
      </c>
      <c r="F348" s="21" t="n">
        <f aca="false">(F213 / MAX($E$193, 1E-018))-1</f>
        <v>-0.114285714285714</v>
      </c>
      <c r="G348" s="21" t="n">
        <f aca="false">(G213 / MAX($E$193, 1E-018))-1</f>
        <v>-1</v>
      </c>
      <c r="H348" s="21" t="n">
        <f aca="false">(H213 / MAX($E$193, 1E-018))-1</f>
        <v>-1</v>
      </c>
      <c r="I348" s="21" t="n">
        <f aca="false">(I213 / MAX($E$193, 1E-018))-1</f>
        <v>-1</v>
      </c>
    </row>
    <row r="349" customFormat="false" ht="13.4" hidden="false" customHeight="false" outlineLevel="0" collapsed="false">
      <c r="A349" s="23" t="s">
        <v>34</v>
      </c>
      <c r="B349" s="13" t="s">
        <v>24</v>
      </c>
      <c r="C349" s="13" t="s">
        <v>66</v>
      </c>
      <c r="D349" s="21" t="n">
        <f aca="false">(D214 / MAX($E$193, 1E-018))-1</f>
        <v>-0.0158730158730162</v>
      </c>
      <c r="E349" s="21" t="n">
        <f aca="false">(E214 / MAX($E$193, 1E-018))-1</f>
        <v>0</v>
      </c>
      <c r="F349" s="21" t="n">
        <f aca="false">(F214 / MAX($E$193, 1E-018))-1</f>
        <v>0</v>
      </c>
      <c r="G349" s="21" t="n">
        <f aca="false">(G214 / MAX($E$193, 1E-018))-1</f>
        <v>-1</v>
      </c>
      <c r="H349" s="21" t="n">
        <f aca="false">(H214 / MAX($E$193, 1E-018))-1</f>
        <v>-1</v>
      </c>
      <c r="I349" s="21" t="n">
        <f aca="false">(I214 / MAX($E$193, 1E-018))-1</f>
        <v>-1</v>
      </c>
    </row>
    <row r="350" customFormat="false" ht="13.4" hidden="false" customHeight="false" outlineLevel="0" collapsed="false">
      <c r="A350" s="23" t="s">
        <v>34</v>
      </c>
      <c r="B350" s="23" t="s">
        <v>25</v>
      </c>
      <c r="C350" s="23" t="s">
        <v>66</v>
      </c>
      <c r="D350" s="21" t="n">
        <f aca="false">(D215 / MAX($E$193, 1E-018))-1</f>
        <v>0.107142857142857</v>
      </c>
      <c r="E350" s="21" t="n">
        <f aca="false">(E215 / MAX($E$193, 1E-018))-1</f>
        <v>0.148148148148148</v>
      </c>
      <c r="F350" s="21" t="n">
        <f aca="false">(F215 / MAX($E$193, 1E-018))-1</f>
        <v>0.148148148148148</v>
      </c>
      <c r="G350" s="21" t="n">
        <f aca="false">(G215 / MAX($E$193, 1E-018))-1</f>
        <v>-1</v>
      </c>
      <c r="H350" s="21" t="n">
        <f aca="false">(H215 / MAX($E$193, 1E-018))-1</f>
        <v>-1</v>
      </c>
      <c r="I350" s="21" t="n">
        <f aca="false">(I215 / MAX($E$193, 1E-018))-1</f>
        <v>-1</v>
      </c>
    </row>
    <row r="351" customFormat="false" ht="13.4" hidden="false" customHeight="false" outlineLevel="0" collapsed="false">
      <c r="A351" s="22" t="s">
        <v>35</v>
      </c>
      <c r="B351" s="22" t="s">
        <v>36</v>
      </c>
      <c r="C351" s="22" t="s">
        <v>66</v>
      </c>
      <c r="D351" s="21" t="n">
        <f aca="false">(D216 / MAX($E$193, 1E-018))-1</f>
        <v>0.217857142857143</v>
      </c>
      <c r="E351" s="21" t="n">
        <f aca="false">(E216 / MAX($E$193, 1E-018))-1</f>
        <v>0.262962962962963</v>
      </c>
      <c r="F351" s="21" t="n">
        <f aca="false">(F216 / MAX($E$193, 1E-018))-1</f>
        <v>0.262962962962963</v>
      </c>
      <c r="G351" s="21" t="n">
        <f aca="false">(G216 / MAX($E$193, 1E-018))-1</f>
        <v>-1</v>
      </c>
      <c r="H351" s="21" t="n">
        <f aca="false">(H216 / MAX($E$193, 1E-018))-1</f>
        <v>-1</v>
      </c>
      <c r="I351" s="21" t="n">
        <f aca="false">(I216 / MAX($E$193, 1E-018))-1</f>
        <v>-1</v>
      </c>
    </row>
    <row r="352" customFormat="false" ht="13.4" hidden="false" customHeight="false" outlineLevel="0" collapsed="false">
      <c r="A352" s="22" t="s">
        <v>35</v>
      </c>
      <c r="B352" s="14" t="s">
        <v>37</v>
      </c>
      <c r="C352" s="14" t="s">
        <v>66</v>
      </c>
      <c r="D352" s="21" t="n">
        <f aca="false">(D217 / MAX($E$193, 1E-018))-1</f>
        <v>0.518367346938776</v>
      </c>
      <c r="E352" s="21" t="n">
        <f aca="false">(E217 / MAX($E$193, 1E-018))-1</f>
        <v>0.617391304347826</v>
      </c>
      <c r="F352" s="21" t="n">
        <f aca="false">(F217 / MAX($E$193, 1E-018))-1</f>
        <v>0.617391304347826</v>
      </c>
      <c r="G352" s="21" t="n">
        <f aca="false">(G217 / MAX($E$193, 1E-018))-1</f>
        <v>-1</v>
      </c>
      <c r="H352" s="21" t="n">
        <f aca="false">(H217 / MAX($E$193, 1E-018))-1</f>
        <v>-1</v>
      </c>
      <c r="I352" s="21" t="n">
        <f aca="false">(I217 / MAX($E$193, 1E-018))-1</f>
        <v>-1</v>
      </c>
    </row>
    <row r="353" customFormat="false" ht="13.4" hidden="false" customHeight="false" outlineLevel="0" collapsed="false">
      <c r="A353" s="22" t="s">
        <v>35</v>
      </c>
      <c r="B353" s="22" t="s">
        <v>38</v>
      </c>
      <c r="C353" s="22" t="s">
        <v>66</v>
      </c>
      <c r="D353" s="21" t="n">
        <f aca="false">(D218 / MAX($E$193, 1E-018))-1</f>
        <v>0.644897959183673</v>
      </c>
      <c r="E353" s="21" t="n">
        <f aca="false">(E218 / MAX($E$193, 1E-018))-1</f>
        <v>0.752173913043478</v>
      </c>
      <c r="F353" s="21" t="n">
        <f aca="false">(F218 / MAX($E$193, 1E-018))-1</f>
        <v>0.752173913043478</v>
      </c>
      <c r="G353" s="21" t="n">
        <f aca="false">(G218 / MAX($E$193, 1E-018))-1</f>
        <v>-1</v>
      </c>
      <c r="H353" s="21" t="n">
        <f aca="false">(H218 / MAX($E$193, 1E-018))-1</f>
        <v>-1</v>
      </c>
      <c r="I353" s="21" t="n">
        <f aca="false">(I218 / MAX($E$193, 1E-018))-1</f>
        <v>-1</v>
      </c>
    </row>
    <row r="354" customFormat="false" ht="13.4" hidden="false" customHeight="false" outlineLevel="0" collapsed="false">
      <c r="A354" s="23" t="s">
        <v>35</v>
      </c>
      <c r="B354" s="23" t="s">
        <v>39</v>
      </c>
      <c r="C354" s="23" t="s">
        <v>66</v>
      </c>
      <c r="D354" s="21" t="n">
        <f aca="false">(D219 / MAX($E$193, 1E-018))-1</f>
        <v>0.439285714285714</v>
      </c>
      <c r="E354" s="21" t="n">
        <f aca="false">(E219 / MAX($E$193, 1E-018))-1</f>
        <v>0.492592592592593</v>
      </c>
      <c r="F354" s="21" t="n">
        <f aca="false">(F219 / MAX($E$193, 1E-018))-1</f>
        <v>0.492592592592593</v>
      </c>
      <c r="G354" s="21" t="n">
        <f aca="false">(G219 / MAX($E$193, 1E-018))-1</f>
        <v>-1</v>
      </c>
      <c r="H354" s="21" t="n">
        <f aca="false">(H219 / MAX($E$193, 1E-018))-1</f>
        <v>-1</v>
      </c>
      <c r="I354" s="21" t="n">
        <f aca="false">(I219 / MAX($E$193, 1E-018))-1</f>
        <v>-1</v>
      </c>
    </row>
    <row r="355" customFormat="false" ht="13.4" hidden="false" customHeight="false" outlineLevel="0" collapsed="false">
      <c r="A355" s="23" t="s">
        <v>35</v>
      </c>
      <c r="B355" s="13" t="s">
        <v>40</v>
      </c>
      <c r="C355" s="13" t="s">
        <v>66</v>
      </c>
      <c r="D355" s="21" t="n">
        <f aca="false">(D220 / MAX($E$193, 1E-018))-1</f>
        <v>0.55</v>
      </c>
      <c r="E355" s="21" t="n">
        <f aca="false">(E220 / MAX($E$193, 1E-018))-1</f>
        <v>0.607407407407407</v>
      </c>
      <c r="F355" s="21" t="n">
        <f aca="false">(F220 / MAX($E$193, 1E-018))-1</f>
        <v>0.607407407407407</v>
      </c>
      <c r="G355" s="21" t="n">
        <f aca="false">(G220 / MAX($E$193, 1E-018))-1</f>
        <v>-1</v>
      </c>
      <c r="H355" s="21" t="n">
        <f aca="false">(H220 / MAX($E$193, 1E-018))-1</f>
        <v>-1</v>
      </c>
      <c r="I355" s="21" t="n">
        <f aca="false">(I220 / MAX($E$193, 1E-018))-1</f>
        <v>-1</v>
      </c>
    </row>
    <row r="356" customFormat="false" ht="13.4" hidden="false" customHeight="false" outlineLevel="0" collapsed="false">
      <c r="A356" s="23" t="s">
        <v>35</v>
      </c>
      <c r="B356" s="23" t="s">
        <v>41</v>
      </c>
      <c r="C356" s="23" t="s">
        <v>66</v>
      </c>
      <c r="D356" s="21" t="n">
        <f aca="false">(D221 / MAX($E$193, 1E-018))-1</f>
        <v>0.897959183673469</v>
      </c>
      <c r="E356" s="21" t="n">
        <f aca="false">(E221 / MAX($E$193, 1E-018))-1</f>
        <v>1.02173913043478</v>
      </c>
      <c r="F356" s="21" t="n">
        <f aca="false">(F221 / MAX($E$193, 1E-018))-1</f>
        <v>1.02173913043478</v>
      </c>
      <c r="G356" s="21" t="n">
        <f aca="false">(G221 / MAX($E$193, 1E-018))-1</f>
        <v>-1</v>
      </c>
      <c r="H356" s="21" t="n">
        <f aca="false">(H221 / MAX($E$193, 1E-018))-1</f>
        <v>-1</v>
      </c>
      <c r="I356" s="21" t="n">
        <f aca="false">(I221 / MAX($E$193, 1E-018))-1</f>
        <v>-1</v>
      </c>
    </row>
    <row r="357" customFormat="false" ht="13.4" hidden="false" customHeight="false" outlineLevel="0" collapsed="false">
      <c r="A357" s="22" t="s">
        <v>35</v>
      </c>
      <c r="B357" s="22" t="s">
        <v>42</v>
      </c>
      <c r="C357" s="22" t="s">
        <v>66</v>
      </c>
      <c r="D357" s="21" t="n">
        <f aca="false">(D222 / MAX($E$193, 1E-018))-1</f>
        <v>0.391836734693878</v>
      </c>
      <c r="E357" s="21" t="n">
        <f aca="false">(E222 / MAX($E$193, 1E-018))-1</f>
        <v>0.482608695652174</v>
      </c>
      <c r="F357" s="21" t="n">
        <f aca="false">(F222 / MAX($E$193, 1E-018))-1</f>
        <v>0.482608695652174</v>
      </c>
      <c r="G357" s="21" t="n">
        <f aca="false">(G222 / MAX($E$193, 1E-018))-1</f>
        <v>-1</v>
      </c>
      <c r="H357" s="21" t="n">
        <f aca="false">(H222 / MAX($E$193, 1E-018))-1</f>
        <v>-1</v>
      </c>
      <c r="I357" s="21" t="n">
        <f aca="false">(I222 / MAX($E$193, 1E-018))-1</f>
        <v>-1</v>
      </c>
    </row>
    <row r="358" customFormat="false" ht="13.4" hidden="false" customHeight="false" outlineLevel="0" collapsed="false">
      <c r="A358" s="22" t="s">
        <v>35</v>
      </c>
      <c r="B358" s="14" t="s">
        <v>43</v>
      </c>
      <c r="C358" s="14" t="s">
        <v>66</v>
      </c>
      <c r="D358" s="21" t="n">
        <f aca="false">(D223 / MAX($E$193, 1E-018))-1</f>
        <v>0.518367346938776</v>
      </c>
      <c r="E358" s="21" t="n">
        <f aca="false">(E223 / MAX($E$193, 1E-018))-1</f>
        <v>0.617391304347826</v>
      </c>
      <c r="F358" s="21" t="n">
        <f aca="false">(F223 / MAX($E$193, 1E-018))-1</f>
        <v>0.617391304347826</v>
      </c>
      <c r="G358" s="21" t="n">
        <f aca="false">(G223 / MAX($E$193, 1E-018))-1</f>
        <v>-1</v>
      </c>
      <c r="H358" s="21" t="n">
        <f aca="false">(H223 / MAX($E$193, 1E-018))-1</f>
        <v>-1</v>
      </c>
      <c r="I358" s="21" t="n">
        <f aca="false">(I223 / MAX($E$193, 1E-018))-1</f>
        <v>-1</v>
      </c>
    </row>
    <row r="359" customFormat="false" ht="13.4" hidden="false" customHeight="false" outlineLevel="0" collapsed="false">
      <c r="A359" s="22" t="s">
        <v>35</v>
      </c>
      <c r="B359" s="22" t="s">
        <v>44</v>
      </c>
      <c r="C359" s="22" t="s">
        <v>66</v>
      </c>
      <c r="D359" s="21" t="n">
        <f aca="false">(D224 / MAX($E$193, 1E-018))-1</f>
        <v>0.644897959183673</v>
      </c>
      <c r="E359" s="21" t="n">
        <f aca="false">(E224 / MAX($E$193, 1E-018))-1</f>
        <v>0.752173913043478</v>
      </c>
      <c r="F359" s="21" t="n">
        <f aca="false">(F224 / MAX($E$193, 1E-018))-1</f>
        <v>0.752173913043478</v>
      </c>
      <c r="G359" s="21" t="n">
        <f aca="false">(G224 / MAX($E$193, 1E-018))-1</f>
        <v>-1</v>
      </c>
      <c r="H359" s="21" t="n">
        <f aca="false">(H224 / MAX($E$193, 1E-018))-1</f>
        <v>-1</v>
      </c>
      <c r="I359" s="21" t="n">
        <f aca="false">(I224 / MAX($E$193, 1E-018))-1</f>
        <v>-1</v>
      </c>
    </row>
    <row r="360" customFormat="false" ht="13.4" hidden="false" customHeight="false" outlineLevel="0" collapsed="false">
      <c r="A360" s="23" t="s">
        <v>35</v>
      </c>
      <c r="B360" s="23" t="s">
        <v>45</v>
      </c>
      <c r="C360" s="23" t="s">
        <v>66</v>
      </c>
      <c r="D360" s="21" t="n">
        <f aca="false">(D225 / MAX($E$193, 1E-018))-1</f>
        <v>0.494642857142857</v>
      </c>
      <c r="E360" s="21" t="n">
        <f aca="false">(E225 / MAX($E$193, 1E-018))-1</f>
        <v>0.55</v>
      </c>
      <c r="F360" s="21" t="n">
        <f aca="false">(F225 / MAX($E$193, 1E-018))-1</f>
        <v>0.55</v>
      </c>
      <c r="G360" s="21" t="n">
        <f aca="false">(G225 / MAX($E$193, 1E-018))-1</f>
        <v>-1</v>
      </c>
      <c r="H360" s="21" t="n">
        <f aca="false">(H225 / MAX($E$193, 1E-018))-1</f>
        <v>-1</v>
      </c>
      <c r="I360" s="21" t="n">
        <f aca="false">(I225 / MAX($E$193, 1E-018))-1</f>
        <v>-1</v>
      </c>
    </row>
    <row r="361" customFormat="false" ht="13.4" hidden="false" customHeight="false" outlineLevel="0" collapsed="false">
      <c r="A361" s="23" t="s">
        <v>35</v>
      </c>
      <c r="B361" s="13" t="s">
        <v>46</v>
      </c>
      <c r="C361" s="13" t="s">
        <v>66</v>
      </c>
      <c r="D361" s="21" t="n">
        <f aca="false">(D226 / MAX($E$193, 1E-018))-1</f>
        <v>0.605357142857142</v>
      </c>
      <c r="E361" s="21" t="n">
        <f aca="false">(E226 / MAX($E$193, 1E-018))-1</f>
        <v>0.664814814814815</v>
      </c>
      <c r="F361" s="21" t="n">
        <f aca="false">(F226 / MAX($E$193, 1E-018))-1</f>
        <v>0.664814814814815</v>
      </c>
      <c r="G361" s="21" t="n">
        <f aca="false">(G226 / MAX($E$193, 1E-018))-1</f>
        <v>-1</v>
      </c>
      <c r="H361" s="21" t="n">
        <f aca="false">(H226 / MAX($E$193, 1E-018))-1</f>
        <v>-1</v>
      </c>
      <c r="I361" s="21" t="n">
        <f aca="false">(I226 / MAX($E$193, 1E-018))-1</f>
        <v>-1</v>
      </c>
    </row>
    <row r="362" customFormat="false" ht="13.4" hidden="false" customHeight="false" outlineLevel="0" collapsed="false">
      <c r="A362" s="23" t="s">
        <v>35</v>
      </c>
      <c r="B362" s="23" t="s">
        <v>47</v>
      </c>
      <c r="C362" s="23" t="s">
        <v>66</v>
      </c>
      <c r="D362" s="21" t="n">
        <f aca="false">(D227 / MAX($E$193, 1E-018))-1</f>
        <v>0.961224489795918</v>
      </c>
      <c r="E362" s="21" t="n">
        <f aca="false">(E227 / MAX($E$193, 1E-018))-1</f>
        <v>1.08913043478261</v>
      </c>
      <c r="F362" s="21" t="n">
        <f aca="false">(F227 / MAX($E$193, 1E-018))-1</f>
        <v>1.08913043478261</v>
      </c>
      <c r="G362" s="21" t="n">
        <f aca="false">(G227 / MAX($E$193, 1E-018))-1</f>
        <v>-1</v>
      </c>
      <c r="H362" s="21" t="n">
        <f aca="false">(H227 / MAX($E$193, 1E-018))-1</f>
        <v>-1</v>
      </c>
      <c r="I362" s="21" t="n">
        <f aca="false">(I227 / MAX($E$193, 1E-018))-1</f>
        <v>-1</v>
      </c>
    </row>
    <row r="363" customFormat="false" ht="13.4" hidden="false" customHeight="false" outlineLevel="0" collapsed="false">
      <c r="A363" s="22" t="s">
        <v>35</v>
      </c>
      <c r="B363" s="22" t="s">
        <v>59</v>
      </c>
      <c r="C363" s="22" t="s">
        <v>66</v>
      </c>
      <c r="D363" s="21" t="n">
        <f aca="false">(D228 / MAX($E$193, 1E-018))-1</f>
        <v>1.06666666666667</v>
      </c>
      <c r="E363" s="21" t="n">
        <f aca="false">(E228 / MAX($E$193, 1E-018))-1</f>
        <v>1.28421052631579</v>
      </c>
      <c r="F363" s="21" t="n">
        <f aca="false">(F228 / MAX($E$193, 1E-018))-1</f>
        <v>1.28421052631579</v>
      </c>
      <c r="G363" s="21" t="n">
        <f aca="false">(G228 / MAX($E$193, 1E-018))-1</f>
        <v>-1</v>
      </c>
      <c r="H363" s="21" t="n">
        <f aca="false">(H228 / MAX($E$193, 1E-018))-1</f>
        <v>-1</v>
      </c>
      <c r="I363" s="21" t="n">
        <f aca="false">(I228 / MAX($E$193, 1E-018))-1</f>
        <v>-1</v>
      </c>
    </row>
    <row r="364" customFormat="false" ht="13.4" hidden="false" customHeight="false" outlineLevel="0" collapsed="false">
      <c r="A364" s="22" t="s">
        <v>35</v>
      </c>
      <c r="B364" s="14" t="s">
        <v>60</v>
      </c>
      <c r="C364" s="14" t="s">
        <v>66</v>
      </c>
      <c r="D364" s="21" t="n">
        <f aca="false">(D229 / MAX($E$193, 1E-018))-1</f>
        <v>1.21428571428571</v>
      </c>
      <c r="E364" s="21" t="n">
        <f aca="false">(E229 / MAX($E$193, 1E-018))-1</f>
        <v>1.44736842105263</v>
      </c>
      <c r="F364" s="21" t="n">
        <f aca="false">(F229 / MAX($E$193, 1E-018))-1</f>
        <v>1.44736842105263</v>
      </c>
      <c r="G364" s="21" t="n">
        <f aca="false">(G229 / MAX($E$193, 1E-018))-1</f>
        <v>-1</v>
      </c>
      <c r="H364" s="21" t="n">
        <f aca="false">(H229 / MAX($E$193, 1E-018))-1</f>
        <v>-1</v>
      </c>
      <c r="I364" s="21" t="n">
        <f aca="false">(I229 / MAX($E$193, 1E-018))-1</f>
        <v>-1</v>
      </c>
    </row>
    <row r="365" customFormat="false" ht="13.4" hidden="false" customHeight="false" outlineLevel="0" collapsed="false">
      <c r="A365" s="22" t="s">
        <v>35</v>
      </c>
      <c r="B365" s="22" t="s">
        <v>61</v>
      </c>
      <c r="C365" s="22" t="s">
        <v>66</v>
      </c>
      <c r="D365" s="21" t="n">
        <f aca="false">(D230 / MAX($E$193, 1E-018))-1</f>
        <v>1.36190476190476</v>
      </c>
      <c r="E365" s="21" t="n">
        <f aca="false">(E230 / MAX($E$193, 1E-018))-1</f>
        <v>1.61052631578947</v>
      </c>
      <c r="F365" s="21" t="n">
        <f aca="false">(F230 / MAX($E$193, 1E-018))-1</f>
        <v>1.61052631578947</v>
      </c>
      <c r="G365" s="21" t="n">
        <f aca="false">(G230 / MAX($E$193, 1E-018))-1</f>
        <v>-1</v>
      </c>
      <c r="H365" s="21" t="n">
        <f aca="false">(H230 / MAX($E$193, 1E-018))-1</f>
        <v>-1</v>
      </c>
      <c r="I365" s="21" t="n">
        <f aca="false">(I230 / MAX($E$193, 1E-018))-1</f>
        <v>-1</v>
      </c>
    </row>
    <row r="366" customFormat="false" ht="13.4" hidden="false" customHeight="false" outlineLevel="0" collapsed="false">
      <c r="A366" s="23" t="s">
        <v>35</v>
      </c>
      <c r="B366" s="23" t="s">
        <v>62</v>
      </c>
      <c r="C366" s="23" t="s">
        <v>66</v>
      </c>
      <c r="D366" s="21" t="n">
        <f aca="false">(D231 / MAX($E$193, 1E-018))-1</f>
        <v>0.623809523809524</v>
      </c>
      <c r="E366" s="21" t="n">
        <f aca="false">(E231 / MAX($E$193, 1E-018))-1</f>
        <v>0.794736842105263</v>
      </c>
      <c r="F366" s="21" t="n">
        <f aca="false">(F231 / MAX($E$193, 1E-018))-1</f>
        <v>0.794736842105263</v>
      </c>
      <c r="G366" s="21" t="n">
        <f aca="false">(G231 / MAX($E$193, 1E-018))-1</f>
        <v>-1</v>
      </c>
      <c r="H366" s="21" t="n">
        <f aca="false">(H231 / MAX($E$193, 1E-018))-1</f>
        <v>-1</v>
      </c>
      <c r="I366" s="21" t="n">
        <f aca="false">(I231 / MAX($E$193, 1E-018))-1</f>
        <v>-1</v>
      </c>
    </row>
    <row r="367" customFormat="false" ht="13.4" hidden="false" customHeight="false" outlineLevel="0" collapsed="false">
      <c r="A367" s="23" t="s">
        <v>35</v>
      </c>
      <c r="B367" s="13" t="s">
        <v>63</v>
      </c>
      <c r="C367" s="13" t="s">
        <v>66</v>
      </c>
      <c r="D367" s="21" t="n">
        <f aca="false">(D232 / MAX($E$193, 1E-018))-1</f>
        <v>0.771428571428572</v>
      </c>
      <c r="E367" s="21" t="n">
        <f aca="false">(E232 / MAX($E$193, 1E-018))-1</f>
        <v>0.957894736842105</v>
      </c>
      <c r="F367" s="21" t="n">
        <f aca="false">(F232 / MAX($E$193, 1E-018))-1</f>
        <v>0.957894736842105</v>
      </c>
      <c r="G367" s="21" t="n">
        <f aca="false">(G232 / MAX($E$193, 1E-018))-1</f>
        <v>-1</v>
      </c>
      <c r="H367" s="21" t="n">
        <f aca="false">(H232 / MAX($E$193, 1E-018))-1</f>
        <v>-1</v>
      </c>
      <c r="I367" s="21" t="n">
        <f aca="false">(I232 / MAX($E$193, 1E-018))-1</f>
        <v>-1</v>
      </c>
    </row>
    <row r="368" customFormat="false" ht="13.4" hidden="false" customHeight="false" outlineLevel="0" collapsed="false">
      <c r="A368" s="23" t="s">
        <v>35</v>
      </c>
      <c r="B368" s="23" t="s">
        <v>64</v>
      </c>
      <c r="C368" s="23" t="s">
        <v>66</v>
      </c>
      <c r="D368" s="21" t="n">
        <f aca="false">(D233 / MAX($E$193, 1E-018))-1</f>
        <v>0.919047619047619</v>
      </c>
      <c r="E368" s="21" t="n">
        <f aca="false">(E233 / MAX($E$193, 1E-018))-1</f>
        <v>1.12105263157895</v>
      </c>
      <c r="F368" s="21" t="n">
        <f aca="false">(F233 / MAX($E$193, 1E-018))-1</f>
        <v>1.12105263157895</v>
      </c>
      <c r="G368" s="21" t="n">
        <f aca="false">(G233 / MAX($E$193, 1E-018))-1</f>
        <v>-1</v>
      </c>
      <c r="H368" s="21" t="n">
        <f aca="false">(H233 / MAX($E$193, 1E-018))-1</f>
        <v>-1</v>
      </c>
      <c r="I368" s="21" t="n">
        <f aca="false">(I233 / MAX($E$193, 1E-018))-1</f>
        <v>-1</v>
      </c>
    </row>
    <row r="369" customFormat="false" ht="13.4" hidden="false" customHeight="false" outlineLevel="0" collapsed="false">
      <c r="A369" s="14" t="s">
        <v>35</v>
      </c>
      <c r="B369" s="14" t="s">
        <v>54</v>
      </c>
      <c r="C369" s="14" t="s">
        <v>66</v>
      </c>
      <c r="D369" s="21" t="n">
        <f aca="false">(D234 / MAX($E$193, 1E-018))-1</f>
        <v>0.623809523809524</v>
      </c>
      <c r="E369" s="21" t="n">
        <f aca="false">(E234 / MAX($E$193, 1E-018))-1</f>
        <v>0.794736842105263</v>
      </c>
      <c r="F369" s="21" t="n">
        <f aca="false">(F234 / MAX($E$193, 1E-018))-1</f>
        <v>0.794736842105263</v>
      </c>
      <c r="G369" s="21" t="n">
        <f aca="false">(G234 / MAX($E$193, 1E-018))-1</f>
        <v>-1</v>
      </c>
      <c r="H369" s="21" t="n">
        <f aca="false">(H234 / MAX($E$193, 1E-018))-1</f>
        <v>-1</v>
      </c>
      <c r="I369" s="21" t="n">
        <f aca="false">(I234 / MAX($E$193, 1E-018))-1</f>
        <v>-1</v>
      </c>
    </row>
    <row r="370" customFormat="false" ht="13.4" hidden="false" customHeight="false" outlineLevel="0" collapsed="false">
      <c r="A370" s="14" t="s">
        <v>35</v>
      </c>
      <c r="B370" s="14" t="s">
        <v>55</v>
      </c>
      <c r="C370" s="14" t="s">
        <v>66</v>
      </c>
      <c r="D370" s="21" t="n">
        <f aca="false">(D235 / MAX($E$193, 1E-018))-1</f>
        <v>0.771428571428572</v>
      </c>
      <c r="E370" s="21" t="n">
        <f aca="false">(E235 / MAX($E$193, 1E-018))-1</f>
        <v>0.957894736842105</v>
      </c>
      <c r="F370" s="21" t="n">
        <f aca="false">(F235 / MAX($E$193, 1E-018))-1</f>
        <v>0.957894736842105</v>
      </c>
      <c r="G370" s="21" t="n">
        <f aca="false">(G235 / MAX($E$193, 1E-018))-1</f>
        <v>-1</v>
      </c>
      <c r="H370" s="21" t="n">
        <f aca="false">(H235 / MAX($E$193, 1E-018))-1</f>
        <v>-1</v>
      </c>
      <c r="I370" s="21" t="n">
        <f aca="false">(I235 / MAX($E$193, 1E-018))-1</f>
        <v>-1</v>
      </c>
    </row>
    <row r="371" customFormat="false" ht="13.4" hidden="false" customHeight="false" outlineLevel="0" collapsed="false">
      <c r="A371" s="14" t="s">
        <v>35</v>
      </c>
      <c r="B371" s="14" t="s">
        <v>56</v>
      </c>
      <c r="C371" s="14" t="s">
        <v>66</v>
      </c>
      <c r="D371" s="21" t="n">
        <f aca="false">(D236 / MAX($E$193, 1E-018))-1</f>
        <v>0.919047619047619</v>
      </c>
      <c r="E371" s="21" t="n">
        <f aca="false">(E236 / MAX($E$193, 1E-018))-1</f>
        <v>1.12105263157895</v>
      </c>
      <c r="F371" s="21" t="n">
        <f aca="false">(F236 / MAX($E$193, 1E-018))-1</f>
        <v>1.12105263157895</v>
      </c>
      <c r="G371" s="21" t="n">
        <f aca="false">(G236 / MAX($E$193, 1E-018))-1</f>
        <v>-1</v>
      </c>
      <c r="H371" s="21" t="n">
        <f aca="false">(H236 / MAX($E$193, 1E-018))-1</f>
        <v>-1</v>
      </c>
      <c r="I371" s="21" t="n">
        <f aca="false">(I236 / MAX($E$193, 1E-018))-1</f>
        <v>-1</v>
      </c>
    </row>
  </sheetData>
  <conditionalFormatting sqref="D193:I236">
    <cfRule type="expression" priority="2" aboveAverage="0" equalAverage="0" bottom="0" percent="0" rank="0" text="" dxfId="0">
      <formula>D193 &gt; D$193</formula>
    </cfRule>
    <cfRule type="expression" priority="3" aboveAverage="0" equalAverage="0" bottom="0" percent="0" rank="0" text="" dxfId="1">
      <formula>D193 &lt; D$193</formula>
    </cfRule>
  </conditionalFormatting>
  <conditionalFormatting sqref="D103:I146">
    <cfRule type="expression" priority="4" aboveAverage="0" equalAverage="0" bottom="0" percent="0" rank="0" text="" dxfId="0">
      <formula>D103 &gt; D$98</formula>
    </cfRule>
    <cfRule type="expression" priority="5" aboveAverage="0" equalAverage="0" bottom="0" percent="0" rank="0" text="" dxfId="1">
      <formula>D103 &lt; D$98</formula>
    </cfRule>
  </conditionalFormatting>
  <conditionalFormatting sqref="D148:I191">
    <cfRule type="expression" priority="6" aboveAverage="0" equalAverage="0" bottom="0" percent="0" rank="0" text="" dxfId="1">
      <formula>D148 &gt; D$99</formula>
    </cfRule>
    <cfRule type="expression" priority="7" aboveAverage="0" equalAverage="0" bottom="0" percent="0" rank="0" text="" dxfId="0">
      <formula>D148 &lt; D$99</formula>
    </cfRule>
  </conditionalFormatting>
  <conditionalFormatting sqref="D51:I96">
    <cfRule type="colorScale" priority="8">
      <colorScale>
        <cfvo type="formula" val="MIN(MIN(G101:L146), 1-0.0000000001)"/>
        <cfvo type="num" val="1"/>
        <cfvo type="formula" val="MAX(MAX(G101:L146), 1+0.0000000001)"/>
        <color rgb="FFFF0000"/>
        <color rgb="FFFFFFA6"/>
        <color rgb="FF00A933"/>
      </colorScale>
    </cfRule>
  </conditionalFormatting>
  <conditionalFormatting sqref="D4:I49">
    <cfRule type="colorScale" priority="9">
      <colorScale>
        <cfvo type="formula" val="MIN(MIN(G7:L52), 1-0.0000000001)"/>
        <cfvo type="num" val="1"/>
        <cfvo type="formula" val="MAX(MAX(G7:L52), 1+0.0000000001)"/>
        <color rgb="FFFF0000"/>
        <color rgb="FFFFFFA6"/>
        <color rgb="FF00A933"/>
      </colorScale>
    </cfRule>
  </conditionalFormatting>
  <conditionalFormatting sqref="D98:I98">
    <cfRule type="colorScale" priority="10">
      <colorScale>
        <cfvo type="num" val="0"/>
        <cfvo type="max" val="0"/>
        <color rgb="FFFFFFA6"/>
        <color rgb="FF00A933"/>
      </colorScale>
    </cfRule>
  </conditionalFormatting>
  <conditionalFormatting sqref="D99:I99">
    <cfRule type="colorScale" priority="11">
      <colorScale>
        <cfvo type="num" val="0"/>
        <cfvo type="max" val="0"/>
        <color rgb="FFFFFFA6"/>
        <color rgb="FF00A933"/>
      </colorScale>
    </cfRule>
  </conditionalFormatting>
  <conditionalFormatting sqref="D100:I100">
    <cfRule type="colorScale" priority="12">
      <colorScale>
        <cfvo type="num" val="0"/>
        <cfvo type="max" val="0"/>
        <color rgb="FFFFFFA6"/>
        <color rgb="FF00A933"/>
      </colorScale>
    </cfRule>
  </conditionalFormatting>
  <conditionalFormatting sqref="D101:I101">
    <cfRule type="colorScale" priority="13">
      <colorScale>
        <cfvo type="num" val="0"/>
        <cfvo type="max" val="0"/>
        <color rgb="FFFFFFA6"/>
        <color rgb="FF00A933"/>
      </colorScale>
    </cfRule>
  </conditionalFormatting>
  <conditionalFormatting sqref="D238:I281">
    <cfRule type="colorScale" priority="14">
      <colorScale>
        <cfvo type="formula" val="MIN(MIN(G475:L518), -1E-018)"/>
        <cfvo type="num" val="0"/>
        <cfvo type="formula" val="MAX(MAX(G475:L518), 1E-018)"/>
        <color rgb="FFFF0000"/>
        <color rgb="FFFFFFA6"/>
        <color rgb="FF00A933"/>
      </colorScale>
    </cfRule>
  </conditionalFormatting>
  <conditionalFormatting sqref="D283:I326">
    <cfRule type="colorScale" priority="15">
      <colorScale>
        <cfvo type="formula" val="MIN(MIN(G565:L608), -1E-018)"/>
        <cfvo type="num" val="0"/>
        <cfvo type="formula" val="MAX(MAX(G565:L608), 1E-018)"/>
        <color rgb="FFFF0000"/>
        <color rgb="FFFFFFA6"/>
        <color rgb="FF00A933"/>
      </colorScale>
    </cfRule>
  </conditionalFormatting>
  <conditionalFormatting sqref="D328:I371">
    <cfRule type="colorScale" priority="16">
      <colorScale>
        <cfvo type="formula" val="MIN(MIN(G655:L698), -1E-018)"/>
        <cfvo type="num" val="0"/>
        <cfvo type="formula" val="MAX(MAX(G655:L698), 1E-018)"/>
        <color rgb="FFFF0000"/>
        <color rgb="FFFFFFA6"/>
        <color rgb="FF00A933"/>
      </colorScale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583</TotalTime>
  <Application>LibreOffice/7.3.4.2$Windows_X86_64 LibreOffice_project/728fec16bd5f605073805c3c9e7c4212a0120dc5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2022-07-14T19:51:25Z</dcterms:created>
  <dc:creator>pascal </dc:creator>
  <dc:description/>
  <dc:language>en-US</dc:language>
  <cp:lastModifiedBy/>
  <dcterms:modified xsi:type="dcterms:W3CDTF">2022-07-22T16:44:17Z</dcterms:modified>
  <cp:revision>92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