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ase" sheetId="1" state="visible" r:id="rId2"/>
    <sheet name="patient" sheetId="2" state="visible" r:id="rId3"/>
    <sheet name="anamnese" sheetId="3" state="visible" r:id="rId4"/>
    <sheet name="signes" sheetId="4" state="visible" r:id="rId5"/>
    <sheet name="examens" sheetId="5" state="visible" r:id="rId6"/>
    <sheet name="management" sheetId="6" state="visible" r:id="rId7"/>
    <sheet name="questions" sheetId="7" state="visible" r:id="rId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<sst xmlns="http://schemas.openxmlformats.org/spreadsheetml/2006/main" count="393" uniqueCount="289">
  <si>
    <t xml:space="preserve">speciality</t>
  </si>
  <si>
    <t xml:space="preserve">resume</t>
  </si>
  <si>
    <t xml:space="preserve">idCases</t>
  </si>
  <si>
    <t xml:space="preserve">isFav</t>
  </si>
  <si>
    <t xml:space="preserve">isDocteur</t>
  </si>
  <si>
    <t xml:space="preserve">idCase</t>
  </si>
  <si>
    <t xml:space="preserve">IsDoc</t>
  </si>
  <si>
    <t xml:space="preserve">isPat</t>
  </si>
  <si>
    <t xml:space="preserve">isExpert</t>
  </si>
  <si>
    <t xml:space="preserve">nameCas</t>
  </si>
  <si>
    <t xml:space="preserve">urgence</t>
  </si>
  <si>
    <t xml:space="preserve">"une femme de 42 ans qui se présente à la clinique avec des douleurs lombaires et de la fièvre",</t>
  </si>
  <si>
    <t xml:space="preserve">UG</t>
  </si>
  <si>
    <t xml:space="preserve">Une douleure au rein"</t>
  </si>
  <si>
    <t xml:space="preserve">dermatologie</t>
  </si>
  <si>
    <t xml:space="preserve">“Un patient qui se présente avec une éruption cutanée persistante et prurigineuse”</t>
  </si>
  <si>
    <t xml:space="preserve">DM</t>
  </si>
  <si>
    <t xml:space="preserve">“CA GRAAATE”</t>
  </si>
  <si>
    <t xml:space="preserve">“Une femme de 27 ans arrive au cabinet en se plaignant de douleurs thoraciques.”</t>
  </si>
  <si>
    <t xml:space="preserve">“Mon coeur est brisé”</t>
  </si>
  <si>
    <t xml:space="preserve">https://www.oscesense.com/osce-practice-mi</t>
  </si>
  <si>
    <t xml:space="preserve">idCat</t>
  </si>
  <si>
    <t xml:space="preserve">specialite</t>
  </si>
  <si>
    <t xml:space="preserve">isDone</t>
  </si>
  <si>
    <t xml:space="preserve">1UGC</t>
  </si>
  <si>
    <t xml:space="preserve"> "Vous êtes Mme Jane Doe, une femme de 42 ans qui se présente à la clinique avec des douleurs lombaires et de la fièvre. Vous présentez ces symptômes depuis deux jours. La douleur est localisée au flanc droit et est associée à des mictions fréquentes et douloureuses et de la fièvre. Vous n'avez pas d'antécédents médicaux significatifs."</t>
  </si>
  <si>
    <t xml:space="preserve">1DMC</t>
  </si>
  <si>
    <t xml:space="preserve">“Vous êtes Mme/M John Dow qui présente avec une éruption cutanée persistante et prurigineuse, localisée principalement sur les plis du coudes”</t>
  </si>
  <si>
    <t xml:space="preserve">2UGC</t>
  </si>
  <si>
    <t xml:space="preserve">“Vous êtes Mme/M Pierrot qui vient pour des douleurs thoraciques”</t>
  </si>
  <si>
    <t xml:space="preserve">categorie</t>
  </si>
  <si>
    <t xml:space="preserve">description</t>
  </si>
  <si>
    <t xml:space="preserve">type</t>
  </si>
  <si>
    <t xml:space="preserve">1= Actuelle</t>
  </si>
  <si>
    <t xml:space="preserve">symptomePrincipal</t>
  </si>
  <si>
    <t xml:space="preserve">douleur au dos</t>
  </si>
  <si>
    <t xml:space="preserve">2= Systmique</t>
  </si>
  <si>
    <t xml:space="preserve">localisation </t>
  </si>
  <si>
    <t xml:space="preserve">3= Personelle</t>
  </si>
  <si>
    <t xml:space="preserve">qualite</t>
  </si>
  <si>
    <t xml:space="preserve">4= Psychiatrique</t>
  </si>
  <si>
    <t xml:space="preserve">quantite</t>
  </si>
  <si>
    <t xml:space="preserve">5= Médicamenteux</t>
  </si>
  <si>
    <t xml:space="preserve">irradiation</t>
  </si>
  <si>
    <t xml:space="preserve">6= Systemique</t>
  </si>
  <si>
    <t xml:space="preserve">chronologie</t>
  </si>
  <si>
    <t xml:space="preserve">variation</t>
  </si>
  <si>
    <t xml:space="preserve">circonstanceDeSurvenue</t>
  </si>
  <si>
    <t xml:space="preserve">facteursAttenuants</t>
  </si>
  <si>
    <t xml:space="preserve">facteurDeclanchants</t>
  </si>
  <si>
    <t xml:space="preserve">"Médicaments"</t>
  </si>
  <si>
    <t xml:space="preserve">"Alimentations",</t>
  </si>
  <si>
    <t xml:space="preserve">"Sport"</t>
  </si>
  <si>
    <t xml:space="preserve">"Alcool"</t>
  </si>
  <si>
    <t xml:space="preserve">"Drogue"</t>
  </si>
  <si>
    <t xml:space="preserve">"Tabac"</t>
  </si>
  <si>
    <t xml:space="preserve">"Travail"</t>
  </si>
  <si>
    <t xml:space="preserve">ça gratte au niveau du coude et de l’avant bras</t>
  </si>
  <si>
    <t xml:space="preserve">Coude , avant bras et jambe</t>
  </si>
  <si>
    <t xml:space="preserve">brule</t>
  </si>
  <si>
    <t xml:space="preserve">Le long des bras</t>
  </si>
  <si>
    <t xml:space="preserve">Depuis 3 jouts</t>
  </si>
  <si>
    <t xml:space="preserve">eau chaude </t>
  </si>
  <si>
    <t xml:space="preserve">peau süche</t>
  </si>
  <si>
    <t xml:space="preserve">Aucun</t>
  </si>
  <si>
    <t xml:space="preserve">Dans le chantier</t>
  </si>
  <si>
    <t xml:space="preserve">centralised chest pain</t>
  </si>
  <si>
    <t xml:space="preserve"> identifies the crushing character of the pain and that it (R) spreads to the neck</t>
  </si>
  <si>
    <t xml:space="preserve"> fast speed of onset</t>
  </si>
  <si>
    <t xml:space="preserve">x</t>
  </si>
  <si>
    <t xml:space="preserve">Ramipril, Rosuvastatin, Metformin</t>
  </si>
  <si>
    <t xml:space="preserve">Mange gras, peut de fruit</t>
  </si>
  <si>
    <t xml:space="preserve">Sedentaire</t>
  </si>
  <si>
    <t xml:space="preserve">Oui 1paquet/jour pendant 20 ans</t>
  </si>
  <si>
    <t xml:space="preserve">name</t>
  </si>
  <si>
    <t xml:space="preserve">Abdo</t>
  </si>
  <si>
    <t xml:space="preserve">a</t>
  </si>
  <si>
    <t xml:space="preserve">b</t>
  </si>
  <si>
    <t xml:space="preserve">c</t>
  </si>
  <si>
    <t xml:space="preserve">cardiologie</t>
  </si>
  <si>
    <t xml:space="preserve">Ausculation des 4 foyers</t>
  </si>
  <si>
    <t xml:space="preserve">soufle systolique</t>
  </si>
  <si>
    <t xml:space="preserve">insception de la peau</t>
  </si>
  <si>
    <t xml:space="preserve">description peau sèche, rouge</t>
  </si>
  <si>
    <t xml:space="preserve">ascultation des 4 foyers</t>
  </si>
  <si>
    <t xml:space="preserve">SP</t>
  </si>
  <si>
    <t xml:space="preserve">source</t>
  </si>
  <si>
    <t xml:space="preserve">Labo</t>
  </si>
  <si>
    <t xml:space="preserve">idSource</t>
  </si>
  <si>
    <t xml:space="preserve">Radio</t>
  </si>
  <si>
    <t xml:space="preserve">hospitalisation</t>
  </si>
  <si>
    <t xml:space="preserve">Possible antibiotique</t>
  </si>
  <si>
    <t xml:space="preserve">Crème topique</t>
  </si>
  <si>
    <t xml:space="preserve">Cortico</t>
  </si>
  <si>
    <t xml:space="preserve">Pas d’hospitalisation</t>
  </si>
  <si>
    <t xml:space="preserve">idQuestion</t>
  </si>
  <si>
    <t xml:space="preserve">question</t>
  </si>
  <si>
    <t xml:space="preserve">responseA</t>
  </si>
  <si>
    <t xml:space="preserve">responseB</t>
  </si>
  <si>
    <t xml:space="preserve">responseC</t>
  </si>
  <si>
    <t xml:space="preserve">responseD</t>
  </si>
  <si>
    <t xml:space="preserve">responseE</t>
  </si>
  <si>
    <t xml:space="preserve">hint</t>
  </si>
  <si>
    <t xml:space="preserve">answer</t>
  </si>
  <si>
    <t xml:space="preserve">answersExplain</t>
  </si>
  <si>
    <t xml:space="preserve">sources</t>
  </si>
  <si>
    <t xml:space="preserve">questionType</t>
  </si>
  <si>
    <t xml:space="preserve">labo</t>
  </si>
  <si>
    <t xml:space="preserve">radio</t>
  </si>
  <si>
    <t xml:space="preserve">autres</t>
  </si>
  <si>
    <t xml:space="preserve">difficulty</t>
  </si>
  <si>
    <t xml:space="preserve">AG,MG</t>
  </si>
  <si>
    <t xml:space="preserve">Le patient âgé de 65 ans se présente à votre cabinet 10 jours après avoir subi une intervention chirurgicale pour une prothèse de hanche, dans le but de revoir et de changer le pansement. Lors de l'entretien médical, le patient signale ressentir une légère tension et une douleur modérée au niveau de son mollet. Face à cette situation, quelles mesures prenez-vous ?</t>
  </si>
  <si>
    <t xml:space="preserve">Prescrire un analgésique pour soulager la douleur au mollet.</t>
  </si>
  <si>
    <t xml:space="preserve"> Rassurer le patient car les sensations de tension et de douleur sont fréquentes après une opération de prothèse de hanche.</t>
  </si>
  <si>
    <t xml:space="preserve">rechercher une thrombose veineuse profonde</t>
  </si>
  <si>
    <t xml:space="preserve">Radiographie du mollet.</t>
  </si>
  <si>
    <t xml:space="preserve">faire une radiographie du mollet
</t>
  </si>
  <si>
    <t xml:space="preserve">La douleur et les antécédants chirugicaux devraient vous indiquez le diagnostic et ainsi de la prise en charge</t>
  </si>
  <si>
    <t xml:space="preserve">C</t>
  </si>
  <si>
    <t xml:space="preserve">Ce patient présente  un suspition forte d’un thrombose veineuse profonde (TVP). Le score de Wells &gt;1 avec un mollet enflé, une chirurgie &lt;10 semaines indique une investigation par de la thrombose par US. </t>
  </si>
  <si>
    <t xml:space="preserve">A</t>
  </si>
  <si>
    <t xml:space="preserve">OR,UR</t>
  </si>
  <si>
    <t xml:space="preserve">Une patiente âgée de 43 ans se présente aux urgences avec une incapacité à poser le pied par terre après avoir subi une entorse de la cheville droite par torsion vers l'intérieur. L'examen clinique révèle une tuméfaction de la malléole externe de la cheville avec une douleur diffuse. La flexion et l'extension de la cheville sont impossibles en raison de la douleur. La radiographie ne montre aucune fracture ou lésion osseuse.</t>
  </si>
  <si>
    <t xml:space="preserve">AINS, pas d’attelle ni de canne</t>
  </si>
  <si>
    <t xml:space="preserve">Attelle Aircast, AINS, charge selon douleurs avec béquilles</t>
  </si>
  <si>
    <t xml:space="preserve">Plâtre, AINS, pas de charge pendant 6 semaines</t>
  </si>
  <si>
    <t xml:space="preserve">Chirurgie pour stabilisation du ligament collatéral externe</t>
  </si>
  <si>
    <t xml:space="preserve">Chirurgie pour ostéosynthèse de la malléole externe</t>
  </si>
  <si>
    <t xml:space="preserve">La classification de l’entorse (inversion) va vous indiquer la prise en charge</t>
  </si>
  <si>
    <t xml:space="preserve">B</t>
  </si>
  <si>
    <t xml:space="preserve">Ce patient présente une entorse de degré II sans fracture apparente. Dans le cas des entorses dites sévères (grades II et III) il y a : Il présente une impotence fonctionnelle marquée et un œdème sévère. Il est actuellement établi qu’une immobilisation stricte par attelle jambière offre les meilleurs résultats à moyen et long terme. Une possible atteinte du ligament fibulo calcanéen antérieur en soit la cause. Une Aircast est envisageable pour ce patient. Durée entre 4 à 6 semaines. Une phyiothérapie à trois mois sera nécessaire. </t>
  </si>
  <si>
    <t xml:space="preserve">RH</t>
  </si>
  <si>
    <t xml:space="preserve">Une patiente de 27 ans se présente à votre consultation en raison de douleurs apparues au niveau des deux poignets ainsi qu’au niveau du genou gauche. De plus, elle vous rapporte avoir des brûlures mictionnelles depuis 2 semaines environ. 
A l’examen clinique vous objectivez des articulations tuméfiées, chaudes et douloureuses à la palpation. En outre, vous observez une conjonctivite bilatérale, que la patiente dit avoir remarqué depuis quelques jours également. 
</t>
  </si>
  <si>
    <t xml:space="preserve">Dosage des anticorps antinucléaires (ANA)</t>
  </si>
  <si>
    <t xml:space="preserve">Frottis urétral </t>
  </si>
  <si>
    <t xml:space="preserve">Dosage de l’acide urique dans le sérum</t>
  </si>
  <si>
    <t xml:space="preserve">Ponction articulaire</t>
  </si>
  <si>
    <t xml:space="preserve">Radiographies des articulations douloureuses</t>
  </si>
  <si>
    <t xml:space="preserve">Le côté systémique vous et l’épisode d’infection génital devraient vous aider. </t>
  </si>
  <si>
    <t xml:space="preserve">Recherche d’MST car arthrite reactive sur MST</t>
  </si>
  <si>
    <t xml:space="preserve">EN</t>
  </si>
  <si>
    <t xml:space="preserve">Homme de 60 ans connu pour un diabète, une fibrillation auriculaire et de l’hypertension. Il présente depuis quelque temps une intolérance à la chaleur, une perte de poids et une fatigue. Il prend de l’amiodarone pour sa FA, de la metformine pour son diabète ainsi que de l’hydrocholorothiazide, lisinopril et du verapamil pour son HTA. À l’examen clinique, on met en évidence une hyperréflexie bilatérale, une oedème aux membres inférieurs et un tremor. Au bilan sanguin, la TSH est effondrée tandis que T3 et T4 sont nettement supérieurs à la norme. Parmi sa liste de traitements habituels, lequel des médicaments peut être à l’origine de sa pathologie ? </t>
  </si>
  <si>
    <t xml:space="preserve">amiodaron</t>
  </si>
  <si>
    <t xml:space="preserve">Metformine</t>
  </si>
  <si>
    <t xml:space="preserve">Hyperthothiazide</t>
  </si>
  <si>
    <t xml:space="preserve">Lisonopril</t>
  </si>
  <si>
    <t xml:space="preserve">Verapamil</t>
  </si>
  <si>
    <t xml:space="preserve">Un de ces médicaments semplerait être chargé en iode ou être cytotoxiques…</t>
  </si>
  <si>
    <t xml:space="preserve">Hyperthyoridie sur amiodaron  Parmis ces médicaments, celui qui est à grand risque d’atteindre la thoridie et l’amiodarone. Elle peux avoir deux formes: On distingue l’hyperthyroïdie de type 1, induite par la surcharge iodée et traitée en premier lieu par antithyroïdiens de synthèse, et celle de type 2 résultant de l’effet cytotoxique causant une inflammation. Un béta-bloquant ainsi que des glucocorticoïde seront utilisés. </t>
  </si>
  <si>
    <t xml:space="preserve">Canadian Journal of Cardiology: https://www.sciencedirect.com/science/article/abs/pii/S0828282X09705124</t>
  </si>
  <si>
    <t xml:space="preserve">UG, UO</t>
  </si>
  <si>
    <t xml:space="preserve">Un adolescent de 15 ans se présente aux urgences avec une douleur intense, soudaine au niveau des testicules. À l’examen clinique, le testicule est remonté, le scrotum est rouge, tuméfié et douloureux à la palpation. La bandelette urinaire est normale.
Quelle est l’attitude à adopter. 
</t>
  </si>
  <si>
    <t xml:space="preserve">Hospitaliser et suivre l’évolution</t>
  </si>
  <si>
    <t xml:space="preserve">RAD avec antalgie </t>
  </si>
  <si>
    <t xml:space="preserve">Garder en observation aux urgences et mettre de la glace</t>
  </si>
  <si>
    <t xml:space="preserve">Donner des AB</t>
  </si>
  <si>
    <t xml:space="preserve">Explorer chirurgicalement</t>
  </si>
  <si>
    <t xml:space="preserve">Il s’agit d’un patient avec une grande suspition de torsion testiculaires, que faire ensuite? </t>
  </si>
  <si>
    <t xml:space="preserve">E</t>
  </si>
  <si>
    <t xml:space="preserve">Ce patient présente les signes et symptômes cliniques tyoiques d’une torsion. Son âge (15-25 ans) ainsi qu’une douleure soudaine et intense permet d’orienter le diagnostique et de poser l’indication opératoire, surtout si l’on s’approche des six heures d’ischémie. Si l’on dispose d’un peu plus de marge temporelle, l’écho-Doppler permet d’affiner le diagnostic, mais ne peut prétendre être totalement fiable. Le DD est une orchi-epididymite présent avec des symptomes sub-aigues et parfois associés avec de la fièvre. </t>
  </si>
  <si>
    <t xml:space="preserve">Revmed:https://www.revmed.ch/revue-medicale-suisse/2011/revue-medicale-suisse-320/torsion-testiculaire-une-urgence-piege</t>
  </si>
  <si>
    <t xml:space="preserve">MI</t>
  </si>
  <si>
    <t xml:space="preserve">M. De 77 ans, connu pour une insuffisance cardiaque à fraction d'éjection réduite (25%) ainsi que pour un diabète de type 2. Ses traitements sont : torasémide, spironolactone, enalapril et bisoprolol. Il se présente à votre cabinet, en période de grande chaleur, en raison d'une fatigue considérable. Il dit s'être moins hydraté que d'habitude. Vous mesurez une tension à 105/65. L’ECG montre complexes QRS élargis, ondes T très pointues et hautes dans les dérivations précordiales.</t>
  </si>
  <si>
    <t xml:space="preserve">Hypocalcémie</t>
  </si>
  <si>
    <t xml:space="preserve">Hypercalcémie</t>
  </si>
  <si>
    <t xml:space="preserve">Hypokaliémie </t>
  </si>
  <si>
    <t xml:space="preserve">Hyperkaliémie</t>
  </si>
  <si>
    <t xml:space="preserve">Hyponatrémie </t>
  </si>
  <si>
    <t xml:space="preserve">L’ECG ainsi que les médicaments doivent vous orienter sur les troubles électrolytiques</t>
  </si>
  <si>
    <t xml:space="preserve">D </t>
  </si>
  <si>
    <t xml:space="preserve">Hyerkaliemie sur srponolactone</t>
  </si>
  <si>
    <t xml:space="preserve">IN</t>
  </si>
  <si>
    <t xml:space="preserve">Un patient de 62 ans, connu pour une BPCO et un carcinome pulmonaire à petites cellules traité par chimiothérapie palliative, se présente pour un état fébrile une semaine après sa dernière cure. Il présente une dyspnée associée. Au status, on retrouve un état  fébrile à 39°C, une fréquence cardiaque à 115/min et une tension artérielle à 90/70,  également une fréquence respiratoire à 22/min. Le laboratoire montre des leucocytes à  1.1G/l, dont 0.15 neutrophiles, une CRP à 90 mg/l. Des hémocultures sont en cours. 
Quelle est la prise en charge la plus appropriée? </t>
  </si>
  <si>
    <t xml:space="preserve">Fébrifuges et contrôle ambulatoire à 24h </t>
  </si>
  <si>
    <t xml:space="preserve">Fébrifuges et hospitalisation pour surveillance </t>
  </si>
  <si>
    <t xml:space="preserve">Amoxicilline-clavulanate p.o. et contrôle ambulatoire</t>
  </si>
  <si>
    <t xml:space="preserve">Amoxicilline-clavulanate en i.v. et hospitalisation pour surveillance </t>
  </si>
  <si>
    <t xml:space="preserve">Céfépime en i.v. et hospitalisation pour surveillance </t>
  </si>
  <si>
    <t xml:space="preserve">Quelle est la pathologie associée à un état fébrile assoCié à une neutropénie? Clasifiez le risque du patient, et cela va indiquer la prise en charge du patient </t>
  </si>
  <si>
    <t xml:space="preserve">Étant donné les antécédents du patient, notamment la BPCO et le carcinome pulmonaire à petites cellules sous traitement palliatif par chimiothérapie, et les symptômes présentés (fièvre, dyspnée, tachycardie, tension artérielle basse, et leucopénie), il est probable que le patient présente une neutropénie fébrile, une complication fréquente chez les patients sous chimiothérapie. Elle est définie par une température orale ≥ 38,3°C en une seule prise ou ≥ 38°C pendant une durée &gt; 1 heure associée à un compte de polymorphonucléaires neutrophiles (PMN) &lt; 0,5 x 109 / .  La prise en charge est guidée par le niveau de risque élevé ou faible des patients comme le MASCC &gt;21. Les patients présentant les critères suivants sont considérés comme étant à haut risque :
    - Réception d'une thérapie cytotoxique suffisamment myélosuppressive pour entraîner une neutropénie sévère anticipée (numération absolue des neutrophiles &lt; 500 cellules/mcL) pendant plus de 7 jours.
    - Score CISNE ≥ 3
    - Score de l'indice de risque MASCC &lt; 21
    - Problèmes médicaux comorbides actifs non contrôlés
    - Cancer non contrôlé ou progressif
    - Preuve d'une insuffisance hépatique (taux d'aminotransférases &gt; 5 fois les valeurs normales) ou d'une insuffisance rénale (clairance de la créatinine &lt; 30 mL/minute)
    - Utilisation d'alemtuzumab ou de cellules CAR-T au cours des deux derniers mois..  La prise en charge est AB large spectre. Ici une céfépime I.V  2 g IV toutes les 8 </t>
  </si>
  <si>
    <t xml:space="preserve">GA</t>
  </si>
  <si>
    <t xml:space="preserve">Patiente de 82 ans en réhabilitation en hôpital. L’infirmière vient vous voir car depuis ce matin elle a eu deux épisodes de méléna malodorants. Elle avait eu une PTH en hôpital avant le transfert. Elle reçoit pour ses douleurs de l’ibuprofène, du paracétamol, et du tramadol. Elle est pâle, pulse à 95, hypotendue, Quel est l’examen la plus appropriée pour soigner investiguer la cause? </t>
  </si>
  <si>
    <t xml:space="preserve">CT abdo</t>
  </si>
  <si>
    <t xml:space="preserve">Echographie de l’abdomen </t>
  </si>
  <si>
    <t xml:space="preserve">Coloscopie </t>
  </si>
  <si>
    <t xml:space="preserve">Gastroscopie </t>
  </si>
  <si>
    <t xml:space="preserve">Laparoscopie exploratoire </t>
  </si>
  <si>
    <t xml:space="preserve">L’origine de l’hémorragie va vous indiquer l’examen à effectuer</t>
  </si>
  <si>
    <t xml:space="preserve">Il s’agit d’une patiente présentant une hémorragie haute avec la présence de méléna. Face à cette situation, il est nécessaire d’effectuer un Glasgow-Blatchford (GBS) qui doit &gt;1 afin d’entreprendre une gastrocopie en urgence.  Face au méléna et l’hypotention le score est &gt;1. L’examen de choix est une œsophago-gastro-duodénoscopie pour déterminer la cause. La prise en charge immédiate serait d’assurer stabilité hémodynamic lors d’apparition de choc (bolus 1 litre et transfusion si &lt;70 hémoglobine)</t>
  </si>
  <si>
    <t xml:space="preserve">Femme de 19, vient vous consulter pour des douleurs et des brûlures vaginales estimée à 9/10 sur une échelle allant de 0 (pas de douleur) à 10 (pire douleur imaginable). (Merci pour cette explication, j’aurais jamais su!). Température 37.7°C. Nouveau partenaire depuis 3 mois avec relations sexuelles non protégées. au status on voit des vésicules ulcérées sur la vulve et leucorrhée blanche aqueuse. Quel est le traitement à donner en attendant les résultats de microbiologie?</t>
  </si>
  <si>
    <t xml:space="preserve">Acyclovir</t>
  </si>
  <si>
    <t xml:space="preserve">Pénicilline</t>
  </si>
  <si>
    <t xml:space="preserve">Metronidazole</t>
  </si>
  <si>
    <t xml:space="preserve">Fluconazol</t>
  </si>
  <si>
    <t xml:space="preserve">Corticostéroïde topique</t>
  </si>
  <si>
    <t xml:space="preserve">Les symptomes doivent vous rappeler une MST en particulier. Il indiquera le traitement empirique à mettre en place</t>
  </si>
  <si>
    <t xml:space="preserve">A </t>
  </si>
  <si>
    <t xml:space="preserve">On est face à le HSV-1 ou 2. L’acyclovir semble être le traiteement approprié qui pourrait couvrire les virus.</t>
  </si>
  <si>
    <t xml:space="preserve">ML</t>
  </si>
  <si>
    <t xml:space="preserve">Une femme de 65 ans est retrouvée morte pendue dans son appartement. La corde est attachée à la poignée de la porte, noeud typique, sillon derrière l’oreille, pétéchies conjonctivales. Dans ses antécédents médicaux, on retrouve un infarctus du myocarde récent et pose de stents coronariens. Quelle est la cause la plus probable du décès ?
</t>
  </si>
  <si>
    <t xml:space="preserve">Infarctus du myocarde
</t>
  </si>
  <si>
    <t xml:space="preserve">Embolie pulmonaire         
</t>
  </si>
  <si>
    <t xml:space="preserve">Anoxie cérébrale 
</t>
  </si>
  <si>
    <t xml:space="preserve">Occlusion du larynx</t>
  </si>
  <si>
    <t xml:space="preserve">Mort naturelle</t>
  </si>
  <si>
    <t xml:space="preserve">La position de la corde ainsi que le pétéchie vont vous indiquer </t>
  </si>
  <si>
    <t xml:space="preserve">Anticholinergic effect – Recherche Google</t>
  </si>
  <si>
    <t xml:space="preserve">OB</t>
  </si>
  <si>
    <t xml:space="preserve">Femme G1P0 à 41 3/7 consulte pour des contractions utérines et perte de liquide. A l'examen, on constate un col mi mou, centré, à un doigt, une hauteur utérine à 33cm  de la symphyse pubienne. La tête de l’enfant est bien appuyé sur le col, présentation céphalique. Le liquide est méconial. La mère est afébrile. Le CTG montre un rythme cardiaque foetal stable à 145bpm. Quelle est votre attitude: 
</t>
  </si>
  <si>
    <t xml:space="preserve">
provocation 
</t>
  </si>
  <si>
    <t xml:space="preserve">césarienne
</t>
  </si>
  <si>
    <t xml:space="preserve">hospitaliser et attendre 48h 
</t>
  </si>
  <si>
    <t xml:space="preserve">antibiothérapie </t>
  </si>
  <si>
    <t xml:space="preserve">retour à la maison</t>
  </si>
  <si>
    <t xml:space="preserve">Le degré d’urgence vous indiquera ce qu’il faudra faire. </t>
  </si>
  <si>
    <t xml:space="preserve">Face à cette patiente, l’élément le plus problématique est la présence de méconium. Toutefois, la patiente est en travail et donc une provocation n’est plus recommandé. 
    La présence du liquide méconial (présence de méconium dans le liquide amniotique) doit être suivi afin de détecter une une aspiration méconium et ainsi une hypoxie sévère. Une surveillance doit être effectué. 
Le patient est afabrile et ne présente pas des signes d’infection.</t>
  </si>
  <si>
    <t xml:space="preserve">Un homme de 22 ans en bonne santé habituelle se présente à votre consultation pour une fatigue et une douleur au niveau du pharynx. Il est rentré il y a deux mois d’un voyage de 3 mois en Tanzanie. Vous objectivez à l’examen clinique un état subfébrile, des adénopathies cervicales, un rate palpable en dessous du rebord costal et un pharynx hyperémié. Tension à 115/82, Fc à 88/min. Quel est le diagnostic le plus probable?</t>
  </si>
  <si>
    <t xml:space="preserve">Leucémie myéloïde aiguë </t>
  </si>
  <si>
    <t xml:space="preserve">Infection à Epstein Barr virus </t>
  </si>
  <si>
    <t xml:space="preserve">Malaria </t>
  </si>
  <si>
    <t xml:space="preserve">Angine à streptocoques </t>
  </si>
  <si>
    <t xml:space="preserve">L’atteinte à la rate est typique pour une de ces maladies</t>
  </si>
  <si>
    <t xml:space="preserve">Le tableau clinique présenté par le patient est caractéristique d'une mononucléose infectieuse, qui est généralement causée par l'infection par le virus d'Epstein Barr (EBV). Voici les raisons pour lesquelles les autres options de diagnostic sont moins probables :
    Leucémie myéloïde aiguë : La leucémie myéloïde aiguë est un type de cancer du sang qui peut provoquer une fatigue et une augmentation des adénopathies, mais elle ne présente généralement pas de rate palpable en dessous du rebord costal. De plus, les symptômes sont généralement plus graves et se développent sur une période plus courte que 2 mois.
    Malaria : Bien que la malaria soit endémique en Tanzanie, les symptômes typiques de la malaria incluent des fièvres récurrentes avec des frissons et des sueurs. Le patient présente une fatigue et une douleur au niveau du pharynx, qui sont plus évocatrices d'une infection virale que de la malaria.
    Angine à streptocoques : L'angine à streptocoques est une possibilité, mais l'état subfébrile (fièvre légère) et la présence d'adénopathies cervicales et d'une rate palpable en dessous du rebord costal pointent davantage vers une mononucléose infectieuse.</t>
  </si>
  <si>
    <t xml:space="preserve">Un homme de 35 ans, après une semaine de diarrhée aqueuse, se présente aux urgences pour une perte de force progressive dans les membres inférieurs. À l’examen clinique, on note une force M4 aux membres inférieurs, une diminution de la sensibilité symétrique et une aréflexie. Quelle est la l’examen diagnostique immédiate à faire ? 
</t>
  </si>
  <si>
    <t xml:space="preserve">ENMG </t>
  </si>
  <si>
    <t xml:space="preserve">IRM lombaire </t>
  </si>
  <si>
    <t xml:space="preserve">PL </t>
  </si>
  <si>
    <t xml:space="preserve">CT cérébral </t>
  </si>
  <si>
    <t xml:space="preserve">Les antécédents de diarrhée et les atteintes symétriques vous  orientera sur un diagnostic ainsi que ces moyens diagnsotics. </t>
  </si>
  <si>
    <t xml:space="preserve">Les symptômes présentés par l'homme de 35 ans sont préoccupants et suggèrent une atteinte neurologique pouvant être liée à une infection ou à une intoxication. La mesure à prendre dans ce cas est de suspecter une polyradiculonévrite inflammatoire aiguë (syndrome de Guillain-Barré) La PL et l’ENMG sont les examens de choix et a effectuer afin d’établir un diagnostic. La PL sera plus facile et rapide à faire et pourra orienter le diagnostic.La présence d’une dissociaion avec une augmentaiton de protéine couplée avec des leuco bas témoigne un relargage des débrit de cellules neurologiues. Un ENMG pourra être effectué en second temps afin d’établir le niveau de l’atteinte.</t>
  </si>
  <si>
    <t xml:space="preserve">Les mesures à prendre est une hospitalisation en SI pour monitorage et possible ventilation assosité avec une immunoglbulin IV </t>
  </si>
  <si>
    <t xml:space="preserve">NE</t>
  </si>
  <si>
    <t xml:space="preserve">Patient 56 ans connu pour des crises d’épilepsies tonico-cloniques généralisée depuis 6 ans suite à un accident de la voie publique. Il bénéficie dès lors d’un traitement par acide valproïque. Ce patient est hospitalisé pour une broncho-pneumonie avec un traitement antibiotique de amoxicilline/acide clavulanique. Durant l’hospitalisation il a présenté en l’espace de 4 heures, 2 crises focales prenant le membre supérieur droite puis 1 crises focales progressant en crise généralisée tonico-clonique avec altération de la conscience ayant duré plus de 2 minutes.</t>
  </si>
  <si>
    <t xml:space="preserve">Attendre que les crises se résolvent puis augmenter le traitement de fond </t>
  </si>
  <si>
    <t xml:space="preserve">Effectuer un CT cérébral injecté
</t>
  </si>
  <si>
    <t xml:space="preserve">Administrer une dose supplémentaire acide valproïque par rapport à son traitement de base</t>
  </si>
  <si>
    <t xml:space="preserve">Administrer des benzodiazépines iv puis de la phénytoïne iv
</t>
  </si>
  <si>
    <t xml:space="preserve">Administrer une hydratation iv et donner un fébrifuge
</t>
  </si>
  <si>
    <t xml:space="preserve">Quel traitement instauré pendant un mal épileptique?</t>
  </si>
  <si>
    <t xml:space="preserve">La prise en charge immediate est de limiter et stabiliser les crises d’épilepsie. Il y a deux étapes"
    Administration de benzodiazépines : Les benzodiazépines, telles que le diazépam ou le lorazépam, sont recommandées comme traitement de première ligne pour mettre fin rapidement aux crises épileptiques aiguës. Elles sont administrées par voie intraveineuse (iv) pour une action rapide.
    Administration de phénytoïne iv : Une fois les crises aiguës sous contrôle avec les benzodiazépines, la phénytoïne (ou un autre anticonvulsivant comme le phénobarbital) est souvent utilisée pour prévenir la récurrence des crises et stabiliser le patient.</t>
  </si>
  <si>
    <t xml:space="preserve">GE,IN</t>
  </si>
  <si>
    <t xml:space="preserve">Un homme de 42 ans se présente à votre cabinet avec une conjonctivite bilatérale, des arthralgies, et rash maculo-érythémateux. Vous suspectez une rougeole, raison pour laquelle vous prélevez du sang afin d’effectuer une sérologie IgM. Laquelle des propositions suivantes est correcte?
</t>
  </si>
  <si>
    <t xml:space="preserve">Pas de déclaration obligatoire </t>
  </si>
  <si>
    <t xml:space="preserve">Déclaration obligatoire en cas de suspicion (avant le résultat des sérologies) par le médecin dans les 2h</t>
  </si>
  <si>
    <t xml:space="preserve">Déclaration obligatoire en cas de suspicion (avant le résultat des sérologies) par le médecin dans les 24h</t>
  </si>
  <si>
    <t xml:space="preserve">Déclaration obligatoire par le médecin une fois le résultats des sérologies positives</t>
  </si>
  <si>
    <t xml:space="preserve">
Déclaration obligatoire par le laboratoire une fois le résultats des sérologies positives</t>
  </si>
  <si>
    <t xml:space="preserve">L’office fédéral de la santé publique contient les informations nécess</t>
  </si>
  <si>
    <t xml:space="preserve">Le patient présente les critères cliniques d’une rougeole. Il est nécessaire de déclarer la maladie en cas de suspition clinique, avant le résultat des sérologies. La déclaration se fait dans les 24 heures après la découverte clinique. Le site de la confédération regroupe les informations des différentes maladies à déclaration obligatoires. Elle se trouve en source</t>
  </si>
  <si>
    <t xml:space="preserve">IN, IM</t>
  </si>
  <si>
    <t xml:space="preserve">Fille de 12 ans, fièvre, exanthème hémorragique. Elle développe par la suite une microhématurie ainsi qu’un méléna et forte douleur articulaire. Quel est le diagnostic le plus probable?</t>
  </si>
  <si>
    <t xml:space="preserve">
Vasculite à IgA
</t>
  </si>
  <si>
    <t xml:space="preserve">Lupus discoïde</t>
  </si>
  <si>
    <t xml:space="preserve">Purpura thrombocytopénique idiopathiqu​e</t>
  </si>
  <si>
    <t xml:space="preserve">Lupus érythémateux</t>
  </si>
  <si>
    <t xml:space="preserve">Glomérulonéphrite</t>
  </si>
  <si>
    <t xml:space="preserve">La constellation des symptomes multisystémiques vous orientent sur les pathologies </t>
  </si>
  <si>
    <t xml:space="preserve">La vascularite à immunoglobulines A (anciennement appelée purpura d'Henoch-Schönlein) est une vascularite touchant essentiellement les petits vaisseaux. Elle survient le plus souvent chez l'enfant. Les manifestations les plus caractéristiques comprennent un purpura palpable, des arthralgies, une symptomatologie digestive et une glomérulonéphrite. A l’inverse, le lupus disco!ide de fera pas d’exanthème hémorragique. Le purpura thombocytopénique fait peut d’atteinte articulaire et le glumeronetrphite ne fait pas d’atteinte abdominal ou dermatologique</t>
  </si>
  <si>
    <t xml:space="preserve">MSD:https://www.msdmanuals.com/fr/professional/troubles-musculosquelettiques-et-du-tissu-conjonctif/vascularites/vascularite-%C3%A0-immunoglobulines-a-igav</t>
  </si>
  <si>
    <t xml:space="preserve">MI, CA, GE</t>
  </si>
  <si>
    <t xml:space="preserve">Patient de 58 ans, homme d'affaires qui vient pour son check-up annuel. Il est connu pour une hypertension traitée par lisinopril et l'hydrochlorothiazide et sinon en BSH. A l’examen clinique vous remarquez qu’il a un pouls à 156/minute, irrégulier. TA à 160/90. Glycémie post-prandiale à 10 mmol/l. Le patient est asymptomatique. Quel traitement doit-il être rapidement mise en place? 
</t>
  </si>
  <si>
    <t xml:space="preserve">Amiodarone
</t>
  </si>
  <si>
    <t xml:space="preserve">Apixaban
</t>
  </si>
  <si>
    <t xml:space="preserve">metformine
</t>
  </si>
  <si>
    <t xml:space="preserve">aspirine
</t>
  </si>
  <si>
    <t xml:space="preserve">Thiazidique</t>
  </si>
  <si>
    <t xml:space="preserve">Ce patient présente probablement une FA. Déterminer les critères selon la durée et vous trouverez le médicament</t>
  </si>
  <si>
    <t xml:space="preserve">Mise à part son HTA non contrôlée qui nécessite l’instauration d’un RAAS ,  Ce patient présente une FA avec un rytme de 168 bpm. Face à une FA don’t le temps est indeterminé et qu’il ne présente pas de risque d’hémorragie. Une instauration d’une anticoagulation de &gt; 3semaine doit être instaurer afin de limiter le risque d’évenement cardio-vasculaire. Après 3 semaines, une cardiovesrion médicamenteuse par amidarone ou cardioversion électrique sera recommandée poursuivie par une anticoagulations</t>
  </si>
  <si>
    <t xml:space="preserve">Pharmacological Research:https://www.sciencedirect.com/science/article/abs/pii/S1043661817311507</t>
  </si>
  <si>
    <t xml:space="preserve">MI, PH</t>
  </si>
  <si>
    <t xml:space="preserve">Un homme de 77 ans présente une douleur abdominale. Il présente également un anurie depuis la veille. L'ultrason confirme le diagnostic de vessie hypotone sur regorgement.
</t>
  </si>
  <si>
    <t xml:space="preserve">Amoxicilline 
</t>
  </si>
  <si>
    <t xml:space="preserve">Bromazepam</t>
  </si>
  <si>
    <t xml:space="preserve">Phénytoïne </t>
  </si>
  <si>
    <t xml:space="preserve">Amitriptyline</t>
  </si>
  <si>
    <t xml:space="preserve">Hydrochlorothiazide</t>
  </si>
  <si>
    <t xml:space="preserve">Les classes des antidepresseurs peuvent causer des rétentions urinaires</t>
  </si>
  <si>
    <t xml:space="preserve">Beaucoup de classe de médicaments peuvent causer des rétentions urianires. Source. Notamment les anticholinergique don’t les antidepresseurs tricycliques font le même effet cause des vessie hypotone. Amitriptyline est un antidepresseur tricaclique pouvant causer des rétention urinaire hypotone.</t>
  </si>
  <si>
    <t xml:space="preserve">American Familiy Physisian:https://www.aafp.org/pubs/afp/issues/2008/0301/p643.html</t>
  </si>
  <si>
    <t xml:space="preserve">82) Vous êtes médecin résident et vous prenez en charge un patient de 55 ans après une valve aortique mécanique et un pontage aorto-coronarien. Il prend comme médication :
Héparine (car la thérapie par coumarine n'a pas encore atteint le taux cible INR)
Coumarine
Acide acétylsalicylique (100 mg) en raison du pontage.
5 jours après l'opération, le nombre de plaquettes chute à moins de 50% de la valeur initiale. Il n'a pas de symptômes et se sent bien. Il souhaite rentrer chez lui le plus tôt possible. Que faire ensuite ?
</t>
  </si>
  <si>
    <t xml:space="preserve">a) Organiser une réadaptation cardiaque en cardiologie.
</t>
  </si>
  <si>
    <t xml:space="preserve">b) Arrêter l'acide acétylsalicylique et contrôler à nouveau les plaquettes le soir même.</t>
  </si>
  <si>
    <t xml:space="preserve">c) Arrêter l'héparine.
</t>
  </si>
  <si>
    <t xml:space="preserve">d) Arrêter la coumarine et substituer la vitamine K.</t>
  </si>
  <si>
    <t xml:space="preserve">e) Ne rien faire.</t>
  </si>
  <si>
    <t xml:space="preserve">Un des médicament peut causer la thrombocytopénie. </t>
  </si>
  <si>
    <t xml:space="preserve">Ce patient présente probablement un Heparin induced thrombocytopenia. Le score de 4T est plus de 6 avec [“Une baisse de plus de 50% des thrombocytes”, “Une prise d’héparine récente“,”Pas d’autres cause pouvant expliquer une thrombocytopénie”] induisant une grande probabilité d’un HIT. </t>
  </si>
  <si>
    <t xml:space="preserve">NEJM: https://www.nejm.org/doi/10.1056/NEJMcp1411910</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</si>
</sst>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10">
    <font>
      <sz val="10"/>
      <name val="Arial"/>
      <family val="2"/>
      <charset val="1"/>
    </font>
    <font>
      <sz val="10"/>
      <name val="Arial"/>
      <family val="0"/>
    </font>
    <font>
      <sz val="10"/>
      <name val="Arial"/>
      <family val="0"/>
    </font>
    <font>
      <sz val="10"/>
      <name val="Arial"/>
      <family val="0"/>
    </font>
    <font>
      <b val="true"/>
      <sz val="15"/>
      <name val="Arial"/>
      <family val="2"/>
      <charset val="1"/>
    </font>
    <font>
      <sz val="10"/>
      <color rgb="FF0000FF"/>
      <name val="Arial"/>
      <family val="2"/>
      <charset val="1"/>
    </font>
    <font>
      <b val="true"/>
      <sz val="10"/>
      <name val="Arial"/>
      <family val="2"/>
      <charset val="1"/>
    </font>
    <font>
      <sz val="11"/>
      <name val="Arial"/>
      <family val="2"/>
      <charset val="1"/>
    </font>
    <font>
      <sz val="10"/>
      <name val="Times New Roman"/>
      <family val="1"/>
      <charset val="1"/>
    </font>
    <font>
      <sz val="12"/>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oscesense.com/osce-practice-mi"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sciencedirect.com/science/article/abs/pii/S0828282X09705124" TargetMode="External"/><Relationship Id="rId2" Type="http://schemas.openxmlformats.org/officeDocument/2006/relationships/hyperlink" Target="https://www.revmed.ch/revue-medicale-suisse/2011/revue-medicale-suisse-320/torsion-testiculaire-une-urgence-piege" TargetMode="External"/><Relationship Id="rId3" Type="http://schemas.openxmlformats.org/officeDocument/2006/relationships/hyperlink" Target="https://www.msdmanuals.com/fr/professional/troubles-musculosquelettiques-et-du-tissu-conjonctif/vascularites/vascularite-&#224;-immunoglobulines-a-igav" TargetMode="External"/><Relationship Id="rId4" Type="http://schemas.openxmlformats.org/officeDocument/2006/relationships/hyperlink" Target="https://www.nejm.org/doi/10.1056/NEJMcp141191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1" sqref="N2:N20 K12"/>
    </sheetView>
  </sheetViews>
  <sheetFormatPr defaultColWidth="11.58984375" defaultRowHeight="12.8" zeroHeight="false" outlineLevelRow="0" outlineLevelCol="0"/>
  <cols>
    <col collapsed="false" customWidth="true" hidden="false" outlineLevel="0" max="10" min="10" style="0" width="11.64"/>
  </cols>
  <sheetData>
    <row r="1" customFormat="false" ht="18.55" hidden="false" customHeight="false" outlineLevel="0" collapsed="false">
      <c r="A1" s="1" t="s">
        <v>0</v>
      </c>
      <c r="B1" s="1" t="s">
        <v>1</v>
      </c>
      <c r="C1" s="1" t="s">
        <v>2</v>
      </c>
      <c r="D1" s="1" t="s">
        <v>3</v>
      </c>
      <c r="E1" s="1" t="s">
        <v>4</v>
      </c>
      <c r="F1" s="1" t="s">
        <v>5</v>
      </c>
      <c r="G1" s="1" t="s">
        <v>6</v>
      </c>
      <c r="H1" s="1" t="s">
        <v>7</v>
      </c>
      <c r="I1" s="1" t="s">
        <v>8</v>
      </c>
      <c r="J1" s="1" t="s">
        <v>9</v>
      </c>
    </row>
    <row r="2" customFormat="false" ht="12.8" hidden="false" customHeight="false" outlineLevel="0" collapsed="false">
      <c r="A2" s="0" t="s">
        <v>10</v>
      </c>
      <c r="B2" s="0" t="s">
        <v>11</v>
      </c>
      <c r="C2" s="0" t="s">
        <v>12</v>
      </c>
      <c r="D2" s="2" t="n">
        <f aca="false">FALSE()</f>
        <v>0</v>
      </c>
      <c r="E2" s="2" t="n">
        <f aca="false">FALSE()</f>
        <v>0</v>
      </c>
      <c r="F2" s="2" t="n">
        <f aca="false">FALSE()</f>
        <v>0</v>
      </c>
      <c r="G2" s="2" t="n">
        <f aca="false">FALSE()</f>
        <v>0</v>
      </c>
      <c r="H2" s="2" t="n">
        <f aca="false">FALSE()</f>
        <v>0</v>
      </c>
      <c r="I2" s="2" t="n">
        <f aca="false">FALSE()</f>
        <v>0</v>
      </c>
      <c r="J2" s="0" t="s">
        <v>13</v>
      </c>
    </row>
    <row r="3" customFormat="false" ht="12.8" hidden="false" customHeight="false" outlineLevel="0" collapsed="false">
      <c r="A3" s="0" t="s">
        <v>14</v>
      </c>
      <c r="B3" s="0" t="s">
        <v>15</v>
      </c>
      <c r="C3" s="0" t="s">
        <v>16</v>
      </c>
      <c r="D3" s="2" t="n">
        <f aca="false">FALSE()</f>
        <v>0</v>
      </c>
      <c r="E3" s="2" t="n">
        <f aca="false">FALSE()</f>
        <v>0</v>
      </c>
      <c r="F3" s="2" t="n">
        <f aca="false">FALSE()</f>
        <v>0</v>
      </c>
      <c r="G3" s="2" t="n">
        <f aca="false">FALSE()</f>
        <v>0</v>
      </c>
      <c r="H3" s="2" t="n">
        <f aca="false">FALSE()</f>
        <v>0</v>
      </c>
      <c r="I3" s="2" t="n">
        <f aca="false">FALSE()</f>
        <v>0</v>
      </c>
      <c r="J3" s="0" t="s">
        <v>17</v>
      </c>
    </row>
    <row r="4" customFormat="false" ht="12.8" hidden="false" customHeight="false" outlineLevel="0" collapsed="false">
      <c r="A4" s="0" t="s">
        <v>10</v>
      </c>
      <c r="B4" s="0" t="s">
        <v>18</v>
      </c>
      <c r="C4" s="0" t="s">
        <v>12</v>
      </c>
      <c r="D4" s="2" t="n">
        <f aca="false">FALSE()</f>
        <v>0</v>
      </c>
      <c r="E4" s="2" t="n">
        <f aca="false">FALSE()</f>
        <v>0</v>
      </c>
      <c r="F4" s="2" t="n">
        <f aca="false">FALSE()</f>
        <v>0</v>
      </c>
      <c r="G4" s="2" t="n">
        <f aca="false">FALSE()</f>
        <v>0</v>
      </c>
      <c r="H4" s="2" t="n">
        <f aca="false">FALSE()</f>
        <v>0</v>
      </c>
      <c r="I4" s="2" t="n">
        <f aca="false">FALSE()</f>
        <v>0</v>
      </c>
      <c r="J4" s="0" t="s">
        <v>19</v>
      </c>
      <c r="K4" s="3" t="s">
        <v>20</v>
      </c>
    </row>
    <row r="5" customFormat="false" ht="17.9" hidden="false" customHeight="true" outlineLevel="0" collapsed="false"/>
  </sheetData>
  <hyperlinks>
    <hyperlink ref="K4" r:id="rId1" display="https://www.oscesense.com/osce-practice-mi"/>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1" sqref="N2:N20 E5"/>
    </sheetView>
  </sheetViews>
  <sheetFormatPr defaultColWidth="11.58984375" defaultRowHeight="12.8" zeroHeight="false" outlineLevelRow="0" outlineLevelCol="0"/>
  <cols>
    <col collapsed="false" customWidth="true" hidden="false" outlineLevel="0" max="5" min="5" style="0" width="54.45"/>
    <col collapsed="false" customWidth="true" hidden="false" outlineLevel="0" max="8" min="6" style="0" width="20.98"/>
    <col collapsed="false" customWidth="true" hidden="false" outlineLevel="0" max="9" min="9" style="0" width="21.39"/>
  </cols>
  <sheetData>
    <row r="1" customFormat="false" ht="12.8" hidden="false" customHeight="false" outlineLevel="0" collapsed="false">
      <c r="A1" s="4" t="s">
        <v>21</v>
      </c>
      <c r="B1" s="4" t="s">
        <v>5</v>
      </c>
      <c r="C1" s="4" t="s">
        <v>22</v>
      </c>
      <c r="D1" s="4" t="s">
        <v>23</v>
      </c>
      <c r="E1" s="4" t="s">
        <v>1</v>
      </c>
    </row>
    <row r="2" customFormat="false" ht="12.8" hidden="false" customHeight="false" outlineLevel="0" collapsed="false">
      <c r="A2" s="0" t="str">
        <f aca="false">case!C2</f>
        <v>UG</v>
      </c>
      <c r="B2" s="0" t="s">
        <v>24</v>
      </c>
      <c r="C2" s="0" t="s">
        <v>10</v>
      </c>
      <c r="D2" s="2" t="n">
        <f aca="false">FALSE()</f>
        <v>0</v>
      </c>
      <c r="E2" s="5" t="s">
        <v>25</v>
      </c>
    </row>
    <row r="3" customFormat="false" ht="12.8" hidden="false" customHeight="false" outlineLevel="0" collapsed="false">
      <c r="A3" s="0" t="str">
        <f aca="false">case!C3</f>
        <v>DM</v>
      </c>
      <c r="B3" s="0" t="s">
        <v>26</v>
      </c>
      <c r="C3" s="0" t="s">
        <v>14</v>
      </c>
      <c r="D3" s="2" t="n">
        <f aca="false">FALSE()</f>
        <v>0</v>
      </c>
      <c r="E3" s="0" t="s">
        <v>27</v>
      </c>
    </row>
    <row r="4" customFormat="false" ht="12.8" hidden="false" customHeight="false" outlineLevel="0" collapsed="false">
      <c r="A4" s="0" t="str">
        <f aca="false">case!C4</f>
        <v>UG</v>
      </c>
      <c r="B4" s="0" t="s">
        <v>28</v>
      </c>
      <c r="C4" s="0" t="s">
        <v>10</v>
      </c>
      <c r="D4" s="2" t="n">
        <f aca="false">FALSE()</f>
        <v>0</v>
      </c>
      <c r="E4" s="0" t="s">
        <v>29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42" activeCellId="1" sqref="N2:N20 G42"/>
    </sheetView>
  </sheetViews>
  <sheetFormatPr defaultColWidth="11.58984375" defaultRowHeight="12.8" zeroHeight="false" outlineLevelRow="0" outlineLevelCol="0"/>
  <cols>
    <col collapsed="false" customWidth="true" hidden="false" outlineLevel="0" max="1" min="1" style="0" width="19.17"/>
    <col collapsed="false" customWidth="true" hidden="false" outlineLevel="0" max="2" min="2" style="0" width="18.06"/>
  </cols>
  <sheetData>
    <row r="1" customFormat="false" ht="18.55" hidden="false" customHeight="false" outlineLevel="0" collapsed="false">
      <c r="A1" s="1" t="s">
        <v>30</v>
      </c>
      <c r="B1" s="1" t="s">
        <v>31</v>
      </c>
      <c r="C1" s="1" t="s">
        <v>5</v>
      </c>
      <c r="D1" s="1" t="s">
        <v>23</v>
      </c>
      <c r="E1" s="1" t="s">
        <v>32</v>
      </c>
      <c r="F1" s="1"/>
      <c r="G1" s="6" t="s">
        <v>33</v>
      </c>
    </row>
    <row r="2" customFormat="false" ht="12.8" hidden="false" customHeight="false" outlineLevel="0" collapsed="false">
      <c r="A2" s="0" t="s">
        <v>34</v>
      </c>
      <c r="B2" s="0" t="s">
        <v>35</v>
      </c>
      <c r="C2" s="0" t="str">
        <f aca="false">patient!$B$2</f>
        <v>1UGC</v>
      </c>
      <c r="D2" s="2" t="n">
        <f aca="false">FALSE()</f>
        <v>0</v>
      </c>
      <c r="E2" s="0" t="n">
        <v>1</v>
      </c>
      <c r="G2" s="0" t="s">
        <v>36</v>
      </c>
    </row>
    <row r="3" customFormat="false" ht="12.8" hidden="false" customHeight="false" outlineLevel="0" collapsed="false">
      <c r="A3" s="7" t="s">
        <v>37</v>
      </c>
      <c r="C3" s="0" t="str">
        <f aca="false">patient!$B$2</f>
        <v>1UGC</v>
      </c>
      <c r="D3" s="2" t="n">
        <f aca="false">FALSE()</f>
        <v>0</v>
      </c>
      <c r="E3" s="0" t="n">
        <v>1</v>
      </c>
      <c r="G3" s="0" t="s">
        <v>38</v>
      </c>
    </row>
    <row r="4" customFormat="false" ht="12.8" hidden="false" customHeight="false" outlineLevel="0" collapsed="false">
      <c r="A4" s="0" t="s">
        <v>39</v>
      </c>
      <c r="C4" s="0" t="str">
        <f aca="false">patient!$B$2</f>
        <v>1UGC</v>
      </c>
      <c r="D4" s="2" t="n">
        <f aca="false">FALSE()</f>
        <v>0</v>
      </c>
      <c r="E4" s="0" t="n">
        <v>1</v>
      </c>
      <c r="G4" s="0" t="s">
        <v>40</v>
      </c>
    </row>
    <row r="5" customFormat="false" ht="12.8" hidden="false" customHeight="false" outlineLevel="0" collapsed="false">
      <c r="A5" s="0" t="s">
        <v>41</v>
      </c>
      <c r="C5" s="0" t="str">
        <f aca="false">patient!$B$2</f>
        <v>1UGC</v>
      </c>
      <c r="D5" s="2" t="n">
        <f aca="false">FALSE()</f>
        <v>0</v>
      </c>
      <c r="E5" s="0" t="n">
        <v>1</v>
      </c>
      <c r="G5" s="0" t="s">
        <v>42</v>
      </c>
    </row>
    <row r="6" customFormat="false" ht="12.8" hidden="false" customHeight="false" outlineLevel="0" collapsed="false">
      <c r="A6" s="7" t="s">
        <v>43</v>
      </c>
      <c r="C6" s="0" t="str">
        <f aca="false">patient!$B$2</f>
        <v>1UGC</v>
      </c>
      <c r="D6" s="2" t="n">
        <f aca="false">FALSE()</f>
        <v>0</v>
      </c>
      <c r="E6" s="0" t="n">
        <v>1</v>
      </c>
      <c r="G6" s="0" t="s">
        <v>44</v>
      </c>
    </row>
    <row r="7" customFormat="false" ht="12.8" hidden="false" customHeight="false" outlineLevel="0" collapsed="false">
      <c r="A7" s="7" t="s">
        <v>45</v>
      </c>
      <c r="C7" s="0" t="str">
        <f aca="false">patient!$B$2</f>
        <v>1UGC</v>
      </c>
      <c r="D7" s="2" t="n">
        <f aca="false">FALSE()</f>
        <v>0</v>
      </c>
      <c r="E7" s="0" t="n">
        <v>1</v>
      </c>
    </row>
    <row r="8" customFormat="false" ht="12.8" hidden="false" customHeight="false" outlineLevel="0" collapsed="false">
      <c r="A8" s="7" t="s">
        <v>46</v>
      </c>
      <c r="C8" s="0" t="str">
        <f aca="false">patient!$B$2</f>
        <v>1UGC</v>
      </c>
      <c r="D8" s="2" t="n">
        <f aca="false">FALSE()</f>
        <v>0</v>
      </c>
      <c r="E8" s="0" t="n">
        <v>1</v>
      </c>
    </row>
    <row r="9" customFormat="false" ht="12.8" hidden="false" customHeight="false" outlineLevel="0" collapsed="false">
      <c r="A9" s="7" t="s">
        <v>47</v>
      </c>
      <c r="C9" s="0" t="str">
        <f aca="false">patient!$B$2</f>
        <v>1UGC</v>
      </c>
      <c r="D9" s="2" t="n">
        <f aca="false">FALSE()</f>
        <v>0</v>
      </c>
      <c r="E9" s="0" t="n">
        <v>1</v>
      </c>
    </row>
    <row r="10" customFormat="false" ht="12.8" hidden="false" customHeight="false" outlineLevel="0" collapsed="false">
      <c r="A10" s="7" t="s">
        <v>48</v>
      </c>
      <c r="C10" s="0" t="str">
        <f aca="false">patient!$B$2</f>
        <v>1UGC</v>
      </c>
      <c r="D10" s="2" t="n">
        <f aca="false">FALSE()</f>
        <v>0</v>
      </c>
      <c r="E10" s="0" t="n">
        <v>1</v>
      </c>
    </row>
    <row r="11" customFormat="false" ht="12.8" hidden="false" customHeight="false" outlineLevel="0" collapsed="false">
      <c r="A11" s="7" t="s">
        <v>49</v>
      </c>
      <c r="C11" s="0" t="str">
        <f aca="false">patient!$B$2</f>
        <v>1UGC</v>
      </c>
      <c r="D11" s="2" t="n">
        <f aca="false">FALSE()</f>
        <v>0</v>
      </c>
      <c r="E11" s="0" t="n">
        <v>1</v>
      </c>
    </row>
    <row r="12" customFormat="false" ht="12.8" hidden="false" customHeight="false" outlineLevel="0" collapsed="false">
      <c r="A12" s="0" t="s">
        <v>50</v>
      </c>
      <c r="C12" s="0" t="str">
        <f aca="false">patient!$B$2</f>
        <v>1UGC</v>
      </c>
      <c r="D12" s="2" t="n">
        <f aca="false">FALSE()</f>
        <v>0</v>
      </c>
      <c r="E12" s="0" t="n">
        <v>3</v>
      </c>
    </row>
    <row r="13" customFormat="false" ht="12.8" hidden="false" customHeight="false" outlineLevel="0" collapsed="false">
      <c r="A13" s="0" t="s">
        <v>51</v>
      </c>
      <c r="C13" s="0" t="str">
        <f aca="false">patient!$B$2</f>
        <v>1UGC</v>
      </c>
      <c r="D13" s="2" t="n">
        <f aca="false">FALSE()</f>
        <v>0</v>
      </c>
      <c r="E13" s="0" t="n">
        <v>3</v>
      </c>
    </row>
    <row r="14" customFormat="false" ht="12.8" hidden="false" customHeight="false" outlineLevel="0" collapsed="false">
      <c r="A14" s="0" t="s">
        <v>52</v>
      </c>
      <c r="C14" s="0" t="str">
        <f aca="false">patient!$B$2</f>
        <v>1UGC</v>
      </c>
      <c r="D14" s="2" t="n">
        <f aca="false">FALSE()</f>
        <v>0</v>
      </c>
      <c r="E14" s="0" t="n">
        <v>3</v>
      </c>
    </row>
    <row r="15" customFormat="false" ht="12.8" hidden="false" customHeight="false" outlineLevel="0" collapsed="false">
      <c r="A15" s="0" t="s">
        <v>53</v>
      </c>
      <c r="C15" s="0" t="str">
        <f aca="false">patient!$B$2</f>
        <v>1UGC</v>
      </c>
      <c r="D15" s="2" t="n">
        <f aca="false">FALSE()</f>
        <v>0</v>
      </c>
      <c r="E15" s="0" t="n">
        <v>3</v>
      </c>
    </row>
    <row r="16" customFormat="false" ht="12.8" hidden="false" customHeight="false" outlineLevel="0" collapsed="false">
      <c r="A16" s="0" t="s">
        <v>54</v>
      </c>
      <c r="C16" s="0" t="str">
        <f aca="false">patient!$B$2</f>
        <v>1UGC</v>
      </c>
      <c r="D16" s="2" t="n">
        <f aca="false">FALSE()</f>
        <v>0</v>
      </c>
      <c r="E16" s="0" t="n">
        <v>3</v>
      </c>
    </row>
    <row r="17" customFormat="false" ht="12.8" hidden="false" customHeight="false" outlineLevel="0" collapsed="false">
      <c r="A17" s="0" t="s">
        <v>55</v>
      </c>
      <c r="C17" s="0" t="str">
        <f aca="false">patient!$B$2</f>
        <v>1UGC</v>
      </c>
      <c r="D17" s="2" t="n">
        <f aca="false">FALSE()</f>
        <v>0</v>
      </c>
      <c r="E17" s="0" t="n">
        <v>3</v>
      </c>
    </row>
    <row r="18" customFormat="false" ht="12.8" hidden="false" customHeight="false" outlineLevel="0" collapsed="false">
      <c r="A18" s="0" t="s">
        <v>56</v>
      </c>
      <c r="C18" s="0" t="str">
        <f aca="false">patient!$B$2</f>
        <v>1UGC</v>
      </c>
      <c r="D18" s="2" t="n">
        <f aca="false">FALSE()</f>
        <v>0</v>
      </c>
      <c r="E18" s="0" t="n">
        <v>3</v>
      </c>
    </row>
    <row r="19" customFormat="false" ht="12.8" hidden="false" customHeight="false" outlineLevel="0" collapsed="false">
      <c r="A19" s="0" t="s">
        <v>34</v>
      </c>
      <c r="B19" s="0" t="s">
        <v>57</v>
      </c>
      <c r="C19" s="0" t="str">
        <f aca="false">patient!$B$3</f>
        <v>1DMC</v>
      </c>
      <c r="D19" s="2" t="n">
        <f aca="false">FALSE()</f>
        <v>0</v>
      </c>
      <c r="E19" s="0" t="n">
        <v>1</v>
      </c>
    </row>
    <row r="20" customFormat="false" ht="12.8" hidden="false" customHeight="false" outlineLevel="0" collapsed="false">
      <c r="A20" s="7" t="s">
        <v>37</v>
      </c>
      <c r="B20" s="0" t="s">
        <v>58</v>
      </c>
      <c r="C20" s="0" t="str">
        <f aca="false">patient!$B$3</f>
        <v>1DMC</v>
      </c>
      <c r="D20" s="2" t="n">
        <f aca="false">FALSE()</f>
        <v>0</v>
      </c>
      <c r="E20" s="0" t="n">
        <v>1</v>
      </c>
    </row>
    <row r="21" customFormat="false" ht="12.8" hidden="false" customHeight="false" outlineLevel="0" collapsed="false">
      <c r="A21" s="0" t="s">
        <v>39</v>
      </c>
      <c r="B21" s="0" t="s">
        <v>59</v>
      </c>
      <c r="C21" s="0" t="str">
        <f aca="false">patient!$B$3</f>
        <v>1DMC</v>
      </c>
      <c r="D21" s="2" t="n">
        <f aca="false">FALSE()</f>
        <v>0</v>
      </c>
      <c r="E21" s="0" t="n">
        <v>1</v>
      </c>
    </row>
    <row r="22" customFormat="false" ht="12.8" hidden="false" customHeight="false" outlineLevel="0" collapsed="false">
      <c r="A22" s="0" t="s">
        <v>41</v>
      </c>
      <c r="C22" s="0" t="str">
        <f aca="false">patient!$B$3</f>
        <v>1DMC</v>
      </c>
      <c r="D22" s="2" t="n">
        <f aca="false">FALSE()</f>
        <v>0</v>
      </c>
      <c r="E22" s="0" t="n">
        <v>1</v>
      </c>
    </row>
    <row r="23" customFormat="false" ht="12.8" hidden="false" customHeight="false" outlineLevel="0" collapsed="false">
      <c r="A23" s="7" t="s">
        <v>43</v>
      </c>
      <c r="B23" s="0" t="s">
        <v>60</v>
      </c>
      <c r="C23" s="0" t="str">
        <f aca="false">patient!$B$3</f>
        <v>1DMC</v>
      </c>
      <c r="D23" s="2" t="n">
        <f aca="false">FALSE()</f>
        <v>0</v>
      </c>
      <c r="E23" s="0" t="n">
        <v>1</v>
      </c>
    </row>
    <row r="24" customFormat="false" ht="12.8" hidden="false" customHeight="false" outlineLevel="0" collapsed="false">
      <c r="A24" s="7" t="s">
        <v>45</v>
      </c>
      <c r="B24" s="0" t="s">
        <v>61</v>
      </c>
      <c r="C24" s="0" t="str">
        <f aca="false">patient!$B$3</f>
        <v>1DMC</v>
      </c>
      <c r="D24" s="2" t="n">
        <f aca="false">FALSE()</f>
        <v>0</v>
      </c>
      <c r="E24" s="0" t="n">
        <v>1</v>
      </c>
    </row>
    <row r="25" customFormat="false" ht="12.8" hidden="false" customHeight="false" outlineLevel="0" collapsed="false">
      <c r="A25" s="7" t="s">
        <v>46</v>
      </c>
      <c r="C25" s="0" t="str">
        <f aca="false">patient!$B$3</f>
        <v>1DMC</v>
      </c>
      <c r="D25" s="2" t="n">
        <f aca="false">FALSE()</f>
        <v>0</v>
      </c>
      <c r="E25" s="0" t="n">
        <v>1</v>
      </c>
    </row>
    <row r="26" customFormat="false" ht="12.8" hidden="false" customHeight="false" outlineLevel="0" collapsed="false">
      <c r="A26" s="7" t="s">
        <v>47</v>
      </c>
      <c r="C26" s="0" t="str">
        <f aca="false">patient!$B$3</f>
        <v>1DMC</v>
      </c>
      <c r="D26" s="2" t="n">
        <f aca="false">FALSE()</f>
        <v>0</v>
      </c>
      <c r="E26" s="0" t="n">
        <v>1</v>
      </c>
    </row>
    <row r="27" customFormat="false" ht="12.8" hidden="false" customHeight="false" outlineLevel="0" collapsed="false">
      <c r="A27" s="7" t="s">
        <v>48</v>
      </c>
      <c r="B27" s="0" t="s">
        <v>62</v>
      </c>
      <c r="C27" s="0" t="str">
        <f aca="false">patient!$B$3</f>
        <v>1DMC</v>
      </c>
      <c r="D27" s="2" t="n">
        <f aca="false">FALSE()</f>
        <v>0</v>
      </c>
      <c r="E27" s="0" t="n">
        <v>1</v>
      </c>
    </row>
    <row r="28" customFormat="false" ht="12.8" hidden="false" customHeight="false" outlineLevel="0" collapsed="false">
      <c r="A28" s="7" t="s">
        <v>49</v>
      </c>
      <c r="B28" s="0" t="s">
        <v>63</v>
      </c>
      <c r="C28" s="0" t="str">
        <f aca="false">patient!$B$3</f>
        <v>1DMC</v>
      </c>
      <c r="D28" s="2" t="n">
        <f aca="false">FALSE()</f>
        <v>0</v>
      </c>
      <c r="E28" s="0" t="n">
        <v>1</v>
      </c>
    </row>
    <row r="29" customFormat="false" ht="12.8" hidden="false" customHeight="false" outlineLevel="0" collapsed="false">
      <c r="A29" s="0" t="s">
        <v>50</v>
      </c>
      <c r="B29" s="0" t="s">
        <v>64</v>
      </c>
      <c r="C29" s="0" t="str">
        <f aca="false">patient!$B$3</f>
        <v>1DMC</v>
      </c>
      <c r="D29" s="2" t="n">
        <f aca="false">FALSE()</f>
        <v>0</v>
      </c>
      <c r="E29" s="0" t="n">
        <v>3</v>
      </c>
    </row>
    <row r="30" customFormat="false" ht="12.8" hidden="false" customHeight="false" outlineLevel="0" collapsed="false">
      <c r="A30" s="0" t="s">
        <v>51</v>
      </c>
      <c r="C30" s="0" t="str">
        <f aca="false">patient!$B$3</f>
        <v>1DMC</v>
      </c>
      <c r="D30" s="2" t="n">
        <f aca="false">FALSE()</f>
        <v>0</v>
      </c>
      <c r="E30" s="0" t="n">
        <v>3</v>
      </c>
    </row>
    <row r="31" customFormat="false" ht="12.8" hidden="false" customHeight="false" outlineLevel="0" collapsed="false">
      <c r="A31" s="0" t="s">
        <v>52</v>
      </c>
      <c r="C31" s="0" t="str">
        <f aca="false">patient!$B$3</f>
        <v>1DMC</v>
      </c>
      <c r="D31" s="2" t="n">
        <f aca="false">FALSE()</f>
        <v>0</v>
      </c>
      <c r="E31" s="0" t="n">
        <v>3</v>
      </c>
    </row>
    <row r="32" customFormat="false" ht="12.8" hidden="false" customHeight="false" outlineLevel="0" collapsed="false">
      <c r="A32" s="0" t="s">
        <v>53</v>
      </c>
      <c r="C32" s="0" t="str">
        <f aca="false">patient!$B$3</f>
        <v>1DMC</v>
      </c>
      <c r="D32" s="2" t="n">
        <f aca="false">FALSE()</f>
        <v>0</v>
      </c>
      <c r="E32" s="0" t="n">
        <v>3</v>
      </c>
    </row>
    <row r="33" customFormat="false" ht="12.8" hidden="false" customHeight="false" outlineLevel="0" collapsed="false">
      <c r="A33" s="0" t="s">
        <v>54</v>
      </c>
      <c r="C33" s="0" t="str">
        <f aca="false">patient!$B$3</f>
        <v>1DMC</v>
      </c>
      <c r="D33" s="2" t="n">
        <f aca="false">FALSE()</f>
        <v>0</v>
      </c>
      <c r="E33" s="0" t="n">
        <v>3</v>
      </c>
    </row>
    <row r="34" customFormat="false" ht="12.8" hidden="false" customHeight="false" outlineLevel="0" collapsed="false">
      <c r="A34" s="0" t="s">
        <v>55</v>
      </c>
      <c r="C34" s="0" t="str">
        <f aca="false">patient!$B$3</f>
        <v>1DMC</v>
      </c>
      <c r="D34" s="2" t="n">
        <f aca="false">FALSE()</f>
        <v>0</v>
      </c>
      <c r="E34" s="0" t="n">
        <v>3</v>
      </c>
    </row>
    <row r="35" customFormat="false" ht="12.8" hidden="false" customHeight="false" outlineLevel="0" collapsed="false">
      <c r="A35" s="0" t="s">
        <v>56</v>
      </c>
      <c r="B35" s="0" t="s">
        <v>65</v>
      </c>
      <c r="C35" s="0" t="str">
        <f aca="false">patient!$B$3</f>
        <v>1DMC</v>
      </c>
      <c r="D35" s="2" t="n">
        <f aca="false">FALSE()</f>
        <v>0</v>
      </c>
      <c r="E35" s="0" t="n">
        <v>3</v>
      </c>
    </row>
    <row r="36" customFormat="false" ht="12.8" hidden="false" customHeight="false" outlineLevel="0" collapsed="false">
      <c r="A36" s="0" t="s">
        <v>34</v>
      </c>
      <c r="B36" s="0" t="s">
        <v>66</v>
      </c>
      <c r="C36" s="0" t="str">
        <f aca="false">patient!$B$4</f>
        <v>2UGC</v>
      </c>
      <c r="D36" s="2" t="n">
        <f aca="false">FALSE()</f>
        <v>0</v>
      </c>
      <c r="E36" s="0" t="n">
        <v>1</v>
      </c>
    </row>
    <row r="37" customFormat="false" ht="12.8" hidden="false" customHeight="false" outlineLevel="0" collapsed="false">
      <c r="A37" s="7" t="s">
        <v>37</v>
      </c>
      <c r="B37" s="0" t="s">
        <v>58</v>
      </c>
      <c r="C37" s="0" t="str">
        <f aca="false">patient!$B$4</f>
        <v>2UGC</v>
      </c>
      <c r="D37" s="2" t="n">
        <f aca="false">FALSE()</f>
        <v>0</v>
      </c>
      <c r="E37" s="0" t="n">
        <v>1</v>
      </c>
    </row>
    <row r="38" customFormat="false" ht="12.8" hidden="false" customHeight="false" outlineLevel="0" collapsed="false">
      <c r="A38" s="0" t="s">
        <v>39</v>
      </c>
      <c r="B38" s="0" t="s">
        <v>67</v>
      </c>
      <c r="C38" s="0" t="str">
        <f aca="false">patient!$B$4</f>
        <v>2UGC</v>
      </c>
      <c r="D38" s="2" t="n">
        <f aca="false">FALSE()</f>
        <v>0</v>
      </c>
      <c r="E38" s="0" t="n">
        <v>1</v>
      </c>
    </row>
    <row r="39" customFormat="false" ht="12.8" hidden="false" customHeight="false" outlineLevel="0" collapsed="false">
      <c r="A39" s="0" t="s">
        <v>41</v>
      </c>
      <c r="C39" s="0" t="str">
        <f aca="false">patient!$B$4</f>
        <v>2UGC</v>
      </c>
      <c r="D39" s="2" t="n">
        <f aca="false">FALSE()</f>
        <v>0</v>
      </c>
      <c r="E39" s="0" t="n">
        <v>1</v>
      </c>
    </row>
    <row r="40" customFormat="false" ht="12.8" hidden="false" customHeight="false" outlineLevel="0" collapsed="false">
      <c r="A40" s="7" t="s">
        <v>43</v>
      </c>
      <c r="B40" s="0" t="s">
        <v>60</v>
      </c>
      <c r="C40" s="0" t="str">
        <f aca="false">patient!$B$4</f>
        <v>2UGC</v>
      </c>
      <c r="D40" s="2" t="n">
        <f aca="false">FALSE()</f>
        <v>0</v>
      </c>
      <c r="E40" s="0" t="n">
        <v>1</v>
      </c>
    </row>
    <row r="41" customFormat="false" ht="12.8" hidden="false" customHeight="false" outlineLevel="0" collapsed="false">
      <c r="A41" s="7" t="s">
        <v>45</v>
      </c>
      <c r="B41" s="0" t="s">
        <v>61</v>
      </c>
      <c r="C41" s="0" t="str">
        <f aca="false">patient!$B$4</f>
        <v>2UGC</v>
      </c>
      <c r="D41" s="2" t="n">
        <f aca="false">FALSE()</f>
        <v>0</v>
      </c>
      <c r="E41" s="0" t="n">
        <v>1</v>
      </c>
    </row>
    <row r="42" customFormat="false" ht="12.8" hidden="false" customHeight="false" outlineLevel="0" collapsed="false">
      <c r="A42" s="7" t="s">
        <v>46</v>
      </c>
      <c r="C42" s="0" t="str">
        <f aca="false">patient!$B$4</f>
        <v>2UGC</v>
      </c>
      <c r="D42" s="2" t="n">
        <f aca="false">FALSE()</f>
        <v>0</v>
      </c>
      <c r="E42" s="0" t="n">
        <v>1</v>
      </c>
    </row>
    <row r="43" customFormat="false" ht="12.8" hidden="false" customHeight="false" outlineLevel="0" collapsed="false">
      <c r="A43" s="7" t="s">
        <v>47</v>
      </c>
      <c r="B43" s="0" t="s">
        <v>68</v>
      </c>
      <c r="C43" s="0" t="str">
        <f aca="false">patient!$B$4</f>
        <v>2UGC</v>
      </c>
      <c r="D43" s="2" t="n">
        <f aca="false">FALSE()</f>
        <v>0</v>
      </c>
      <c r="E43" s="0" t="n">
        <v>1</v>
      </c>
    </row>
    <row r="44" customFormat="false" ht="12.8" hidden="false" customHeight="false" outlineLevel="0" collapsed="false">
      <c r="A44" s="7" t="s">
        <v>48</v>
      </c>
      <c r="B44" s="0" t="s">
        <v>62</v>
      </c>
      <c r="C44" s="0" t="str">
        <f aca="false">patient!$B$4</f>
        <v>2UGC</v>
      </c>
      <c r="D44" s="2" t="n">
        <f aca="false">FALSE()</f>
        <v>0</v>
      </c>
      <c r="E44" s="0" t="n">
        <v>1</v>
      </c>
    </row>
    <row r="45" customFormat="false" ht="12.8" hidden="false" customHeight="false" outlineLevel="0" collapsed="false">
      <c r="A45" s="7" t="s">
        <v>49</v>
      </c>
      <c r="B45" s="0" t="s">
        <v>63</v>
      </c>
      <c r="C45" s="0" t="str">
        <f aca="false">patient!$B$4</f>
        <v>2UGC</v>
      </c>
      <c r="D45" s="2" t="n">
        <f aca="false">FALSE()</f>
        <v>0</v>
      </c>
      <c r="E45" s="0" t="n">
        <v>1</v>
      </c>
      <c r="G45" s="0" t="s">
        <v>69</v>
      </c>
    </row>
    <row r="46" customFormat="false" ht="12.8" hidden="false" customHeight="false" outlineLevel="0" collapsed="false">
      <c r="A46" s="0" t="s">
        <v>50</v>
      </c>
      <c r="B46" s="0" t="s">
        <v>70</v>
      </c>
      <c r="C46" s="0" t="str">
        <f aca="false">patient!$B$4</f>
        <v>2UGC</v>
      </c>
      <c r="D46" s="2" t="n">
        <f aca="false">FALSE()</f>
        <v>0</v>
      </c>
      <c r="E46" s="0" t="n">
        <v>3</v>
      </c>
    </row>
    <row r="47" customFormat="false" ht="12.8" hidden="false" customHeight="false" outlineLevel="0" collapsed="false">
      <c r="A47" s="0" t="s">
        <v>51</v>
      </c>
      <c r="B47" s="0" t="s">
        <v>71</v>
      </c>
      <c r="C47" s="0" t="str">
        <f aca="false">patient!$B$4</f>
        <v>2UGC</v>
      </c>
      <c r="D47" s="2" t="n">
        <f aca="false">FALSE()</f>
        <v>0</v>
      </c>
      <c r="E47" s="0" t="n">
        <v>3</v>
      </c>
    </row>
    <row r="48" customFormat="false" ht="12.8" hidden="false" customHeight="false" outlineLevel="0" collapsed="false">
      <c r="A48" s="0" t="s">
        <v>52</v>
      </c>
      <c r="B48" s="0" t="s">
        <v>72</v>
      </c>
      <c r="C48" s="0" t="str">
        <f aca="false">patient!$B$4</f>
        <v>2UGC</v>
      </c>
      <c r="D48" s="2" t="n">
        <f aca="false">FALSE()</f>
        <v>0</v>
      </c>
      <c r="E48" s="0" t="n">
        <v>3</v>
      </c>
    </row>
    <row r="49" customFormat="false" ht="12.8" hidden="false" customHeight="false" outlineLevel="0" collapsed="false">
      <c r="A49" s="0" t="s">
        <v>53</v>
      </c>
      <c r="C49" s="0" t="str">
        <f aca="false">patient!$B$4</f>
        <v>2UGC</v>
      </c>
      <c r="D49" s="2" t="n">
        <f aca="false">FALSE()</f>
        <v>0</v>
      </c>
      <c r="E49" s="0" t="n">
        <v>3</v>
      </c>
    </row>
    <row r="50" customFormat="false" ht="12.8" hidden="false" customHeight="false" outlineLevel="0" collapsed="false">
      <c r="A50" s="0" t="s">
        <v>54</v>
      </c>
      <c r="C50" s="0" t="str">
        <f aca="false">patient!$B$4</f>
        <v>2UGC</v>
      </c>
      <c r="D50" s="2" t="n">
        <f aca="false">FALSE()</f>
        <v>0</v>
      </c>
      <c r="E50" s="0" t="n">
        <v>3</v>
      </c>
    </row>
    <row r="51" customFormat="false" ht="12.8" hidden="false" customHeight="false" outlineLevel="0" collapsed="false">
      <c r="A51" s="0" t="s">
        <v>55</v>
      </c>
      <c r="B51" s="0" t="s">
        <v>73</v>
      </c>
      <c r="C51" s="0" t="str">
        <f aca="false">patient!$B$4</f>
        <v>2UGC</v>
      </c>
      <c r="D51" s="2" t="n">
        <f aca="false">FALSE()</f>
        <v>0</v>
      </c>
      <c r="E51" s="0" t="n">
        <v>3</v>
      </c>
    </row>
    <row r="52" customFormat="false" ht="12.8" hidden="false" customHeight="false" outlineLevel="0" collapsed="false">
      <c r="A52" s="0" t="s">
        <v>56</v>
      </c>
      <c r="B52" s="0" t="s">
        <v>65</v>
      </c>
      <c r="C52" s="0" t="str">
        <f aca="false">patient!$B$4</f>
        <v>2UGC</v>
      </c>
      <c r="D52" s="2" t="n">
        <f aca="false">FALSE()</f>
        <v>0</v>
      </c>
      <c r="E52" s="0" t="n">
        <v>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1" sqref="N2:N20 D6"/>
    </sheetView>
  </sheetViews>
  <sheetFormatPr defaultColWidth="11.58984375" defaultRowHeight="12.8" zeroHeight="false" outlineLevelRow="0" outlineLevelCol="0"/>
  <cols>
    <col collapsed="false" customWidth="true" hidden="false" outlineLevel="0" max="1" min="1" style="0" width="20.3"/>
  </cols>
  <sheetData>
    <row r="1" customFormat="false" ht="18.55" hidden="false" customHeight="false" outlineLevel="0" collapsed="false">
      <c r="A1" s="8" t="s">
        <v>30</v>
      </c>
      <c r="B1" s="8" t="s">
        <v>5</v>
      </c>
      <c r="C1" s="8" t="s">
        <v>74</v>
      </c>
      <c r="D1" s="8" t="s">
        <v>31</v>
      </c>
      <c r="E1" s="8" t="s">
        <v>23</v>
      </c>
    </row>
    <row r="2" customFormat="false" ht="12.8" hidden="false" customHeight="false" outlineLevel="0" collapsed="false">
      <c r="A2" s="0" t="s">
        <v>75</v>
      </c>
      <c r="B2" s="0" t="str">
        <f aca="false">patient!$B$2</f>
        <v>1UGC</v>
      </c>
      <c r="C2" s="0" t="s">
        <v>76</v>
      </c>
      <c r="E2" s="2" t="n">
        <f aca="false">FALSE()</f>
        <v>0</v>
      </c>
    </row>
    <row r="3" customFormat="false" ht="12.8" hidden="false" customHeight="false" outlineLevel="0" collapsed="false">
      <c r="A3" s="0" t="s">
        <v>75</v>
      </c>
      <c r="B3" s="0" t="str">
        <f aca="false">patient!$B$2</f>
        <v>1UGC</v>
      </c>
      <c r="C3" s="0" t="s">
        <v>77</v>
      </c>
      <c r="E3" s="2" t="n">
        <f aca="false">FALSE()</f>
        <v>0</v>
      </c>
    </row>
    <row r="4" customFormat="false" ht="12.8" hidden="false" customHeight="false" outlineLevel="0" collapsed="false">
      <c r="A4" s="0" t="s">
        <v>75</v>
      </c>
      <c r="B4" s="0" t="str">
        <f aca="false">patient!$B$2</f>
        <v>1UGC</v>
      </c>
      <c r="C4" s="0" t="s">
        <v>78</v>
      </c>
      <c r="E4" s="2" t="n">
        <f aca="false">FALSE()</f>
        <v>0</v>
      </c>
    </row>
    <row r="5" customFormat="false" ht="12.8" hidden="false" customHeight="false" outlineLevel="0" collapsed="false">
      <c r="A5" s="0" t="s">
        <v>79</v>
      </c>
      <c r="B5" s="0" t="str">
        <f aca="false">patient!$B$2</f>
        <v>1UGC</v>
      </c>
      <c r="C5" s="0" t="s">
        <v>80</v>
      </c>
      <c r="D5" s="0" t="s">
        <v>81</v>
      </c>
      <c r="E5" s="2" t="n">
        <f aca="false">FALSE()</f>
        <v>0</v>
      </c>
    </row>
    <row r="6" customFormat="false" ht="12.8" hidden="false" customHeight="false" outlineLevel="0" collapsed="false">
      <c r="A6" s="0" t="s">
        <v>14</v>
      </c>
      <c r="B6" s="0" t="str">
        <f aca="false">patient!$B$3</f>
        <v>1DMC</v>
      </c>
      <c r="C6" s="0" t="s">
        <v>82</v>
      </c>
      <c r="D6" s="0" t="s">
        <v>83</v>
      </c>
      <c r="E6" s="2" t="n">
        <f aca="false">FALSE()</f>
        <v>0</v>
      </c>
    </row>
    <row r="7" customFormat="false" ht="12.8" hidden="false" customHeight="false" outlineLevel="0" collapsed="false">
      <c r="A7" s="0" t="s">
        <v>79</v>
      </c>
      <c r="B7" s="0" t="str">
        <f aca="false">patient!$B$3</f>
        <v>1DMC</v>
      </c>
      <c r="C7" s="0" t="s">
        <v>84</v>
      </c>
      <c r="D7" s="0" t="s">
        <v>85</v>
      </c>
      <c r="E7" s="2" t="n">
        <f aca="false">FALSE()</f>
        <v>0</v>
      </c>
    </row>
    <row r="8" customFormat="false" ht="12.8" hidden="false" customHeight="false" outlineLevel="0" collapsed="false">
      <c r="E8" s="2"/>
    </row>
    <row r="9" customFormat="false" ht="12.8" hidden="false" customHeight="false" outlineLevel="0" collapsed="false">
      <c r="E9" s="2"/>
    </row>
    <row r="10" customFormat="false" ht="12.8" hidden="false" customHeight="false" outlineLevel="0" collapsed="false">
      <c r="E10" s="2"/>
    </row>
    <row r="11" customFormat="false" ht="12.8" hidden="false" customHeight="false" outlineLevel="0" collapsed="false">
      <c r="E11" s="2"/>
    </row>
    <row r="12" customFormat="false" ht="12.8" hidden="false" customHeight="false" outlineLevel="0" collapsed="false">
      <c r="E12" s="2"/>
    </row>
    <row r="13" customFormat="false" ht="12.8" hidden="false" customHeight="false" outlineLevel="0" collapsed="false">
      <c r="E13" s="2"/>
    </row>
    <row r="14" customFormat="false" ht="12.8" hidden="false" customHeight="false" outlineLevel="0" collapsed="false">
      <c r="E14"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N2:N20 C2"/>
    </sheetView>
  </sheetViews>
  <sheetFormatPr defaultColWidth="11.58984375" defaultRowHeight="12.8" zeroHeight="false" outlineLevelRow="0" outlineLevelCol="0"/>
  <sheetData>
    <row r="1" customFormat="false" ht="18.55" hidden="false" customHeight="false" outlineLevel="0" collapsed="false">
      <c r="A1" s="1" t="s">
        <v>5</v>
      </c>
      <c r="B1" s="1" t="s">
        <v>74</v>
      </c>
      <c r="C1" s="1" t="s">
        <v>86</v>
      </c>
      <c r="D1" s="1" t="s">
        <v>23</v>
      </c>
      <c r="E1" s="4"/>
    </row>
    <row r="2" customFormat="false" ht="12.8" hidden="false" customHeight="false" outlineLevel="0" collapsed="false">
      <c r="A2" s="0" t="str">
        <f aca="false">patient!$B$2</f>
        <v>1UGC</v>
      </c>
      <c r="B2" s="0" t="s">
        <v>87</v>
      </c>
      <c r="C2" s="0" t="s">
        <v>88</v>
      </c>
      <c r="D2" s="2" t="n">
        <f aca="false">FALSE()</f>
        <v>0</v>
      </c>
    </row>
    <row r="3" customFormat="false" ht="12.8" hidden="false" customHeight="false" outlineLevel="0" collapsed="false">
      <c r="A3" s="0" t="str">
        <f aca="false">patient!$B$2</f>
        <v>1UGC</v>
      </c>
      <c r="B3" s="0" t="s">
        <v>89</v>
      </c>
      <c r="C3" s="0" t="s">
        <v>88</v>
      </c>
      <c r="D3" s="2" t="n">
        <f aca="false">FALSE()</f>
        <v>0</v>
      </c>
    </row>
    <row r="4" customFormat="false" ht="12.8" hidden="false" customHeight="false" outlineLevel="0" collapsed="false">
      <c r="A4" s="0" t="str">
        <f aca="false">patient!$B$3</f>
        <v>1DMC</v>
      </c>
      <c r="B4" s="0" t="s">
        <v>87</v>
      </c>
      <c r="C4" s="0" t="s">
        <v>88</v>
      </c>
      <c r="D4" s="2" t="n">
        <f aca="false">FALSE()</f>
        <v>0</v>
      </c>
    </row>
    <row r="5" customFormat="false" ht="12.8" hidden="false" customHeight="false" outlineLevel="0" collapsed="false">
      <c r="D5"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N2:N20 A2"/>
    </sheetView>
  </sheetViews>
  <sheetFormatPr defaultColWidth="11.58984375" defaultRowHeight="12.8" zeroHeight="false" outlineLevelRow="0" outlineLevelCol="0"/>
  <cols>
    <col collapsed="false" customWidth="true" hidden="false" outlineLevel="0" max="1" min="1" style="0" width="17.64"/>
  </cols>
  <sheetData>
    <row r="1" customFormat="false" ht="12.8" hidden="false" customHeight="false" outlineLevel="0" collapsed="false">
      <c r="A1" s="4" t="s">
        <v>74</v>
      </c>
      <c r="B1" s="4" t="s">
        <v>23</v>
      </c>
      <c r="C1" s="4" t="s">
        <v>5</v>
      </c>
    </row>
    <row r="2" customFormat="false" ht="12.8" hidden="false" customHeight="false" outlineLevel="0" collapsed="false">
      <c r="A2" s="0" t="s">
        <v>90</v>
      </c>
      <c r="B2" s="2" t="n">
        <f aca="false">FALSE()</f>
        <v>0</v>
      </c>
      <c r="C2" s="9" t="str">
        <f aca="false">patient!$B$2</f>
        <v>1UGC</v>
      </c>
    </row>
    <row r="3" customFormat="false" ht="12.8" hidden="false" customHeight="false" outlineLevel="0" collapsed="false">
      <c r="A3" s="0" t="s">
        <v>91</v>
      </c>
      <c r="B3" s="2" t="n">
        <f aca="false">FALSE()</f>
        <v>0</v>
      </c>
      <c r="C3" s="9" t="str">
        <f aca="false">patient!$B$2</f>
        <v>1UGC</v>
      </c>
    </row>
    <row r="4" customFormat="false" ht="12.8" hidden="false" customHeight="false" outlineLevel="0" collapsed="false">
      <c r="A4" s="0" t="s">
        <v>92</v>
      </c>
      <c r="B4" s="2" t="n">
        <f aca="false">FALSE()</f>
        <v>0</v>
      </c>
      <c r="C4" s="0" t="str">
        <f aca="false">patient!$B$3</f>
        <v>1DMC</v>
      </c>
    </row>
    <row r="5" customFormat="false" ht="12.8" hidden="false" customHeight="false" outlineLevel="0" collapsed="false">
      <c r="A5" s="0" t="s">
        <v>93</v>
      </c>
      <c r="B5" s="2" t="n">
        <f aca="false">FALSE()</f>
        <v>0</v>
      </c>
      <c r="C5" s="0" t="str">
        <f aca="false">patient!$B$3</f>
        <v>1DMC</v>
      </c>
    </row>
    <row r="6" customFormat="false" ht="12.8" hidden="false" customHeight="false" outlineLevel="0" collapsed="false">
      <c r="A6" s="0" t="s">
        <v>94</v>
      </c>
      <c r="B6" s="2" t="n">
        <f aca="false">FALSE()</f>
        <v>0</v>
      </c>
      <c r="C6" s="0" t="str">
        <f aca="false">patient!$B$3</f>
        <v>1DMC</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20" activeCellId="0" sqref="N2:N20"/>
    </sheetView>
  </sheetViews>
  <sheetFormatPr defaultColWidth="11.53515625" defaultRowHeight="12.8" zeroHeight="false" outlineLevelRow="0" outlineLevelCol="0"/>
  <cols>
    <col collapsed="false" customWidth="false" hidden="false" outlineLevel="0" max="1" min="1" style="10" width="11.52"/>
    <col collapsed="false" customWidth="true" hidden="false" outlineLevel="0" max="2" min="2" style="10" width="25.14"/>
    <col collapsed="false" customWidth="true" hidden="false" outlineLevel="0" max="3" min="3" style="10" width="54.6"/>
    <col collapsed="false" customWidth="false" hidden="false" outlineLevel="0" max="8" min="4" style="10" width="11.52"/>
    <col collapsed="false" customWidth="true" hidden="false" outlineLevel="0" max="9" min="9" style="10" width="15"/>
    <col collapsed="false" customWidth="false" hidden="false" outlineLevel="0" max="10" min="10" style="10" width="11.52"/>
    <col collapsed="false" customWidth="true" hidden="false" outlineLevel="0" max="11" min="11" style="10" width="55.85"/>
    <col collapsed="false" customWidth="true" hidden="false" outlineLevel="0" max="12" min="12" style="10" width="33.07"/>
    <col collapsed="false" customWidth="false" hidden="false" outlineLevel="0" max="1024" min="13" style="10" width="11.52"/>
  </cols>
  <sheetData>
    <row r="1" customFormat="false" ht="12.8" hidden="false" customHeight="false" outlineLevel="0" collapsed="false">
      <c r="A1" s="11" t="s">
        <v>95</v>
      </c>
      <c r="B1" s="11" t="s">
        <v>30</v>
      </c>
      <c r="C1" s="11" t="s">
        <v>96</v>
      </c>
      <c r="D1" s="11" t="s">
        <v>97</v>
      </c>
      <c r="E1" s="11" t="s">
        <v>98</v>
      </c>
      <c r="F1" s="11" t="s">
        <v>99</v>
      </c>
      <c r="G1" s="11" t="s">
        <v>100</v>
      </c>
      <c r="H1" s="11" t="s">
        <v>101</v>
      </c>
      <c r="I1" s="11" t="s">
        <v>102</v>
      </c>
      <c r="J1" s="11" t="s">
        <v>103</v>
      </c>
      <c r="K1" s="11" t="s">
        <v>104</v>
      </c>
      <c r="L1" s="10" t="s">
        <v>105</v>
      </c>
      <c r="M1" s="10" t="s">
        <v>106</v>
      </c>
      <c r="N1" s="10" t="s">
        <v>3</v>
      </c>
      <c r="O1" s="10" t="s">
        <v>107</v>
      </c>
      <c r="P1" s="10" t="s">
        <v>108</v>
      </c>
      <c r="Q1" s="10" t="s">
        <v>109</v>
      </c>
      <c r="R1" s="10" t="s">
        <v>110</v>
      </c>
    </row>
    <row r="2" customFormat="false" ht="135.8" hidden="false" customHeight="false" outlineLevel="0" collapsed="false">
      <c r="A2" s="12" t="n">
        <f aca="false">ROW()</f>
        <v>2</v>
      </c>
      <c r="B2" s="10" t="s">
        <v>111</v>
      </c>
      <c r="C2" s="10" t="s">
        <v>112</v>
      </c>
      <c r="D2" s="10" t="s">
        <v>113</v>
      </c>
      <c r="E2" s="10" t="s">
        <v>114</v>
      </c>
      <c r="F2" s="10" t="s">
        <v>115</v>
      </c>
      <c r="G2" s="10" t="s">
        <v>116</v>
      </c>
      <c r="H2" s="10" t="s">
        <v>117</v>
      </c>
      <c r="I2" s="10" t="s">
        <v>118</v>
      </c>
      <c r="J2" s="10" t="s">
        <v>119</v>
      </c>
      <c r="K2" s="10" t="s">
        <v>120</v>
      </c>
      <c r="M2" s="13" t="s">
        <v>121</v>
      </c>
      <c r="N2" s="14" t="b">
        <v>0</v>
      </c>
      <c r="R2" s="10" t="n">
        <v>1</v>
      </c>
    </row>
    <row r="3" customFormat="false" ht="104.45" hidden="false" customHeight="true" outlineLevel="0" collapsed="false">
      <c r="A3" s="12" t="n">
        <f aca="false">ROW()</f>
        <v>3</v>
      </c>
      <c r="B3" s="10" t="s">
        <v>122</v>
      </c>
      <c r="C3" s="10" t="s">
        <v>123</v>
      </c>
      <c r="D3" s="10" t="s">
        <v>124</v>
      </c>
      <c r="E3" s="10" t="s">
        <v>125</v>
      </c>
      <c r="F3" s="10" t="s">
        <v>126</v>
      </c>
      <c r="G3" s="10" t="s">
        <v>127</v>
      </c>
      <c r="H3" s="10" t="s">
        <v>128</v>
      </c>
      <c r="I3" s="10" t="s">
        <v>129</v>
      </c>
      <c r="J3" s="10" t="s">
        <v>130</v>
      </c>
      <c r="K3" s="10" t="s">
        <v>131</v>
      </c>
      <c r="M3" s="13" t="s">
        <v>121</v>
      </c>
      <c r="N3" s="14" t="b">
        <v>0</v>
      </c>
      <c r="R3" s="10" t="n">
        <v>1</v>
      </c>
    </row>
    <row r="4" customFormat="false" ht="108.95" hidden="false" customHeight="true" outlineLevel="0" collapsed="false">
      <c r="A4" s="12" t="n">
        <f aca="false">ROW()</f>
        <v>4</v>
      </c>
      <c r="B4" s="10" t="s">
        <v>132</v>
      </c>
      <c r="C4" s="10" t="s">
        <v>133</v>
      </c>
      <c r="D4" s="10" t="s">
        <v>134</v>
      </c>
      <c r="E4" s="10" t="s">
        <v>135</v>
      </c>
      <c r="F4" s="10" t="s">
        <v>136</v>
      </c>
      <c r="G4" s="10" t="s">
        <v>137</v>
      </c>
      <c r="H4" s="10" t="s">
        <v>138</v>
      </c>
      <c r="I4" s="10" t="s">
        <v>139</v>
      </c>
      <c r="J4" s="10" t="s">
        <v>130</v>
      </c>
      <c r="K4" s="10" t="s">
        <v>140</v>
      </c>
      <c r="M4" s="13" t="s">
        <v>121</v>
      </c>
      <c r="N4" s="14" t="b">
        <v>0</v>
      </c>
      <c r="R4" s="10" t="n">
        <v>1</v>
      </c>
    </row>
    <row r="5" customFormat="false" ht="177.6" hidden="false" customHeight="true" outlineLevel="0" collapsed="false">
      <c r="A5" s="12" t="n">
        <f aca="false">ROW()</f>
        <v>5</v>
      </c>
      <c r="B5" s="10" t="s">
        <v>141</v>
      </c>
      <c r="C5" s="7" t="s">
        <v>142</v>
      </c>
      <c r="D5" s="10" t="s">
        <v>143</v>
      </c>
      <c r="E5" s="10" t="s">
        <v>144</v>
      </c>
      <c r="F5" s="10" t="s">
        <v>145</v>
      </c>
      <c r="G5" s="10" t="s">
        <v>146</v>
      </c>
      <c r="H5" s="10" t="s">
        <v>147</v>
      </c>
      <c r="I5" s="10" t="s">
        <v>148</v>
      </c>
      <c r="J5" s="10" t="s">
        <v>121</v>
      </c>
      <c r="K5" s="10" t="s">
        <v>149</v>
      </c>
      <c r="L5" s="15" t="s">
        <v>150</v>
      </c>
      <c r="M5" s="13" t="s">
        <v>121</v>
      </c>
      <c r="N5" s="14" t="b">
        <v>0</v>
      </c>
      <c r="R5" s="10" t="n">
        <v>1</v>
      </c>
    </row>
    <row r="6" customFormat="false" ht="91" hidden="false" customHeight="false" outlineLevel="0" collapsed="false">
      <c r="A6" s="12" t="n">
        <f aca="false">ROW()</f>
        <v>6</v>
      </c>
      <c r="B6" s="10" t="s">
        <v>151</v>
      </c>
      <c r="C6" s="10" t="s">
        <v>152</v>
      </c>
      <c r="D6" s="10" t="s">
        <v>153</v>
      </c>
      <c r="E6" s="10" t="s">
        <v>154</v>
      </c>
      <c r="F6" s="10" t="s">
        <v>155</v>
      </c>
      <c r="G6" s="10" t="s">
        <v>156</v>
      </c>
      <c r="H6" s="10" t="s">
        <v>157</v>
      </c>
      <c r="I6" s="10" t="s">
        <v>158</v>
      </c>
      <c r="J6" s="10" t="s">
        <v>159</v>
      </c>
      <c r="K6" s="10" t="s">
        <v>160</v>
      </c>
      <c r="L6" s="15" t="s">
        <v>161</v>
      </c>
      <c r="M6" s="13" t="s">
        <v>121</v>
      </c>
      <c r="N6" s="14" t="b">
        <v>0</v>
      </c>
      <c r="R6" s="10" t="n">
        <v>1</v>
      </c>
    </row>
    <row r="7" customFormat="false" ht="91" hidden="false" customHeight="false" outlineLevel="0" collapsed="false">
      <c r="A7" s="12" t="n">
        <f aca="false">ROW()</f>
        <v>7</v>
      </c>
      <c r="B7" s="10" t="s">
        <v>162</v>
      </c>
      <c r="C7" s="10" t="s">
        <v>163</v>
      </c>
      <c r="D7" s="10" t="s">
        <v>164</v>
      </c>
      <c r="E7" s="10" t="s">
        <v>165</v>
      </c>
      <c r="F7" s="10" t="s">
        <v>166</v>
      </c>
      <c r="G7" s="10" t="s">
        <v>167</v>
      </c>
      <c r="H7" s="10" t="s">
        <v>168</v>
      </c>
      <c r="I7" s="10" t="s">
        <v>169</v>
      </c>
      <c r="J7" s="10" t="s">
        <v>170</v>
      </c>
      <c r="K7" s="10" t="s">
        <v>171</v>
      </c>
      <c r="M7" s="13" t="s">
        <v>121</v>
      </c>
      <c r="N7" s="14" t="b">
        <v>0</v>
      </c>
      <c r="R7" s="10" t="n">
        <v>1</v>
      </c>
    </row>
    <row r="8" customFormat="false" ht="303.7" hidden="false" customHeight="false" outlineLevel="0" collapsed="false">
      <c r="A8" s="16" t="n">
        <v>8</v>
      </c>
      <c r="B8" s="10" t="s">
        <v>172</v>
      </c>
      <c r="C8" s="10" t="s">
        <v>173</v>
      </c>
      <c r="D8" s="10" t="s">
        <v>174</v>
      </c>
      <c r="E8" s="10" t="s">
        <v>175</v>
      </c>
      <c r="F8" s="10" t="s">
        <v>176</v>
      </c>
      <c r="G8" s="10" t="s">
        <v>177</v>
      </c>
      <c r="H8" s="10" t="s">
        <v>178</v>
      </c>
      <c r="I8" s="10" t="s">
        <v>179</v>
      </c>
      <c r="J8" s="10" t="s">
        <v>159</v>
      </c>
      <c r="K8" s="10" t="s">
        <v>180</v>
      </c>
      <c r="M8" s="13" t="s">
        <v>121</v>
      </c>
      <c r="N8" s="14" t="b">
        <v>0</v>
      </c>
      <c r="R8" s="10" t="n">
        <v>1</v>
      </c>
    </row>
    <row r="9" customFormat="false" ht="91" hidden="false" customHeight="false" outlineLevel="0" collapsed="false">
      <c r="A9" s="16" t="n">
        <v>9</v>
      </c>
      <c r="B9" s="10" t="s">
        <v>181</v>
      </c>
      <c r="C9" s="10" t="s">
        <v>182</v>
      </c>
      <c r="D9" s="7" t="s">
        <v>183</v>
      </c>
      <c r="E9" s="7" t="s">
        <v>184</v>
      </c>
      <c r="F9" s="10" t="s">
        <v>185</v>
      </c>
      <c r="G9" s="10" t="s">
        <v>186</v>
      </c>
      <c r="H9" s="10" t="s">
        <v>187</v>
      </c>
      <c r="I9" s="10" t="s">
        <v>188</v>
      </c>
      <c r="J9" s="10" t="s">
        <v>170</v>
      </c>
      <c r="K9" s="10" t="s">
        <v>189</v>
      </c>
      <c r="M9" s="13" t="s">
        <v>121</v>
      </c>
      <c r="N9" s="14" t="b">
        <v>0</v>
      </c>
      <c r="R9" s="10" t="n">
        <v>1</v>
      </c>
    </row>
    <row r="10" customFormat="false" ht="91" hidden="false" customHeight="false" outlineLevel="0" collapsed="false">
      <c r="A10" s="16" t="n">
        <v>10</v>
      </c>
      <c r="B10" s="10" t="s">
        <v>172</v>
      </c>
      <c r="C10" s="10" t="s">
        <v>190</v>
      </c>
      <c r="D10" s="10" t="s">
        <v>191</v>
      </c>
      <c r="E10" s="10" t="s">
        <v>192</v>
      </c>
      <c r="F10" s="10" t="s">
        <v>193</v>
      </c>
      <c r="G10" s="10" t="s">
        <v>194</v>
      </c>
      <c r="H10" s="10" t="s">
        <v>195</v>
      </c>
      <c r="I10" s="10" t="s">
        <v>196</v>
      </c>
      <c r="J10" s="10" t="s">
        <v>197</v>
      </c>
      <c r="K10" s="10" t="s">
        <v>198</v>
      </c>
      <c r="M10" s="13" t="s">
        <v>121</v>
      </c>
      <c r="N10" s="14" t="b">
        <v>0</v>
      </c>
      <c r="R10" s="10" t="n">
        <v>1</v>
      </c>
    </row>
    <row r="11" customFormat="false" ht="91" hidden="false" customHeight="false" outlineLevel="0" collapsed="false">
      <c r="A11" s="16" t="n">
        <v>11</v>
      </c>
      <c r="B11" s="10" t="s">
        <v>199</v>
      </c>
      <c r="C11" s="10" t="s">
        <v>200</v>
      </c>
      <c r="D11" s="10" t="s">
        <v>201</v>
      </c>
      <c r="E11" s="10" t="s">
        <v>202</v>
      </c>
      <c r="F11" s="10" t="s">
        <v>203</v>
      </c>
      <c r="G11" s="10" t="s">
        <v>204</v>
      </c>
      <c r="H11" s="10" t="s">
        <v>205</v>
      </c>
      <c r="I11" s="10" t="s">
        <v>206</v>
      </c>
      <c r="J11" s="10" t="s">
        <v>170</v>
      </c>
      <c r="K11" s="10" t="s">
        <v>207</v>
      </c>
      <c r="M11" s="13" t="s">
        <v>121</v>
      </c>
      <c r="N11" s="14" t="b">
        <v>0</v>
      </c>
      <c r="R11" s="10" t="n">
        <v>1</v>
      </c>
    </row>
    <row r="12" customFormat="false" ht="102.2" hidden="false" customHeight="false" outlineLevel="0" collapsed="false">
      <c r="A12" s="16" t="n">
        <v>12</v>
      </c>
      <c r="B12" s="10" t="s">
        <v>208</v>
      </c>
      <c r="C12" s="10" t="s">
        <v>209</v>
      </c>
      <c r="D12" s="10" t="s">
        <v>210</v>
      </c>
      <c r="E12" s="10" t="s">
        <v>211</v>
      </c>
      <c r="F12" s="10" t="s">
        <v>212</v>
      </c>
      <c r="G12" s="10" t="s">
        <v>213</v>
      </c>
      <c r="H12" s="10" t="s">
        <v>214</v>
      </c>
      <c r="I12" s="10" t="s">
        <v>215</v>
      </c>
      <c r="J12" s="10" t="s">
        <v>119</v>
      </c>
      <c r="K12" s="10" t="s">
        <v>216</v>
      </c>
      <c r="M12" s="13" t="s">
        <v>121</v>
      </c>
      <c r="N12" s="14" t="b">
        <v>0</v>
      </c>
      <c r="R12" s="10" t="n">
        <v>1</v>
      </c>
    </row>
    <row r="13" customFormat="false" ht="258.95" hidden="false" customHeight="false" outlineLevel="0" collapsed="false">
      <c r="A13" s="16" t="n">
        <v>13</v>
      </c>
      <c r="B13" s="10" t="s">
        <v>172</v>
      </c>
      <c r="C13" s="10" t="s">
        <v>217</v>
      </c>
      <c r="D13" s="10" t="s">
        <v>218</v>
      </c>
      <c r="E13" s="10" t="s">
        <v>219</v>
      </c>
      <c r="F13" s="10" t="s">
        <v>220</v>
      </c>
      <c r="G13" s="10" t="s">
        <v>221</v>
      </c>
      <c r="I13" s="10" t="s">
        <v>222</v>
      </c>
      <c r="J13" s="10" t="s">
        <v>130</v>
      </c>
      <c r="K13" s="10" t="s">
        <v>223</v>
      </c>
      <c r="M13" s="13" t="s">
        <v>121</v>
      </c>
      <c r="N13" s="14" t="b">
        <v>0</v>
      </c>
      <c r="R13" s="10" t="n">
        <v>1</v>
      </c>
    </row>
    <row r="14" customFormat="false" ht="135.8" hidden="false" customHeight="false" outlineLevel="0" collapsed="false">
      <c r="A14" s="16" t="n">
        <v>14</v>
      </c>
      <c r="B14" s="10" t="s">
        <v>172</v>
      </c>
      <c r="C14" s="10" t="s">
        <v>224</v>
      </c>
      <c r="D14" s="10" t="s">
        <v>225</v>
      </c>
      <c r="E14" s="10" t="s">
        <v>226</v>
      </c>
      <c r="F14" s="10" t="s">
        <v>227</v>
      </c>
      <c r="G14" s="10" t="s">
        <v>228</v>
      </c>
      <c r="I14" s="10" t="s">
        <v>229</v>
      </c>
      <c r="J14" s="10" t="s">
        <v>119</v>
      </c>
      <c r="K14" s="10" t="s">
        <v>230</v>
      </c>
      <c r="M14" s="13" t="s">
        <v>121</v>
      </c>
      <c r="N14" s="14" t="b">
        <v>0</v>
      </c>
      <c r="Q14" s="10" t="s">
        <v>231</v>
      </c>
      <c r="R14" s="10" t="n">
        <v>1</v>
      </c>
    </row>
    <row r="15" customFormat="false" ht="146.75" hidden="false" customHeight="false" outlineLevel="0" collapsed="false">
      <c r="A15" s="16" t="n">
        <v>15</v>
      </c>
      <c r="B15" s="10" t="s">
        <v>232</v>
      </c>
      <c r="C15" s="10" t="s">
        <v>233</v>
      </c>
      <c r="D15" s="10" t="s">
        <v>234</v>
      </c>
      <c r="E15" s="10" t="s">
        <v>235</v>
      </c>
      <c r="F15" s="10" t="s">
        <v>236</v>
      </c>
      <c r="G15" s="10" t="s">
        <v>237</v>
      </c>
      <c r="H15" s="10" t="s">
        <v>238</v>
      </c>
      <c r="I15" s="10" t="s">
        <v>239</v>
      </c>
      <c r="J15" s="10" t="s">
        <v>119</v>
      </c>
      <c r="K15" s="10" t="s">
        <v>240</v>
      </c>
      <c r="M15" s="13" t="s">
        <v>121</v>
      </c>
      <c r="N15" s="14" t="b">
        <v>0</v>
      </c>
      <c r="R15" s="10" t="n">
        <v>1</v>
      </c>
    </row>
    <row r="16" customFormat="false" ht="113.4" hidden="false" customHeight="false" outlineLevel="0" collapsed="false">
      <c r="A16" s="16" t="n">
        <v>16</v>
      </c>
      <c r="B16" s="10" t="s">
        <v>241</v>
      </c>
      <c r="C16" s="10" t="s">
        <v>242</v>
      </c>
      <c r="D16" s="10" t="s">
        <v>243</v>
      </c>
      <c r="E16" s="10" t="s">
        <v>244</v>
      </c>
      <c r="F16" s="10" t="s">
        <v>245</v>
      </c>
      <c r="G16" s="10" t="s">
        <v>246</v>
      </c>
      <c r="H16" s="10" t="s">
        <v>247</v>
      </c>
      <c r="I16" s="10" t="s">
        <v>248</v>
      </c>
      <c r="J16" s="10" t="s">
        <v>119</v>
      </c>
      <c r="K16" s="10" t="s">
        <v>249</v>
      </c>
      <c r="L16" s="15"/>
      <c r="M16" s="13" t="s">
        <v>121</v>
      </c>
      <c r="N16" s="14" t="b">
        <v>0</v>
      </c>
      <c r="R16" s="10" t="n">
        <v>1</v>
      </c>
    </row>
    <row r="17" customFormat="false" ht="102.2" hidden="false" customHeight="false" outlineLevel="0" collapsed="false">
      <c r="A17" s="16" t="n">
        <v>17</v>
      </c>
      <c r="B17" s="10" t="s">
        <v>250</v>
      </c>
      <c r="C17" s="10" t="s">
        <v>251</v>
      </c>
      <c r="D17" s="10" t="s">
        <v>252</v>
      </c>
      <c r="E17" s="10" t="s">
        <v>253</v>
      </c>
      <c r="F17" s="10" t="s">
        <v>254</v>
      </c>
      <c r="G17" s="10" t="s">
        <v>255</v>
      </c>
      <c r="H17" s="10" t="s">
        <v>256</v>
      </c>
      <c r="I17" s="10" t="s">
        <v>257</v>
      </c>
      <c r="J17" s="10" t="s">
        <v>121</v>
      </c>
      <c r="K17" s="10" t="s">
        <v>258</v>
      </c>
      <c r="L17" s="15" t="s">
        <v>259</v>
      </c>
      <c r="M17" s="13" t="s">
        <v>121</v>
      </c>
      <c r="N17" s="14" t="b">
        <v>0</v>
      </c>
      <c r="R17" s="10" t="n">
        <v>1</v>
      </c>
    </row>
    <row r="18" customFormat="false" ht="91" hidden="false" customHeight="false" outlineLevel="0" collapsed="false">
      <c r="A18" s="16" t="n">
        <v>18</v>
      </c>
      <c r="B18" s="13" t="s">
        <v>260</v>
      </c>
      <c r="C18" s="13" t="s">
        <v>261</v>
      </c>
      <c r="D18" s="13" t="s">
        <v>262</v>
      </c>
      <c r="E18" s="13" t="s">
        <v>263</v>
      </c>
      <c r="F18" s="13" t="s">
        <v>264</v>
      </c>
      <c r="G18" s="13" t="s">
        <v>265</v>
      </c>
      <c r="H18" s="13" t="s">
        <v>266</v>
      </c>
      <c r="I18" s="13" t="s">
        <v>267</v>
      </c>
      <c r="J18" s="13" t="s">
        <v>170</v>
      </c>
      <c r="K18" s="13" t="s">
        <v>268</v>
      </c>
      <c r="L18" s="15" t="s">
        <v>269</v>
      </c>
      <c r="M18" s="13" t="s">
        <v>121</v>
      </c>
      <c r="N18" s="14" t="b">
        <v>0</v>
      </c>
      <c r="R18" s="10" t="n">
        <v>1</v>
      </c>
    </row>
    <row r="19" customFormat="false" ht="57.45" hidden="false" customHeight="false" outlineLevel="0" collapsed="false">
      <c r="A19" s="16" t="n">
        <v>19</v>
      </c>
      <c r="B19" s="10" t="s">
        <v>270</v>
      </c>
      <c r="C19" s="10" t="s">
        <v>271</v>
      </c>
      <c r="D19" s="10" t="s">
        <v>272</v>
      </c>
      <c r="E19" s="7" t="s">
        <v>273</v>
      </c>
      <c r="F19" s="10" t="s">
        <v>274</v>
      </c>
      <c r="G19" s="10" t="s">
        <v>275</v>
      </c>
      <c r="H19" s="7" t="s">
        <v>276</v>
      </c>
      <c r="I19" s="10" t="s">
        <v>277</v>
      </c>
      <c r="J19" s="10" t="s">
        <v>170</v>
      </c>
      <c r="K19" s="10" t="s">
        <v>278</v>
      </c>
      <c r="L19" s="15" t="s">
        <v>279</v>
      </c>
      <c r="M19" s="13" t="s">
        <v>121</v>
      </c>
      <c r="N19" s="14" t="b">
        <v>0</v>
      </c>
      <c r="R19" s="10" t="n">
        <v>1</v>
      </c>
    </row>
    <row r="20" customFormat="false" ht="124.6" hidden="false" customHeight="false" outlineLevel="0" collapsed="false">
      <c r="A20" s="12" t="n">
        <v>20</v>
      </c>
      <c r="B20" s="10" t="s">
        <v>162</v>
      </c>
      <c r="C20" s="10" t="s">
        <v>280</v>
      </c>
      <c r="D20" s="10" t="s">
        <v>281</v>
      </c>
      <c r="E20" s="10" t="s">
        <v>282</v>
      </c>
      <c r="F20" s="17" t="s">
        <v>283</v>
      </c>
      <c r="G20" s="17" t="s">
        <v>284</v>
      </c>
      <c r="H20" s="17" t="s">
        <v>285</v>
      </c>
      <c r="I20" s="10" t="s">
        <v>286</v>
      </c>
      <c r="J20" s="10" t="s">
        <v>119</v>
      </c>
      <c r="K20" s="10" t="s">
        <v>287</v>
      </c>
      <c r="L20" s="15" t="s">
        <v>288</v>
      </c>
      <c r="M20" s="13" t="s">
        <v>121</v>
      </c>
      <c r="N20" s="14" t="b">
        <v>0</v>
      </c>
      <c r="R20" s="10" t="n">
        <v>1</v>
      </c>
    </row>
    <row r="21" customFormat="false" ht="15" hidden="false" customHeight="false" outlineLevel="0" collapsed="false">
      <c r="E21" s="0"/>
      <c r="G21" s="17"/>
      <c r="M21" s="0"/>
    </row>
    <row r="22" customFormat="false" ht="15" hidden="false" customHeight="false" outlineLevel="0" collapsed="false">
      <c r="E22" s="0"/>
      <c r="G22" s="17"/>
    </row>
    <row r="23" customFormat="false" ht="12.8" hidden="false" customHeight="false" outlineLevel="0" collapsed="false">
      <c r="E23" s="0"/>
    </row>
  </sheetData>
  <dataValidations count="2">
    <dataValidation allowBlank="true" errorStyle="stop" operator="equal" showDropDown="false" showErrorMessage="true" showInputMessage="false" sqref="M2:M20" type="list">
      <formula1>"A,K'"</formula1>
      <formula2>0</formula2>
    </dataValidation>
    <dataValidation allowBlank="true" errorStyle="stop" operator="equal" showDropDown="false" showErrorMessage="true" showInputMessage="false" sqref="N2:N20" type="list">
      <formula1>"TRUE,FALSE,"</formula1>
      <formula2>0</formula2>
    </dataValidation>
  </dataValidations>
  <hyperlinks>
    <hyperlink ref="L5" r:id="rId1" display="Canadian Journal of Cardiology: https://www.sciencedirect.com/science/article/abs/pii/S0828282X09705124"/>
    <hyperlink ref="L6" r:id="rId2" display="Revmed:https://www.revmed.ch/revue-medicale-suisse/2011/revue-medicale-suisse-320/torsion-testiculaire-une-urgence-piege"/>
    <hyperlink ref="L17" r:id="rId3" display="MSD:https://www.msdmanuals.com/fr/professional/troubles-musculosquelettiques-et-du-tissu-conjonctif/vascularites/vascularite-%C3%A0-immunoglobulines-a-igav"/>
    <hyperlink ref="L20" r:id="rId4" display="NEJM: https://www.nejm.org/doi/10.1056/NEJMcp1411910"/>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2023-07-22T10:42:33Z</dcterms:created>
  <dc:creator/>
  <dc:description/>
  <dc:language>en-US</dc:language>
  <cp:lastModifiedBy/>
  <dcterms:modified xsi:type="dcterms:W3CDTF">2023-08-01T15:13:27Z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file>