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ceCat\Desktop\OCR_assignment\"/>
    </mc:Choice>
  </mc:AlternateContent>
  <xr:revisionPtr revIDLastSave="0" documentId="13_ncr:1_{79909AE6-6D27-4D7D-8416-3EA59AFE2548}" xr6:coauthVersionLast="45" xr6:coauthVersionMax="45" xr10:uidLastSave="{00000000-0000-0000-0000-000000000000}"/>
  <bookViews>
    <workbookView xWindow="-120" yWindow="-120" windowWidth="24240" windowHeight="13290" xr2:uid="{9F3CE345-2105-4D14-A3D7-64F9B2CA8D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1" i="1" l="1"/>
  <c r="E142" i="1"/>
  <c r="E143" i="1"/>
  <c r="E144" i="1"/>
  <c r="E145" i="1"/>
  <c r="E146" i="1"/>
  <c r="D147" i="1"/>
  <c r="E147" i="1" s="1"/>
  <c r="C147" i="1"/>
  <c r="E136" i="1"/>
  <c r="E135" i="1"/>
  <c r="E134" i="1"/>
  <c r="E133" i="1"/>
  <c r="E132" i="1"/>
  <c r="E131" i="1"/>
  <c r="D137" i="1"/>
  <c r="E137" i="1" s="1"/>
  <c r="C137" i="1"/>
  <c r="G67" i="1"/>
  <c r="G68" i="1"/>
  <c r="G69" i="1"/>
  <c r="G70" i="1"/>
  <c r="G71" i="1"/>
  <c r="G66" i="1"/>
  <c r="F78" i="1"/>
  <c r="F79" i="1"/>
  <c r="F80" i="1"/>
  <c r="F81" i="1"/>
  <c r="F82" i="1"/>
  <c r="F77" i="1"/>
  <c r="E93" i="1"/>
  <c r="E92" i="1"/>
  <c r="E91" i="1"/>
  <c r="E90" i="1"/>
  <c r="E89" i="1"/>
  <c r="E88" i="1"/>
  <c r="E104" i="1"/>
  <c r="E103" i="1"/>
  <c r="E102" i="1"/>
  <c r="E101" i="1"/>
  <c r="E100" i="1"/>
  <c r="E99" i="1"/>
  <c r="E115" i="1"/>
  <c r="E114" i="1"/>
  <c r="E113" i="1"/>
  <c r="E112" i="1"/>
  <c r="E111" i="1"/>
  <c r="E110" i="1"/>
  <c r="E5" i="1"/>
  <c r="E6" i="1"/>
  <c r="E7" i="1"/>
  <c r="E8" i="1"/>
  <c r="E9" i="1"/>
  <c r="E4" i="1"/>
  <c r="N16" i="1"/>
  <c r="N17" i="1"/>
  <c r="N18" i="1"/>
  <c r="N19" i="1"/>
  <c r="N20" i="1"/>
  <c r="N15" i="1"/>
  <c r="E27" i="1"/>
  <c r="E28" i="1"/>
  <c r="E29" i="1"/>
  <c r="E30" i="1"/>
  <c r="E31" i="1"/>
  <c r="E26" i="1"/>
  <c r="E38" i="1"/>
  <c r="E39" i="1"/>
  <c r="E40" i="1"/>
  <c r="E41" i="1"/>
  <c r="E42" i="1"/>
  <c r="E37" i="1"/>
  <c r="E122" i="1"/>
  <c r="E123" i="1"/>
  <c r="E124" i="1"/>
  <c r="E125" i="1"/>
  <c r="E126" i="1"/>
  <c r="E121" i="1"/>
  <c r="D127" i="1" l="1"/>
  <c r="C127" i="1"/>
  <c r="E127" i="1" l="1"/>
  <c r="D116" i="1"/>
  <c r="C116" i="1"/>
  <c r="C105" i="1"/>
  <c r="D105" i="1"/>
  <c r="E116" i="1" l="1"/>
  <c r="E105" i="1"/>
  <c r="D94" i="1"/>
  <c r="C94" i="1"/>
  <c r="E83" i="1"/>
  <c r="D83" i="1"/>
  <c r="C83" i="1"/>
  <c r="C21" i="1"/>
  <c r="E72" i="1"/>
  <c r="F72" i="1"/>
  <c r="D72" i="1"/>
  <c r="C72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D57" i="1"/>
  <c r="D58" i="1"/>
  <c r="D59" i="1"/>
  <c r="D60" i="1"/>
  <c r="D61" i="1"/>
  <c r="D56" i="1"/>
  <c r="W54" i="1"/>
  <c r="X54" i="1"/>
  <c r="X62" i="1" s="1"/>
  <c r="Y54" i="1"/>
  <c r="Z54" i="1"/>
  <c r="AA54" i="1"/>
  <c r="AA62" i="1" s="1"/>
  <c r="V54" i="1"/>
  <c r="U54" i="1"/>
  <c r="T54" i="1"/>
  <c r="T62" i="1" s="1"/>
  <c r="S54" i="1"/>
  <c r="R54" i="1"/>
  <c r="Q54" i="1"/>
  <c r="P54" i="1"/>
  <c r="AB55" i="1"/>
  <c r="L54" i="1"/>
  <c r="M54" i="1"/>
  <c r="N54" i="1"/>
  <c r="O54" i="1"/>
  <c r="O62" i="1" s="1"/>
  <c r="K54" i="1"/>
  <c r="C54" i="1"/>
  <c r="D54" i="1"/>
  <c r="E54" i="1"/>
  <c r="E62" i="1" s="1"/>
  <c r="F54" i="1"/>
  <c r="G54" i="1"/>
  <c r="H54" i="1"/>
  <c r="I54" i="1"/>
  <c r="I62" i="1" s="1"/>
  <c r="J54" i="1"/>
  <c r="D43" i="1"/>
  <c r="E43" i="1" s="1"/>
  <c r="C43" i="1"/>
  <c r="C44" i="1" s="1"/>
  <c r="J62" i="1" l="1"/>
  <c r="F62" i="1"/>
  <c r="R62" i="1"/>
  <c r="V62" i="1"/>
  <c r="G72" i="1"/>
  <c r="E94" i="1"/>
  <c r="N62" i="1"/>
  <c r="Z62" i="1"/>
  <c r="F83" i="1"/>
  <c r="K62" i="1"/>
  <c r="L62" i="1"/>
  <c r="S62" i="1"/>
  <c r="W62" i="1"/>
  <c r="P62" i="1"/>
  <c r="G62" i="1"/>
  <c r="D62" i="1"/>
  <c r="M62" i="1"/>
  <c r="Q62" i="1"/>
  <c r="U62" i="1"/>
  <c r="Y62" i="1"/>
  <c r="H62" i="1"/>
  <c r="M21" i="1"/>
  <c r="L21" i="1"/>
  <c r="C32" i="1" l="1"/>
  <c r="C33" i="1" s="1"/>
  <c r="K21" i="1"/>
  <c r="D32" i="1"/>
  <c r="E32" i="1" s="1"/>
  <c r="J21" i="1"/>
  <c r="I21" i="1"/>
  <c r="H21" i="1"/>
  <c r="G21" i="1"/>
  <c r="F21" i="1"/>
  <c r="D10" i="1"/>
  <c r="D21" i="1"/>
  <c r="E21" i="1"/>
  <c r="C10" i="1"/>
  <c r="C22" i="1" l="1"/>
  <c r="N21" i="1"/>
  <c r="E10" i="1"/>
  <c r="C11" i="1"/>
</calcChain>
</file>

<file path=xl/sharedStrings.xml><?xml version="1.0" encoding="utf-8"?>
<sst xmlns="http://schemas.openxmlformats.org/spreadsheetml/2006/main" count="179" uniqueCount="66">
  <si>
    <t>Centred</t>
  </si>
  <si>
    <t>Avg</t>
  </si>
  <si>
    <t>Without</t>
  </si>
  <si>
    <t>With</t>
  </si>
  <si>
    <t>Character recentering</t>
  </si>
  <si>
    <t>Denoising Techniques (median)</t>
  </si>
  <si>
    <t>(3,2)</t>
  </si>
  <si>
    <t>(4,2)</t>
  </si>
  <si>
    <t>(4,3)</t>
  </si>
  <si>
    <t>(2,3)</t>
  </si>
  <si>
    <t>Footprint 2</t>
  </si>
  <si>
    <t>Footprint 1</t>
  </si>
  <si>
    <t>Footprint 3</t>
  </si>
  <si>
    <t>Footprint 1 = [[0,1,0],[1,1,1],[1,1,1],[0,1,0]]</t>
  </si>
  <si>
    <t>Footprint 2 = [[0,1,0],[1,1,1],[0,1,0]]</t>
  </si>
  <si>
    <t>Footprint 3 = [[0,0,1,0,0],[0,1,1,1,0],[1,1,1,1,1],[0,1,1,1,0],[0,0,1,0,0]]</t>
  </si>
  <si>
    <t>Distance measure</t>
  </si>
  <si>
    <t>Cosine</t>
  </si>
  <si>
    <t>Euclidean</t>
  </si>
  <si>
    <t>Nearest Neighbours</t>
  </si>
  <si>
    <t>Page 1</t>
  </si>
  <si>
    <t>Page 2</t>
  </si>
  <si>
    <t>Page 3</t>
  </si>
  <si>
    <t>Page 4</t>
  </si>
  <si>
    <t>Page 5</t>
  </si>
  <si>
    <t>Page 6</t>
  </si>
  <si>
    <t>Average</t>
  </si>
  <si>
    <t>Neighbours</t>
  </si>
  <si>
    <t>All*</t>
  </si>
  <si>
    <t>Returns all "E"s, as it's the most common character. Duh!</t>
  </si>
  <si>
    <t>Diffs</t>
  </si>
  <si>
    <t>Nearest Neighbours Scaled by Noise Factor</t>
  </si>
  <si>
    <t>Noise Factor</t>
  </si>
  <si>
    <t>None</t>
  </si>
  <si>
    <t>Improvement</t>
  </si>
  <si>
    <t>It looks like we need exponentially more nearest neighbours as the pages increase.
Use f(x)=e^x to convert the variance of a sample of white pixels from the top left 10x10 of each page?
Scale with f(x)=e^(x/2250) as page 6 has a variance of 11844, works best at about 200 nearest neighbours, and 11844/ln(200) is about 2250 (2235.426...).</t>
  </si>
  <si>
    <t>White sample size</t>
  </si>
  <si>
    <t>Sample Size</t>
  </si>
  <si>
    <t>Measure</t>
  </si>
  <si>
    <t>With/without</t>
  </si>
  <si>
    <t>Technique</t>
  </si>
  <si>
    <t>Method</t>
  </si>
  <si>
    <t>Top right</t>
  </si>
  <si>
    <t>(10,10)</t>
  </si>
  <si>
    <t>(200, 1700)</t>
  </si>
  <si>
    <t>This is only a small improvement, but it makes sense to sample all the whitespace that's available if it's there. (the top 200 pixels of each page are always white).</t>
  </si>
  <si>
    <t>Full margins (200px)</t>
  </si>
  <si>
    <t>Centring the data (fix the mean not being subtracted)</t>
  </si>
  <si>
    <t>Fix?</t>
  </si>
  <si>
    <t>Pre</t>
  </si>
  <si>
    <t>Post</t>
  </si>
  <si>
    <t>Determining apostrophes/commas etc. by surrounding bounding boxes.</t>
  </si>
  <si>
    <t>Bef/aft</t>
  </si>
  <si>
    <t>Before</t>
  </si>
  <si>
    <t>After</t>
  </si>
  <si>
    <t>Using a different footprint for the median blur in the training stage</t>
  </si>
  <si>
    <t>Footprint</t>
  </si>
  <si>
    <t>Same</t>
  </si>
  <si>
    <t>(3,3)</t>
  </si>
  <si>
    <t>Improve error correction with full stops and apostrophes by checking confs</t>
  </si>
  <si>
    <t>x</t>
  </si>
  <si>
    <t>Adding a noisy copy of every char to the training set using the same noise method described by Jon</t>
  </si>
  <si>
    <t>127+127</t>
  </si>
  <si>
    <t>I think 127 should work best as a value for x as the white and black areas should be 255 and 0 in the clean images, so if the max offset is 127 they can get as close as possible without touching.</t>
  </si>
  <si>
    <t>With/without the first covariance matrix</t>
  </si>
  <si>
    <t>Reverting to using the same footprint on 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</si>
</sst>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0" fontId="2" fillId="0" borderId="0" xfId="0" applyFont="1" applyAlignment="1">
      <alignment vertical="center"/>
    </xf>
    <xf numFmtId="0" fontId="0" fillId="0" borderId="0" xfId="0" applyFont="1"/>
    <xf numFmtId="2" fontId="0" fillId="0" borderId="0" xfId="0" applyNumberFormat="1" applyFont="1"/>
    <xf numFmtId="2" fontId="0" fillId="0" borderId="0" xfId="0" applyNumberFormat="1" applyFont="1" applyAlignment="1"/>
    <xf numFmtId="2" fontId="0" fillId="0" borderId="0" xfId="0" applyNumberFormat="1" applyAlignment="1"/>
    <xf numFmtId="3" fontId="0" fillId="0" borderId="0" xfId="0" applyNumberFormat="1" applyFont="1"/>
    <xf numFmtId="164" fontId="0" fillId="0" borderId="0" xfId="0" applyNumberFormat="1"/>
    <xf numFmtId="164" fontId="0" fillId="0" borderId="0" xfId="0" applyNumberFormat="1" applyFont="1"/>
    <xf numFmtId="164" fontId="1" fillId="0" borderId="0" xfId="0" applyNumberFormat="1" applyFont="1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2">
    <dxf>
      <fill>
        <patternFill>
          <bgColor rgb="FFCCE9AD"/>
        </patternFill>
      </fill>
    </dxf>
    <dxf>
      <fill>
        <patternFill>
          <bgColor rgb="FFFFB7B7"/>
        </patternFill>
      </fill>
    </dxf>
  </dxfs>
  <tableStyles count="0" defaultTableStyle="TableStyleMedium2" defaultPivotStyle="PivotStyleLight16"/>
  <colors>
    <mruColors>
      <color rgb="FFFFFFBD"/>
      <color rgb="FFFFA3A3"/>
      <color rgb="FFCCE9AD"/>
      <color rgb="FFFFB7B7"/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Sheet1!$C$56</c:f>
              <c:strCache>
                <c:ptCount val="1"/>
                <c:pt idx="0">
                  <c:v>Page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Sheet1!$D$47:$T$47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cat>
          <c:val>
            <c:numRef>
              <c:f>Sheet1!$D$56:$T$56</c:f>
              <c:numCache>
                <c:formatCode>0.00</c:formatCode>
                <c:ptCount val="17"/>
                <c:pt idx="0">
                  <c:v>-0.39999999999999147</c:v>
                </c:pt>
                <c:pt idx="1">
                  <c:v>0</c:v>
                </c:pt>
                <c:pt idx="2">
                  <c:v>-0.30000000000001137</c:v>
                </c:pt>
                <c:pt idx="3">
                  <c:v>-0.19999999999998863</c:v>
                </c:pt>
                <c:pt idx="4">
                  <c:v>-0.5</c:v>
                </c:pt>
                <c:pt idx="5">
                  <c:v>-0.30000000000001137</c:v>
                </c:pt>
                <c:pt idx="6">
                  <c:v>-0.19999999999998863</c:v>
                </c:pt>
                <c:pt idx="7">
                  <c:v>-0.10000000000000853</c:v>
                </c:pt>
                <c:pt idx="8">
                  <c:v>-9.9999999999994316E-2</c:v>
                </c:pt>
                <c:pt idx="9">
                  <c:v>-0.10000000000000853</c:v>
                </c:pt>
                <c:pt idx="10">
                  <c:v>-9.9999999999994316E-2</c:v>
                </c:pt>
                <c:pt idx="11">
                  <c:v>-0.29999999999999716</c:v>
                </c:pt>
                <c:pt idx="12">
                  <c:v>-0.20000000000000284</c:v>
                </c:pt>
                <c:pt idx="13">
                  <c:v>0</c:v>
                </c:pt>
                <c:pt idx="14">
                  <c:v>-0.29999999999999716</c:v>
                </c:pt>
                <c:pt idx="15">
                  <c:v>-0.40000000000000568</c:v>
                </c:pt>
                <c:pt idx="16">
                  <c:v>-0.29999999999999716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7-45DA-8F00-EAC683054AAC}"/>
            </c:ext>
          </c:extLst>
        </c:ser>
        <c:ser>
          <c:idx val="5"/>
          <c:order val="1"/>
          <c:tx>
            <c:strRef>
              <c:f>Sheet1!$C$61</c:f>
              <c:strCache>
                <c:ptCount val="1"/>
                <c:pt idx="0">
                  <c:v>Page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Sheet1!$D$47:$T$47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cat>
          <c:val>
            <c:numRef>
              <c:f>Sheet1!$D$61:$T$61</c:f>
              <c:numCache>
                <c:formatCode>0.00</c:formatCode>
                <c:ptCount val="17"/>
                <c:pt idx="0">
                  <c:v>2.3000000000000043</c:v>
                </c:pt>
                <c:pt idx="1">
                  <c:v>0.69999999999999574</c:v>
                </c:pt>
                <c:pt idx="2">
                  <c:v>1.3000000000000043</c:v>
                </c:pt>
                <c:pt idx="3">
                  <c:v>0.69999999999999574</c:v>
                </c:pt>
                <c:pt idx="4">
                  <c:v>0.39999999999999858</c:v>
                </c:pt>
                <c:pt idx="5">
                  <c:v>0.60000000000000142</c:v>
                </c:pt>
                <c:pt idx="6">
                  <c:v>0.60000000000000142</c:v>
                </c:pt>
                <c:pt idx="7">
                  <c:v>0.5</c:v>
                </c:pt>
                <c:pt idx="8">
                  <c:v>0.20000000000000284</c:v>
                </c:pt>
                <c:pt idx="9">
                  <c:v>0.29999999999999716</c:v>
                </c:pt>
                <c:pt idx="10">
                  <c:v>0.10000000000000142</c:v>
                </c:pt>
                <c:pt idx="11">
                  <c:v>0.19999999999999574</c:v>
                </c:pt>
                <c:pt idx="12">
                  <c:v>0.40000000000000568</c:v>
                </c:pt>
                <c:pt idx="13">
                  <c:v>0.39999999999999858</c:v>
                </c:pt>
                <c:pt idx="14">
                  <c:v>0.10000000000000142</c:v>
                </c:pt>
                <c:pt idx="15">
                  <c:v>9.9999999999994316E-2</c:v>
                </c:pt>
                <c:pt idx="16">
                  <c:v>0.20000000000000284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67-45DA-8F00-EAC683054AAC}"/>
            </c:ext>
          </c:extLst>
        </c:ser>
        <c:ser>
          <c:idx val="6"/>
          <c:order val="2"/>
          <c:tx>
            <c:strRef>
              <c:f>Sheet1!$C$62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Sheet1!$D$47:$T$47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cat>
          <c:val>
            <c:numRef>
              <c:f>Sheet1!$D$62:$T$62</c:f>
              <c:numCache>
                <c:formatCode>0.00</c:formatCode>
                <c:ptCount val="17"/>
                <c:pt idx="0">
                  <c:v>0.95000000000000284</c:v>
                </c:pt>
                <c:pt idx="1">
                  <c:v>0.56666666666667709</c:v>
                </c:pt>
                <c:pt idx="2">
                  <c:v>0.28333333333333144</c:v>
                </c:pt>
                <c:pt idx="3">
                  <c:v>0.40000000000000568</c:v>
                </c:pt>
                <c:pt idx="4">
                  <c:v>0.11666666666666003</c:v>
                </c:pt>
                <c:pt idx="5">
                  <c:v>0.11666666666667425</c:v>
                </c:pt>
                <c:pt idx="6">
                  <c:v>-1.6666666666665719E-2</c:v>
                </c:pt>
                <c:pt idx="7">
                  <c:v>0.11666666666666003</c:v>
                </c:pt>
                <c:pt idx="8">
                  <c:v>-4.9999999999997158E-2</c:v>
                </c:pt>
                <c:pt idx="9">
                  <c:v>3.3333333333331439E-2</c:v>
                </c:pt>
                <c:pt idx="10">
                  <c:v>-0.11666666666667425</c:v>
                </c:pt>
                <c:pt idx="11">
                  <c:v>-0.13333333333332575</c:v>
                </c:pt>
                <c:pt idx="12">
                  <c:v>0</c:v>
                </c:pt>
                <c:pt idx="13">
                  <c:v>8.3333333333342807E-2</c:v>
                </c:pt>
                <c:pt idx="14">
                  <c:v>-0.20000000000000284</c:v>
                </c:pt>
                <c:pt idx="15">
                  <c:v>-0.11666666666666003</c:v>
                </c:pt>
                <c:pt idx="16">
                  <c:v>-5.0000000000011369E-2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67-45DA-8F00-EAC683054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149648"/>
        <c:axId val="19236368"/>
      </c:lineChart>
      <c:catAx>
        <c:axId val="26814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368"/>
        <c:crosses val="autoZero"/>
        <c:auto val="1"/>
        <c:lblAlgn val="ctr"/>
        <c:lblOffset val="100"/>
        <c:noMultiLvlLbl val="0"/>
      </c:catAx>
      <c:valAx>
        <c:axId val="1923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14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261937</xdr:colOff>
      <xdr:row>63</xdr:row>
      <xdr:rowOff>15476</xdr:rowOff>
    </xdr:from>
    <xdr:to>
      <xdr:col>26</xdr:col>
      <xdr:colOff>523874</xdr:colOff>
      <xdr:row>83</xdr:row>
      <xdr:rowOff>11906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40ED72-FA35-49FB-97A1-664C1850D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509EC-7B72-402D-B168-5C33F094C880}">
  <dimension ref="B2:AD147"/>
  <sheetViews>
    <sheetView tabSelected="1" topLeftCell="A119" zoomScale="80" zoomScaleNormal="80" workbookViewId="0">
      <selection activeCell="C140" sqref="C140:D147"/>
    </sheetView>
  </sheetViews>
  <sheetFormatPr defaultRowHeight="15" x14ac:dyDescent="0.25"/>
  <cols>
    <col min="2" max="2" width="14" customWidth="1"/>
    <col min="3" max="3" width="9.140625" customWidth="1"/>
    <col min="4" max="4" width="10.5703125" bestFit="1" customWidth="1"/>
    <col min="5" max="5" width="14.140625" customWidth="1"/>
    <col min="6" max="6" width="14.28515625" customWidth="1"/>
    <col min="7" max="7" width="13.5703125" customWidth="1"/>
    <col min="8" max="8" width="12" bestFit="1" customWidth="1"/>
    <col min="9" max="9" width="12.140625" bestFit="1" customWidth="1"/>
    <col min="10" max="10" width="12" customWidth="1"/>
    <col min="11" max="11" width="10.7109375" bestFit="1" customWidth="1"/>
    <col min="12" max="12" width="12.140625" customWidth="1"/>
    <col min="13" max="13" width="13.140625" customWidth="1"/>
    <col min="14" max="14" width="14" customWidth="1"/>
  </cols>
  <sheetData>
    <row r="2" spans="2:14" x14ac:dyDescent="0.25">
      <c r="B2" s="1" t="s">
        <v>4</v>
      </c>
    </row>
    <row r="3" spans="2:14" x14ac:dyDescent="0.25">
      <c r="B3" t="s">
        <v>41</v>
      </c>
      <c r="C3" t="s">
        <v>42</v>
      </c>
      <c r="D3" s="1" t="s">
        <v>0</v>
      </c>
      <c r="E3" t="s">
        <v>34</v>
      </c>
    </row>
    <row r="4" spans="2:14" x14ac:dyDescent="0.25">
      <c r="B4" t="s">
        <v>20</v>
      </c>
      <c r="C4" s="2">
        <v>97.9</v>
      </c>
      <c r="D4" s="3">
        <v>98.2</v>
      </c>
      <c r="E4" s="10">
        <f>D4-C4</f>
        <v>0.29999999999999716</v>
      </c>
    </row>
    <row r="5" spans="2:14" x14ac:dyDescent="0.25">
      <c r="B5" t="s">
        <v>21</v>
      </c>
      <c r="C5" s="2">
        <v>97.8</v>
      </c>
      <c r="D5" s="3">
        <v>98.1</v>
      </c>
      <c r="E5" s="10">
        <f t="shared" ref="E5:E10" si="0">D5-C5</f>
        <v>0.29999999999999716</v>
      </c>
    </row>
    <row r="6" spans="2:14" x14ac:dyDescent="0.25">
      <c r="B6" t="s">
        <v>22</v>
      </c>
      <c r="C6" s="2">
        <v>78.8</v>
      </c>
      <c r="D6" s="3">
        <v>85</v>
      </c>
      <c r="E6" s="10">
        <f t="shared" si="0"/>
        <v>6.2000000000000028</v>
      </c>
    </row>
    <row r="7" spans="2:14" x14ac:dyDescent="0.25">
      <c r="B7" t="s">
        <v>23</v>
      </c>
      <c r="C7" s="2">
        <v>50.1</v>
      </c>
      <c r="D7" s="3">
        <v>50.7</v>
      </c>
      <c r="E7" s="10">
        <f t="shared" si="0"/>
        <v>0.60000000000000142</v>
      </c>
    </row>
    <row r="8" spans="2:14" x14ac:dyDescent="0.25">
      <c r="B8" t="s">
        <v>24</v>
      </c>
      <c r="C8" s="2">
        <v>32.6</v>
      </c>
      <c r="D8" s="3">
        <v>32.4</v>
      </c>
      <c r="E8" s="10">
        <f t="shared" si="0"/>
        <v>-0.20000000000000284</v>
      </c>
    </row>
    <row r="9" spans="2:14" x14ac:dyDescent="0.25">
      <c r="B9" t="s">
        <v>25</v>
      </c>
      <c r="C9" s="2">
        <v>25.2</v>
      </c>
      <c r="D9" s="3">
        <v>24.6</v>
      </c>
      <c r="E9" s="10">
        <f t="shared" si="0"/>
        <v>-0.59999999999999787</v>
      </c>
    </row>
    <row r="10" spans="2:14" x14ac:dyDescent="0.25">
      <c r="B10" t="s">
        <v>1</v>
      </c>
      <c r="C10" s="2">
        <f>AVERAGE(C4:C9)</f>
        <v>63.733333333333341</v>
      </c>
      <c r="D10" s="3">
        <f t="shared" ref="D10" si="1">AVERAGE(D4:D9)</f>
        <v>64.833333333333329</v>
      </c>
      <c r="E10" s="10">
        <f t="shared" si="0"/>
        <v>1.0999999999999872</v>
      </c>
    </row>
    <row r="11" spans="2:14" x14ac:dyDescent="0.25">
      <c r="B11" t="s">
        <v>34</v>
      </c>
      <c r="C11" s="2">
        <f>D10-C10</f>
        <v>1.0999999999999872</v>
      </c>
      <c r="D11" s="3"/>
    </row>
    <row r="13" spans="2:14" x14ac:dyDescent="0.25">
      <c r="B13" s="1" t="s">
        <v>5</v>
      </c>
    </row>
    <row r="14" spans="2:14" x14ac:dyDescent="0.25">
      <c r="B14" t="s">
        <v>40</v>
      </c>
      <c r="C14" t="s">
        <v>33</v>
      </c>
      <c r="D14">
        <v>2</v>
      </c>
      <c r="E14">
        <v>3</v>
      </c>
      <c r="F14">
        <v>4</v>
      </c>
      <c r="G14" s="5" t="s">
        <v>6</v>
      </c>
      <c r="H14" t="s">
        <v>7</v>
      </c>
      <c r="I14" t="s">
        <v>8</v>
      </c>
      <c r="J14" t="s">
        <v>9</v>
      </c>
      <c r="K14" s="1" t="s">
        <v>11</v>
      </c>
      <c r="L14" t="s">
        <v>10</v>
      </c>
      <c r="M14" t="s">
        <v>12</v>
      </c>
      <c r="N14" t="s">
        <v>34</v>
      </c>
    </row>
    <row r="15" spans="2:14" x14ac:dyDescent="0.25">
      <c r="B15" t="s">
        <v>20</v>
      </c>
      <c r="C15" s="6">
        <v>98.2</v>
      </c>
      <c r="D15" s="2">
        <v>98</v>
      </c>
      <c r="E15" s="2">
        <v>98.1</v>
      </c>
      <c r="F15" s="2">
        <v>97.9</v>
      </c>
      <c r="G15" s="6">
        <v>98.1</v>
      </c>
      <c r="H15" s="2">
        <v>98.2</v>
      </c>
      <c r="I15" s="2">
        <v>98</v>
      </c>
      <c r="J15" s="2">
        <v>98.3</v>
      </c>
      <c r="K15" s="3">
        <v>98.3</v>
      </c>
      <c r="L15" s="2">
        <v>98.3</v>
      </c>
      <c r="M15" s="2">
        <v>97.7</v>
      </c>
      <c r="N15" s="10">
        <f>K15-C15</f>
        <v>9.9999999999994316E-2</v>
      </c>
    </row>
    <row r="16" spans="2:14" x14ac:dyDescent="0.25">
      <c r="B16" t="s">
        <v>21</v>
      </c>
      <c r="C16" s="6">
        <v>98.1</v>
      </c>
      <c r="D16" s="2">
        <v>97.7</v>
      </c>
      <c r="E16" s="2">
        <v>97.7</v>
      </c>
      <c r="F16" s="2">
        <v>93.5</v>
      </c>
      <c r="G16" s="6">
        <v>97.2</v>
      </c>
      <c r="H16" s="2">
        <v>97.1</v>
      </c>
      <c r="I16" s="2">
        <v>95.5</v>
      </c>
      <c r="J16" s="2">
        <v>98.2</v>
      </c>
      <c r="K16" s="3">
        <v>97.7</v>
      </c>
      <c r="L16" s="2">
        <v>98.3</v>
      </c>
      <c r="M16" s="2">
        <v>96.8</v>
      </c>
      <c r="N16" s="10">
        <f t="shared" ref="N16:N21" si="2">K16-C16</f>
        <v>-0.39999999999999147</v>
      </c>
    </row>
    <row r="17" spans="2:14" x14ac:dyDescent="0.25">
      <c r="B17" t="s">
        <v>22</v>
      </c>
      <c r="C17" s="6">
        <v>85</v>
      </c>
      <c r="D17" s="2">
        <v>90.2</v>
      </c>
      <c r="E17" s="2">
        <v>87.2</v>
      </c>
      <c r="F17" s="2">
        <v>77.599999999999994</v>
      </c>
      <c r="G17" s="6">
        <v>90</v>
      </c>
      <c r="H17" s="2">
        <v>88.2</v>
      </c>
      <c r="I17" s="2">
        <v>84.7</v>
      </c>
      <c r="J17" s="2">
        <v>88.4</v>
      </c>
      <c r="K17" s="3">
        <v>89.9</v>
      </c>
      <c r="L17" s="2">
        <v>89.9</v>
      </c>
      <c r="M17" s="2">
        <v>84</v>
      </c>
      <c r="N17" s="10">
        <f t="shared" si="2"/>
        <v>4.9000000000000057</v>
      </c>
    </row>
    <row r="18" spans="2:14" x14ac:dyDescent="0.25">
      <c r="B18" t="s">
        <v>23</v>
      </c>
      <c r="C18" s="6">
        <v>50.7</v>
      </c>
      <c r="D18" s="2">
        <v>73.7</v>
      </c>
      <c r="E18" s="2">
        <v>72.599999999999994</v>
      </c>
      <c r="F18" s="2">
        <v>64.599999999999994</v>
      </c>
      <c r="G18" s="6">
        <v>75.2</v>
      </c>
      <c r="H18" s="2">
        <v>74.400000000000006</v>
      </c>
      <c r="I18" s="2">
        <v>71.099999999999994</v>
      </c>
      <c r="J18" s="2">
        <v>71.5</v>
      </c>
      <c r="K18" s="3">
        <v>75.900000000000006</v>
      </c>
      <c r="L18" s="2">
        <v>72</v>
      </c>
      <c r="M18" s="2">
        <v>69.7</v>
      </c>
      <c r="N18" s="10">
        <f t="shared" si="2"/>
        <v>25.200000000000003</v>
      </c>
    </row>
    <row r="19" spans="2:14" x14ac:dyDescent="0.25">
      <c r="B19" t="s">
        <v>24</v>
      </c>
      <c r="C19" s="6">
        <v>32.4</v>
      </c>
      <c r="D19" s="2">
        <v>53.5</v>
      </c>
      <c r="E19" s="2">
        <v>57</v>
      </c>
      <c r="F19" s="2">
        <v>52.8</v>
      </c>
      <c r="G19" s="6">
        <v>57.5</v>
      </c>
      <c r="H19" s="2">
        <v>58.4</v>
      </c>
      <c r="I19" s="2">
        <v>55</v>
      </c>
      <c r="J19" s="2">
        <v>54.9</v>
      </c>
      <c r="K19" s="3">
        <v>58.3</v>
      </c>
      <c r="L19" s="2">
        <v>53.8</v>
      </c>
      <c r="M19" s="2">
        <v>56.3</v>
      </c>
      <c r="N19" s="10">
        <f t="shared" si="2"/>
        <v>25.9</v>
      </c>
    </row>
    <row r="20" spans="2:14" x14ac:dyDescent="0.25">
      <c r="B20" t="s">
        <v>25</v>
      </c>
      <c r="C20" s="6">
        <v>24.6</v>
      </c>
      <c r="D20" s="2">
        <v>39.700000000000003</v>
      </c>
      <c r="E20" s="2">
        <v>44.1</v>
      </c>
      <c r="F20" s="2">
        <v>41.5</v>
      </c>
      <c r="G20" s="6">
        <v>43.9</v>
      </c>
      <c r="H20" s="2">
        <v>43.1</v>
      </c>
      <c r="I20" s="2">
        <v>42.8</v>
      </c>
      <c r="J20" s="2">
        <v>42.4</v>
      </c>
      <c r="K20" s="3">
        <v>46.4</v>
      </c>
      <c r="L20" s="2">
        <v>40.299999999999997</v>
      </c>
      <c r="M20" s="2">
        <v>43.5</v>
      </c>
      <c r="N20" s="10">
        <f t="shared" si="2"/>
        <v>21.799999999999997</v>
      </c>
    </row>
    <row r="21" spans="2:14" x14ac:dyDescent="0.25">
      <c r="B21" t="s">
        <v>1</v>
      </c>
      <c r="C21" s="6">
        <f t="shared" ref="C21" si="3">AVERAGE(C15:C20)</f>
        <v>64.833333333333329</v>
      </c>
      <c r="D21" s="2">
        <f t="shared" ref="D21:M21" si="4">AVERAGE(D15:D20)</f>
        <v>75.466666666666654</v>
      </c>
      <c r="E21" s="2">
        <f t="shared" si="4"/>
        <v>76.116666666666674</v>
      </c>
      <c r="F21" s="2">
        <f t="shared" si="4"/>
        <v>71.316666666666677</v>
      </c>
      <c r="G21" s="6">
        <f t="shared" si="4"/>
        <v>76.983333333333334</v>
      </c>
      <c r="H21" s="2">
        <f t="shared" si="4"/>
        <v>76.566666666666663</v>
      </c>
      <c r="I21" s="2">
        <f t="shared" si="4"/>
        <v>74.516666666666666</v>
      </c>
      <c r="J21" s="2">
        <f t="shared" si="4"/>
        <v>75.61666666666666</v>
      </c>
      <c r="K21" s="3">
        <f t="shared" si="4"/>
        <v>77.749999999999986</v>
      </c>
      <c r="L21" s="6">
        <f t="shared" si="4"/>
        <v>75.433333333333337</v>
      </c>
      <c r="M21" s="6">
        <f t="shared" si="4"/>
        <v>74.666666666666671</v>
      </c>
      <c r="N21" s="10">
        <f t="shared" si="2"/>
        <v>12.916666666666657</v>
      </c>
    </row>
    <row r="22" spans="2:14" x14ac:dyDescent="0.25">
      <c r="B22" t="s">
        <v>34</v>
      </c>
      <c r="C22" s="6">
        <f>K21-C21</f>
        <v>12.916666666666657</v>
      </c>
      <c r="D22" s="2"/>
      <c r="E22" s="2"/>
      <c r="F22" s="2"/>
      <c r="G22" s="6"/>
      <c r="H22" s="2"/>
      <c r="I22" s="2"/>
      <c r="J22" s="2"/>
      <c r="K22" s="3"/>
      <c r="L22" s="6"/>
      <c r="M22" s="6"/>
    </row>
    <row r="24" spans="2:14" x14ac:dyDescent="0.25">
      <c r="B24" s="1" t="s">
        <v>64</v>
      </c>
      <c r="I24" t="s">
        <v>13</v>
      </c>
      <c r="J24" s="4"/>
    </row>
    <row r="25" spans="2:14" x14ac:dyDescent="0.25">
      <c r="B25" t="s">
        <v>39</v>
      </c>
      <c r="C25" s="1" t="s">
        <v>3</v>
      </c>
      <c r="D25" t="s">
        <v>2</v>
      </c>
      <c r="E25" t="s">
        <v>34</v>
      </c>
      <c r="I25" t="s">
        <v>14</v>
      </c>
    </row>
    <row r="26" spans="2:14" x14ac:dyDescent="0.25">
      <c r="B26" t="s">
        <v>20</v>
      </c>
      <c r="C26" s="3">
        <v>98.3</v>
      </c>
      <c r="D26" s="2">
        <v>98.2</v>
      </c>
      <c r="E26" s="10">
        <f>D26-C26</f>
        <v>-9.9999999999994316E-2</v>
      </c>
      <c r="I26" t="s">
        <v>15</v>
      </c>
    </row>
    <row r="27" spans="2:14" x14ac:dyDescent="0.25">
      <c r="B27" t="s">
        <v>21</v>
      </c>
      <c r="C27" s="3">
        <v>97.7</v>
      </c>
      <c r="D27" s="2">
        <v>97.2</v>
      </c>
      <c r="E27" s="10">
        <f t="shared" ref="E27:E32" si="5">D27-C27</f>
        <v>-0.5</v>
      </c>
    </row>
    <row r="28" spans="2:14" x14ac:dyDescent="0.25">
      <c r="B28" t="s">
        <v>22</v>
      </c>
      <c r="C28" s="3">
        <v>89.9</v>
      </c>
      <c r="D28" s="2">
        <v>88</v>
      </c>
      <c r="E28" s="10">
        <f t="shared" si="5"/>
        <v>-1.9000000000000057</v>
      </c>
    </row>
    <row r="29" spans="2:14" x14ac:dyDescent="0.25">
      <c r="B29" t="s">
        <v>23</v>
      </c>
      <c r="C29" s="3">
        <v>75.900000000000006</v>
      </c>
      <c r="D29" s="2">
        <v>71.7</v>
      </c>
      <c r="E29" s="10">
        <f t="shared" si="5"/>
        <v>-4.2000000000000028</v>
      </c>
    </row>
    <row r="30" spans="2:14" x14ac:dyDescent="0.25">
      <c r="B30" t="s">
        <v>24</v>
      </c>
      <c r="C30" s="3">
        <v>58.3</v>
      </c>
      <c r="D30" s="2">
        <v>43.1</v>
      </c>
      <c r="E30" s="10">
        <f t="shared" si="5"/>
        <v>-15.199999999999996</v>
      </c>
    </row>
    <row r="31" spans="2:14" x14ac:dyDescent="0.25">
      <c r="B31" t="s">
        <v>25</v>
      </c>
      <c r="C31" s="3">
        <v>46.4</v>
      </c>
      <c r="D31" s="2">
        <v>40.6</v>
      </c>
      <c r="E31" s="10">
        <f t="shared" si="5"/>
        <v>-5.7999999999999972</v>
      </c>
    </row>
    <row r="32" spans="2:14" x14ac:dyDescent="0.25">
      <c r="B32" t="s">
        <v>1</v>
      </c>
      <c r="C32" s="3">
        <f>AVERAGE(C26:C31)</f>
        <v>77.749999999999986</v>
      </c>
      <c r="D32" s="2">
        <f>AVERAGE(D26:D31)</f>
        <v>73.13333333333334</v>
      </c>
      <c r="E32" s="10">
        <f t="shared" si="5"/>
        <v>-4.6166666666666458</v>
      </c>
    </row>
    <row r="33" spans="2:30" x14ac:dyDescent="0.25">
      <c r="B33" t="s">
        <v>34</v>
      </c>
      <c r="C33" s="3">
        <f>C32-C32</f>
        <v>0</v>
      </c>
      <c r="D33" s="2"/>
    </row>
    <row r="35" spans="2:30" x14ac:dyDescent="0.25">
      <c r="B35" s="1" t="s">
        <v>16</v>
      </c>
    </row>
    <row r="36" spans="2:30" x14ac:dyDescent="0.25">
      <c r="B36" t="s">
        <v>38</v>
      </c>
      <c r="C36" s="1" t="s">
        <v>17</v>
      </c>
      <c r="D36" t="s">
        <v>18</v>
      </c>
      <c r="E36" t="s">
        <v>34</v>
      </c>
    </row>
    <row r="37" spans="2:30" x14ac:dyDescent="0.25">
      <c r="B37" t="s">
        <v>20</v>
      </c>
      <c r="C37" s="3">
        <v>98.3</v>
      </c>
      <c r="D37">
        <v>98.4</v>
      </c>
      <c r="E37" s="10">
        <f>D37-C37</f>
        <v>0.10000000000000853</v>
      </c>
      <c r="F37" s="2"/>
    </row>
    <row r="38" spans="2:30" ht="15" customHeight="1" x14ac:dyDescent="0.25">
      <c r="B38" t="s">
        <v>21</v>
      </c>
      <c r="C38" s="3">
        <v>97.7</v>
      </c>
      <c r="D38">
        <v>97.9</v>
      </c>
      <c r="E38" s="10">
        <f t="shared" ref="E38:E43" si="6">D38-C38</f>
        <v>0.20000000000000284</v>
      </c>
      <c r="F38" s="2"/>
    </row>
    <row r="39" spans="2:30" x14ac:dyDescent="0.25">
      <c r="B39" t="s">
        <v>22</v>
      </c>
      <c r="C39" s="3">
        <v>89.9</v>
      </c>
      <c r="D39">
        <v>82.9</v>
      </c>
      <c r="E39" s="10">
        <f t="shared" si="6"/>
        <v>-7</v>
      </c>
      <c r="F39" s="2"/>
    </row>
    <row r="40" spans="2:30" x14ac:dyDescent="0.25">
      <c r="B40" t="s">
        <v>23</v>
      </c>
      <c r="C40" s="3">
        <v>75.900000000000006</v>
      </c>
      <c r="D40">
        <v>58.9</v>
      </c>
      <c r="E40" s="10">
        <f t="shared" si="6"/>
        <v>-17.000000000000007</v>
      </c>
      <c r="F40" s="2"/>
    </row>
    <row r="41" spans="2:30" x14ac:dyDescent="0.25">
      <c r="B41" t="s">
        <v>24</v>
      </c>
      <c r="C41" s="3">
        <v>58.3</v>
      </c>
      <c r="D41">
        <v>39.799999999999997</v>
      </c>
      <c r="E41" s="10">
        <f t="shared" si="6"/>
        <v>-18.5</v>
      </c>
      <c r="F41" s="2"/>
    </row>
    <row r="42" spans="2:30" x14ac:dyDescent="0.25">
      <c r="B42" t="s">
        <v>25</v>
      </c>
      <c r="C42" s="3">
        <v>46.4</v>
      </c>
      <c r="D42">
        <v>31.5</v>
      </c>
      <c r="E42" s="10">
        <f t="shared" si="6"/>
        <v>-14.899999999999999</v>
      </c>
      <c r="F42" s="2"/>
    </row>
    <row r="43" spans="2:30" x14ac:dyDescent="0.25">
      <c r="B43" t="s">
        <v>1</v>
      </c>
      <c r="C43" s="3">
        <f>AVERAGE(C37:C42)</f>
        <v>77.749999999999986</v>
      </c>
      <c r="D43" s="6">
        <f>AVERAGE(D37:D42)</f>
        <v>68.233333333333334</v>
      </c>
      <c r="E43" s="10">
        <f t="shared" si="6"/>
        <v>-9.5166666666666515</v>
      </c>
      <c r="F43" s="6"/>
    </row>
    <row r="44" spans="2:30" x14ac:dyDescent="0.25">
      <c r="B44" t="s">
        <v>34</v>
      </c>
      <c r="C44" s="3">
        <f>C43-C43</f>
        <v>0</v>
      </c>
      <c r="D44" s="6"/>
      <c r="E44" s="3"/>
      <c r="F44" s="6"/>
    </row>
    <row r="45" spans="2:30" x14ac:dyDescent="0.25">
      <c r="U45" s="6"/>
    </row>
    <row r="46" spans="2:30" x14ac:dyDescent="0.25">
      <c r="B46" s="1" t="s">
        <v>19</v>
      </c>
    </row>
    <row r="47" spans="2:30" x14ac:dyDescent="0.25">
      <c r="B47" t="s">
        <v>27</v>
      </c>
      <c r="C47">
        <v>1</v>
      </c>
      <c r="D47">
        <v>3</v>
      </c>
      <c r="E47">
        <v>5</v>
      </c>
      <c r="F47">
        <v>7</v>
      </c>
      <c r="G47">
        <v>9</v>
      </c>
      <c r="H47">
        <v>11</v>
      </c>
      <c r="I47">
        <v>13</v>
      </c>
      <c r="J47">
        <v>15</v>
      </c>
      <c r="K47">
        <v>17</v>
      </c>
      <c r="L47">
        <v>19</v>
      </c>
      <c r="M47">
        <v>21</v>
      </c>
      <c r="N47">
        <v>23</v>
      </c>
      <c r="O47">
        <v>25</v>
      </c>
      <c r="P47">
        <v>27</v>
      </c>
      <c r="Q47">
        <v>29</v>
      </c>
      <c r="R47">
        <v>31</v>
      </c>
      <c r="S47">
        <v>33</v>
      </c>
      <c r="T47">
        <v>35</v>
      </c>
      <c r="U47">
        <v>100</v>
      </c>
      <c r="V47">
        <v>200</v>
      </c>
      <c r="W47">
        <v>225</v>
      </c>
      <c r="X47">
        <v>250</v>
      </c>
      <c r="Y47">
        <v>300</v>
      </c>
      <c r="Z47">
        <v>500</v>
      </c>
      <c r="AA47">
        <v>1000</v>
      </c>
      <c r="AB47" t="s">
        <v>28</v>
      </c>
      <c r="AC47" s="13" t="s">
        <v>29</v>
      </c>
      <c r="AD47" s="13"/>
    </row>
    <row r="48" spans="2:30" x14ac:dyDescent="0.25">
      <c r="B48" t="s">
        <v>20</v>
      </c>
      <c r="C48" s="3">
        <v>98.3</v>
      </c>
      <c r="D48">
        <v>97.9</v>
      </c>
      <c r="E48">
        <v>97.9</v>
      </c>
      <c r="F48">
        <v>97.6</v>
      </c>
      <c r="G48">
        <v>97.4</v>
      </c>
      <c r="H48">
        <v>96.9</v>
      </c>
      <c r="I48">
        <v>96.6</v>
      </c>
      <c r="J48">
        <v>96.4</v>
      </c>
      <c r="K48">
        <v>96.3</v>
      </c>
      <c r="L48">
        <v>96.2</v>
      </c>
      <c r="M48">
        <v>96.1</v>
      </c>
      <c r="N48">
        <v>96</v>
      </c>
      <c r="O48">
        <v>95.7</v>
      </c>
      <c r="P48">
        <v>95.5</v>
      </c>
      <c r="Q48">
        <v>95.5</v>
      </c>
      <c r="R48">
        <v>95.2</v>
      </c>
      <c r="S48">
        <v>94.8</v>
      </c>
      <c r="T48">
        <v>94.5</v>
      </c>
      <c r="U48">
        <v>87</v>
      </c>
      <c r="V48">
        <v>81</v>
      </c>
      <c r="W48">
        <v>79.599999999999994</v>
      </c>
      <c r="X48">
        <v>77.400000000000006</v>
      </c>
      <c r="Y48">
        <v>75.3</v>
      </c>
      <c r="Z48" s="6">
        <v>67.3</v>
      </c>
      <c r="AA48" s="6">
        <v>54</v>
      </c>
      <c r="AB48">
        <v>11.3</v>
      </c>
      <c r="AC48" s="13"/>
      <c r="AD48" s="13"/>
    </row>
    <row r="49" spans="2:30" x14ac:dyDescent="0.25">
      <c r="B49" t="s">
        <v>21</v>
      </c>
      <c r="C49" s="6">
        <v>97.7</v>
      </c>
      <c r="D49">
        <v>97.8</v>
      </c>
      <c r="E49" s="1">
        <v>98.1</v>
      </c>
      <c r="F49">
        <v>97.8</v>
      </c>
      <c r="G49">
        <v>97.4</v>
      </c>
      <c r="H49">
        <v>97.3</v>
      </c>
      <c r="I49">
        <v>96.9</v>
      </c>
      <c r="J49">
        <v>96.4</v>
      </c>
      <c r="K49">
        <v>96.3</v>
      </c>
      <c r="L49">
        <v>96.2</v>
      </c>
      <c r="M49">
        <v>95.7</v>
      </c>
      <c r="N49">
        <v>95.6</v>
      </c>
      <c r="O49">
        <v>95.5</v>
      </c>
      <c r="P49">
        <v>95.7</v>
      </c>
      <c r="Q49">
        <v>95.3</v>
      </c>
      <c r="R49">
        <v>94.8</v>
      </c>
      <c r="S49">
        <v>94.6</v>
      </c>
      <c r="T49">
        <v>94.5</v>
      </c>
      <c r="U49">
        <v>87.7</v>
      </c>
      <c r="V49">
        <v>80.900000000000006</v>
      </c>
      <c r="W49">
        <v>79.5</v>
      </c>
      <c r="X49">
        <v>78.400000000000006</v>
      </c>
      <c r="Y49">
        <v>76.599999999999994</v>
      </c>
      <c r="Z49">
        <v>68.599999999999994</v>
      </c>
      <c r="AA49">
        <v>57.6</v>
      </c>
      <c r="AB49">
        <v>12.3</v>
      </c>
      <c r="AC49" s="13"/>
      <c r="AD49" s="13"/>
    </row>
    <row r="50" spans="2:30" x14ac:dyDescent="0.25">
      <c r="B50" t="s">
        <v>22</v>
      </c>
      <c r="C50" s="6">
        <v>89.9</v>
      </c>
      <c r="D50">
        <v>90</v>
      </c>
      <c r="E50" s="1">
        <v>90.5</v>
      </c>
      <c r="F50">
        <v>90.4</v>
      </c>
      <c r="G50">
        <v>90.4</v>
      </c>
      <c r="H50">
        <v>90.2</v>
      </c>
      <c r="I50">
        <v>90.1</v>
      </c>
      <c r="J50">
        <v>89.9</v>
      </c>
      <c r="K50">
        <v>89.8</v>
      </c>
      <c r="L50">
        <v>89.6</v>
      </c>
      <c r="M50">
        <v>89.6</v>
      </c>
      <c r="N50">
        <v>89.3</v>
      </c>
      <c r="O50">
        <v>89</v>
      </c>
      <c r="P50">
        <v>88.6</v>
      </c>
      <c r="Q50">
        <v>88.7</v>
      </c>
      <c r="R50">
        <v>88.5</v>
      </c>
      <c r="S50">
        <v>88.1</v>
      </c>
      <c r="T50">
        <v>87.9</v>
      </c>
      <c r="U50">
        <v>83</v>
      </c>
      <c r="V50">
        <v>78.599999999999994</v>
      </c>
      <c r="W50">
        <v>77.2</v>
      </c>
      <c r="X50">
        <v>76.2</v>
      </c>
      <c r="Y50">
        <v>75</v>
      </c>
      <c r="Z50">
        <v>69.400000000000006</v>
      </c>
      <c r="AA50">
        <v>57.4</v>
      </c>
      <c r="AB50">
        <v>12.9</v>
      </c>
      <c r="AC50" s="13"/>
      <c r="AD50" s="13"/>
    </row>
    <row r="51" spans="2:30" x14ac:dyDescent="0.25">
      <c r="B51" t="s">
        <v>23</v>
      </c>
      <c r="C51" s="6">
        <v>75.900000000000006</v>
      </c>
      <c r="D51">
        <v>77.099999999999994</v>
      </c>
      <c r="E51">
        <v>77.8</v>
      </c>
      <c r="F51">
        <v>78.2</v>
      </c>
      <c r="G51">
        <v>78.8</v>
      </c>
      <c r="H51">
        <v>79.400000000000006</v>
      </c>
      <c r="I51">
        <v>79.599999999999994</v>
      </c>
      <c r="J51">
        <v>79.7</v>
      </c>
      <c r="K51" s="1">
        <v>79.8</v>
      </c>
      <c r="L51">
        <v>79.7</v>
      </c>
      <c r="M51">
        <v>79.8</v>
      </c>
      <c r="N51">
        <v>79.5</v>
      </c>
      <c r="O51">
        <v>79.2</v>
      </c>
      <c r="P51">
        <v>79.099999999999994</v>
      </c>
      <c r="Q51">
        <v>79.3</v>
      </c>
      <c r="R51">
        <v>79.099999999999994</v>
      </c>
      <c r="S51">
        <v>79.099999999999994</v>
      </c>
      <c r="T51">
        <v>78.900000000000006</v>
      </c>
      <c r="U51">
        <v>76.5</v>
      </c>
      <c r="V51">
        <v>73.099999999999994</v>
      </c>
      <c r="W51">
        <v>72.3</v>
      </c>
      <c r="X51">
        <v>71.400000000000006</v>
      </c>
      <c r="Y51">
        <v>70.5</v>
      </c>
      <c r="Z51">
        <v>66.7</v>
      </c>
      <c r="AA51">
        <v>57.3</v>
      </c>
      <c r="AB51">
        <v>12.7</v>
      </c>
      <c r="AC51" s="13"/>
      <c r="AD51" s="13"/>
    </row>
    <row r="52" spans="2:30" x14ac:dyDescent="0.25">
      <c r="B52" t="s">
        <v>24</v>
      </c>
      <c r="C52" s="6">
        <v>58.3</v>
      </c>
      <c r="D52">
        <v>60.7</v>
      </c>
      <c r="E52">
        <v>61.9</v>
      </c>
      <c r="F52">
        <v>62.6</v>
      </c>
      <c r="G52">
        <v>64.3</v>
      </c>
      <c r="H52">
        <v>64.8</v>
      </c>
      <c r="I52">
        <v>65.5</v>
      </c>
      <c r="J52">
        <v>65.599999999999994</v>
      </c>
      <c r="K52">
        <v>66</v>
      </c>
      <c r="L52">
        <v>66</v>
      </c>
      <c r="M52">
        <v>66.400000000000006</v>
      </c>
      <c r="N52">
        <v>66.400000000000006</v>
      </c>
      <c r="O52">
        <v>66.400000000000006</v>
      </c>
      <c r="P52">
        <v>66.5</v>
      </c>
      <c r="Q52">
        <v>66.7</v>
      </c>
      <c r="R52">
        <v>66.599999999999994</v>
      </c>
      <c r="S52">
        <v>66.8</v>
      </c>
      <c r="T52">
        <v>67.099999999999994</v>
      </c>
      <c r="U52">
        <v>67.7</v>
      </c>
      <c r="V52">
        <v>67.599999999999994</v>
      </c>
      <c r="W52" s="1">
        <v>66.7</v>
      </c>
      <c r="X52">
        <v>66.5</v>
      </c>
      <c r="Y52">
        <v>66.099999999999994</v>
      </c>
      <c r="Z52">
        <v>62.7</v>
      </c>
      <c r="AA52">
        <v>55.9</v>
      </c>
      <c r="AB52">
        <v>12.9</v>
      </c>
      <c r="AC52" s="13"/>
      <c r="AD52" s="13"/>
    </row>
    <row r="53" spans="2:30" x14ac:dyDescent="0.25">
      <c r="B53" t="s">
        <v>25</v>
      </c>
      <c r="C53" s="6">
        <v>46.4</v>
      </c>
      <c r="D53">
        <v>48.7</v>
      </c>
      <c r="E53">
        <v>49.4</v>
      </c>
      <c r="F53">
        <v>50.7</v>
      </c>
      <c r="G53">
        <v>51.4</v>
      </c>
      <c r="H53">
        <v>51.8</v>
      </c>
      <c r="I53">
        <v>52.4</v>
      </c>
      <c r="J53">
        <v>53</v>
      </c>
      <c r="K53">
        <v>53.5</v>
      </c>
      <c r="L53">
        <v>53.7</v>
      </c>
      <c r="M53">
        <v>54</v>
      </c>
      <c r="N53">
        <v>54.1</v>
      </c>
      <c r="O53">
        <v>54.3</v>
      </c>
      <c r="P53">
        <v>54.7</v>
      </c>
      <c r="Q53">
        <v>55.1</v>
      </c>
      <c r="R53">
        <v>55.2</v>
      </c>
      <c r="S53">
        <v>55.3</v>
      </c>
      <c r="T53">
        <v>55.5</v>
      </c>
      <c r="U53">
        <v>57.5</v>
      </c>
      <c r="V53">
        <v>59</v>
      </c>
      <c r="W53" s="1">
        <v>59.4</v>
      </c>
      <c r="X53">
        <v>59.1</v>
      </c>
      <c r="Y53">
        <v>58.8</v>
      </c>
      <c r="Z53">
        <v>57.7</v>
      </c>
      <c r="AA53">
        <v>50.3</v>
      </c>
      <c r="AB53">
        <v>12.6</v>
      </c>
      <c r="AC53" s="13"/>
      <c r="AD53" s="13"/>
    </row>
    <row r="54" spans="2:30" x14ac:dyDescent="0.25">
      <c r="B54" t="s">
        <v>26</v>
      </c>
      <c r="C54" s="6">
        <f t="shared" ref="C54:AA54" si="7">AVERAGE(C48:C53)</f>
        <v>77.749999999999986</v>
      </c>
      <c r="D54" s="6">
        <f t="shared" si="7"/>
        <v>78.699999999999989</v>
      </c>
      <c r="E54" s="6">
        <f t="shared" si="7"/>
        <v>79.266666666666666</v>
      </c>
      <c r="F54" s="6">
        <f t="shared" si="7"/>
        <v>79.55</v>
      </c>
      <c r="G54" s="6">
        <f t="shared" si="7"/>
        <v>79.95</v>
      </c>
      <c r="H54" s="6">
        <f t="shared" si="7"/>
        <v>80.066666666666663</v>
      </c>
      <c r="I54" s="6">
        <f t="shared" si="7"/>
        <v>80.183333333333337</v>
      </c>
      <c r="J54" s="6">
        <f t="shared" si="7"/>
        <v>80.166666666666671</v>
      </c>
      <c r="K54" s="6">
        <f t="shared" si="7"/>
        <v>80.283333333333331</v>
      </c>
      <c r="L54" s="6">
        <f t="shared" si="7"/>
        <v>80.233333333333334</v>
      </c>
      <c r="M54" s="6">
        <f t="shared" si="7"/>
        <v>80.266666666666666</v>
      </c>
      <c r="N54" s="6">
        <f t="shared" si="7"/>
        <v>80.149999999999991</v>
      </c>
      <c r="O54" s="6">
        <f t="shared" si="7"/>
        <v>80.016666666666666</v>
      </c>
      <c r="P54" s="6">
        <f t="shared" si="7"/>
        <v>80.016666666666666</v>
      </c>
      <c r="Q54" s="6">
        <f t="shared" si="7"/>
        <v>80.100000000000009</v>
      </c>
      <c r="R54" s="6">
        <f t="shared" si="7"/>
        <v>79.900000000000006</v>
      </c>
      <c r="S54" s="6">
        <f t="shared" si="7"/>
        <v>79.783333333333346</v>
      </c>
      <c r="T54" s="6">
        <f t="shared" si="7"/>
        <v>79.733333333333334</v>
      </c>
      <c r="U54" s="6">
        <f t="shared" si="7"/>
        <v>76.566666666666663</v>
      </c>
      <c r="V54" s="6">
        <f t="shared" si="7"/>
        <v>73.366666666666674</v>
      </c>
      <c r="W54" s="6">
        <f t="shared" si="7"/>
        <v>72.45</v>
      </c>
      <c r="X54" s="6">
        <f t="shared" si="7"/>
        <v>71.5</v>
      </c>
      <c r="Y54" s="6">
        <f t="shared" si="7"/>
        <v>70.38333333333334</v>
      </c>
      <c r="Z54" s="6">
        <f t="shared" si="7"/>
        <v>65.399999999999991</v>
      </c>
      <c r="AA54" s="6">
        <f t="shared" si="7"/>
        <v>55.416666666666664</v>
      </c>
      <c r="AC54" s="13"/>
      <c r="AD54" s="13"/>
    </row>
    <row r="55" spans="2:30" x14ac:dyDescent="0.25">
      <c r="C55" s="7" t="s">
        <v>30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6">
        <f>AVERAGE(AB48:AB53)</f>
        <v>12.450000000000001</v>
      </c>
      <c r="AC55" s="13"/>
      <c r="AD55" s="13"/>
    </row>
    <row r="56" spans="2:30" x14ac:dyDescent="0.25">
      <c r="C56" t="s">
        <v>20</v>
      </c>
      <c r="D56" s="8">
        <f>D48-C48</f>
        <v>-0.39999999999999147</v>
      </c>
      <c r="E56" s="8">
        <f t="shared" ref="E56:AA62" si="8">E48-D48</f>
        <v>0</v>
      </c>
      <c r="F56" s="8">
        <f t="shared" si="8"/>
        <v>-0.30000000000001137</v>
      </c>
      <c r="G56" s="8">
        <f t="shared" si="8"/>
        <v>-0.19999999999998863</v>
      </c>
      <c r="H56" s="8">
        <f t="shared" si="8"/>
        <v>-0.5</v>
      </c>
      <c r="I56" s="8">
        <f t="shared" si="8"/>
        <v>-0.30000000000001137</v>
      </c>
      <c r="J56" s="8">
        <f t="shared" si="8"/>
        <v>-0.19999999999998863</v>
      </c>
      <c r="K56" s="8">
        <f t="shared" si="8"/>
        <v>-0.10000000000000853</v>
      </c>
      <c r="L56" s="8">
        <f t="shared" si="8"/>
        <v>-9.9999999999994316E-2</v>
      </c>
      <c r="M56" s="8">
        <f t="shared" si="8"/>
        <v>-0.10000000000000853</v>
      </c>
      <c r="N56" s="8">
        <f t="shared" si="8"/>
        <v>-9.9999999999994316E-2</v>
      </c>
      <c r="O56" s="8">
        <f t="shared" si="8"/>
        <v>-0.29999999999999716</v>
      </c>
      <c r="P56" s="8">
        <f t="shared" si="8"/>
        <v>-0.20000000000000284</v>
      </c>
      <c r="Q56" s="8">
        <f t="shared" si="8"/>
        <v>0</v>
      </c>
      <c r="R56" s="8">
        <f t="shared" si="8"/>
        <v>-0.29999999999999716</v>
      </c>
      <c r="S56" s="8">
        <f t="shared" si="8"/>
        <v>-0.40000000000000568</v>
      </c>
      <c r="T56" s="8">
        <f t="shared" si="8"/>
        <v>-0.29999999999999716</v>
      </c>
      <c r="U56" s="8">
        <f t="shared" si="8"/>
        <v>-7.5</v>
      </c>
      <c r="V56" s="8">
        <f t="shared" si="8"/>
        <v>-6</v>
      </c>
      <c r="W56" s="8">
        <f t="shared" si="8"/>
        <v>-1.4000000000000057</v>
      </c>
      <c r="X56" s="8">
        <f t="shared" si="8"/>
        <v>-2.1999999999999886</v>
      </c>
      <c r="Y56" s="8">
        <f t="shared" si="8"/>
        <v>-2.1000000000000085</v>
      </c>
      <c r="Z56" s="8">
        <f t="shared" si="8"/>
        <v>-8</v>
      </c>
      <c r="AA56" s="8">
        <f t="shared" si="8"/>
        <v>-13.299999999999997</v>
      </c>
    </row>
    <row r="57" spans="2:30" x14ac:dyDescent="0.25">
      <c r="C57" t="s">
        <v>21</v>
      </c>
      <c r="D57" s="8">
        <f t="shared" ref="D57:S62" si="9">D49-C49</f>
        <v>9.9999999999994316E-2</v>
      </c>
      <c r="E57" s="8">
        <f t="shared" si="9"/>
        <v>0.29999999999999716</v>
      </c>
      <c r="F57" s="8">
        <f t="shared" si="9"/>
        <v>-0.29999999999999716</v>
      </c>
      <c r="G57" s="8">
        <f t="shared" si="9"/>
        <v>-0.39999999999999147</v>
      </c>
      <c r="H57" s="8">
        <f t="shared" si="9"/>
        <v>-0.10000000000000853</v>
      </c>
      <c r="I57" s="8">
        <f t="shared" si="9"/>
        <v>-0.39999999999999147</v>
      </c>
      <c r="J57" s="8">
        <f t="shared" si="9"/>
        <v>-0.5</v>
      </c>
      <c r="K57" s="8">
        <f t="shared" si="9"/>
        <v>-0.10000000000000853</v>
      </c>
      <c r="L57" s="8">
        <f t="shared" si="9"/>
        <v>-9.9999999999994316E-2</v>
      </c>
      <c r="M57" s="8">
        <f t="shared" si="9"/>
        <v>-0.5</v>
      </c>
      <c r="N57" s="8">
        <f t="shared" si="9"/>
        <v>-0.10000000000000853</v>
      </c>
      <c r="O57" s="8">
        <f t="shared" si="9"/>
        <v>-9.9999999999994316E-2</v>
      </c>
      <c r="P57" s="8">
        <f t="shared" si="9"/>
        <v>0.20000000000000284</v>
      </c>
      <c r="Q57" s="8">
        <f t="shared" si="9"/>
        <v>-0.40000000000000568</v>
      </c>
      <c r="R57" s="8">
        <f t="shared" si="9"/>
        <v>-0.5</v>
      </c>
      <c r="S57" s="8">
        <f t="shared" si="9"/>
        <v>-0.20000000000000284</v>
      </c>
      <c r="T57" s="8">
        <f t="shared" si="8"/>
        <v>-9.9999999999994316E-2</v>
      </c>
      <c r="U57" s="8">
        <f t="shared" si="8"/>
        <v>-6.7999999999999972</v>
      </c>
      <c r="V57" s="8">
        <f t="shared" si="8"/>
        <v>-6.7999999999999972</v>
      </c>
      <c r="W57" s="8">
        <f t="shared" si="8"/>
        <v>-1.4000000000000057</v>
      </c>
      <c r="X57" s="8">
        <f t="shared" si="8"/>
        <v>-1.0999999999999943</v>
      </c>
      <c r="Y57" s="8">
        <f t="shared" si="8"/>
        <v>-1.8000000000000114</v>
      </c>
      <c r="Z57" s="8">
        <f t="shared" si="8"/>
        <v>-8</v>
      </c>
      <c r="AA57" s="8">
        <f t="shared" si="8"/>
        <v>-10.999999999999993</v>
      </c>
    </row>
    <row r="58" spans="2:30" x14ac:dyDescent="0.25">
      <c r="C58" t="s">
        <v>22</v>
      </c>
      <c r="D58" s="8">
        <f t="shared" si="9"/>
        <v>9.9999999999994316E-2</v>
      </c>
      <c r="E58" s="8">
        <f t="shared" si="8"/>
        <v>0.5</v>
      </c>
      <c r="F58" s="8">
        <f t="shared" si="8"/>
        <v>-9.9999999999994316E-2</v>
      </c>
      <c r="G58" s="8">
        <f t="shared" si="8"/>
        <v>0</v>
      </c>
      <c r="H58" s="8">
        <f t="shared" si="8"/>
        <v>-0.20000000000000284</v>
      </c>
      <c r="I58" s="8">
        <f t="shared" si="8"/>
        <v>-0.10000000000000853</v>
      </c>
      <c r="J58" s="8">
        <f t="shared" si="8"/>
        <v>-0.19999999999998863</v>
      </c>
      <c r="K58" s="8">
        <f t="shared" si="8"/>
        <v>-0.10000000000000853</v>
      </c>
      <c r="L58" s="8">
        <f t="shared" si="8"/>
        <v>-0.20000000000000284</v>
      </c>
      <c r="M58" s="8">
        <f t="shared" si="8"/>
        <v>0</v>
      </c>
      <c r="N58" s="8">
        <f t="shared" si="8"/>
        <v>-0.29999999999999716</v>
      </c>
      <c r="O58" s="8">
        <f t="shared" si="8"/>
        <v>-0.29999999999999716</v>
      </c>
      <c r="P58" s="8">
        <f t="shared" si="8"/>
        <v>-0.40000000000000568</v>
      </c>
      <c r="Q58" s="8">
        <f t="shared" si="8"/>
        <v>0.10000000000000853</v>
      </c>
      <c r="R58" s="8">
        <f t="shared" si="8"/>
        <v>-0.20000000000000284</v>
      </c>
      <c r="S58" s="8">
        <f t="shared" si="8"/>
        <v>-0.40000000000000568</v>
      </c>
      <c r="T58" s="8">
        <f t="shared" si="8"/>
        <v>-0.19999999999998863</v>
      </c>
      <c r="U58" s="8">
        <f t="shared" si="8"/>
        <v>-4.9000000000000057</v>
      </c>
      <c r="V58" s="8">
        <f t="shared" si="8"/>
        <v>-4.4000000000000057</v>
      </c>
      <c r="W58" s="8">
        <f t="shared" si="8"/>
        <v>-1.3999999999999915</v>
      </c>
      <c r="X58" s="8">
        <f t="shared" si="8"/>
        <v>-1</v>
      </c>
      <c r="Y58" s="8">
        <f t="shared" si="8"/>
        <v>-1.2000000000000028</v>
      </c>
      <c r="Z58" s="8">
        <f t="shared" si="8"/>
        <v>-5.5999999999999943</v>
      </c>
      <c r="AA58" s="8">
        <f t="shared" si="8"/>
        <v>-12.000000000000007</v>
      </c>
    </row>
    <row r="59" spans="2:30" x14ac:dyDescent="0.25">
      <c r="C59" t="s">
        <v>23</v>
      </c>
      <c r="D59" s="8">
        <f t="shared" si="9"/>
        <v>1.1999999999999886</v>
      </c>
      <c r="E59" s="8">
        <f t="shared" si="8"/>
        <v>0.70000000000000284</v>
      </c>
      <c r="F59" s="8">
        <f t="shared" si="8"/>
        <v>0.40000000000000568</v>
      </c>
      <c r="G59" s="8">
        <f t="shared" si="8"/>
        <v>0.59999999999999432</v>
      </c>
      <c r="H59" s="8">
        <f t="shared" si="8"/>
        <v>0.60000000000000853</v>
      </c>
      <c r="I59" s="8">
        <f t="shared" si="8"/>
        <v>0.19999999999998863</v>
      </c>
      <c r="J59" s="8">
        <f t="shared" si="8"/>
        <v>0.10000000000000853</v>
      </c>
      <c r="K59" s="8">
        <f t="shared" si="8"/>
        <v>9.9999999999994316E-2</v>
      </c>
      <c r="L59" s="8">
        <f t="shared" si="8"/>
        <v>-9.9999999999994316E-2</v>
      </c>
      <c r="M59" s="8">
        <f t="shared" si="8"/>
        <v>9.9999999999994316E-2</v>
      </c>
      <c r="N59" s="8">
        <f t="shared" si="8"/>
        <v>-0.29999999999999716</v>
      </c>
      <c r="O59" s="8">
        <f t="shared" si="8"/>
        <v>-0.29999999999999716</v>
      </c>
      <c r="P59" s="8">
        <f t="shared" si="8"/>
        <v>-0.10000000000000853</v>
      </c>
      <c r="Q59" s="8">
        <f t="shared" si="8"/>
        <v>0.20000000000000284</v>
      </c>
      <c r="R59" s="8">
        <f t="shared" si="8"/>
        <v>-0.20000000000000284</v>
      </c>
      <c r="S59" s="8">
        <f t="shared" si="8"/>
        <v>0</v>
      </c>
      <c r="T59" s="8">
        <f t="shared" si="8"/>
        <v>-0.19999999999998863</v>
      </c>
      <c r="U59" s="8">
        <f t="shared" si="8"/>
        <v>-2.4000000000000057</v>
      </c>
      <c r="V59" s="8">
        <f t="shared" si="8"/>
        <v>-3.4000000000000057</v>
      </c>
      <c r="W59" s="8">
        <f t="shared" si="8"/>
        <v>-0.79999999999999716</v>
      </c>
      <c r="X59" s="8">
        <f t="shared" si="8"/>
        <v>-0.89999999999999147</v>
      </c>
      <c r="Y59" s="8">
        <f t="shared" si="8"/>
        <v>-0.90000000000000568</v>
      </c>
      <c r="Z59" s="8">
        <f t="shared" si="8"/>
        <v>-3.7999999999999972</v>
      </c>
      <c r="AA59" s="8">
        <f t="shared" si="8"/>
        <v>-9.4000000000000057</v>
      </c>
    </row>
    <row r="60" spans="2:30" x14ac:dyDescent="0.25">
      <c r="C60" t="s">
        <v>24</v>
      </c>
      <c r="D60" s="8">
        <f t="shared" si="9"/>
        <v>2.4000000000000057</v>
      </c>
      <c r="E60" s="8">
        <f t="shared" si="8"/>
        <v>1.1999999999999957</v>
      </c>
      <c r="F60" s="8">
        <f t="shared" si="8"/>
        <v>0.70000000000000284</v>
      </c>
      <c r="G60" s="8">
        <f t="shared" si="8"/>
        <v>1.6999999999999957</v>
      </c>
      <c r="H60" s="8">
        <f t="shared" si="8"/>
        <v>0.5</v>
      </c>
      <c r="I60" s="8">
        <f t="shared" si="8"/>
        <v>0.70000000000000284</v>
      </c>
      <c r="J60" s="8">
        <f t="shared" si="8"/>
        <v>9.9999999999994316E-2</v>
      </c>
      <c r="K60" s="8">
        <f t="shared" si="8"/>
        <v>0.40000000000000568</v>
      </c>
      <c r="L60" s="8">
        <f t="shared" si="8"/>
        <v>0</v>
      </c>
      <c r="M60" s="8">
        <f t="shared" si="8"/>
        <v>0.40000000000000568</v>
      </c>
      <c r="N60" s="8">
        <f t="shared" si="8"/>
        <v>0</v>
      </c>
      <c r="O60" s="8">
        <f t="shared" si="8"/>
        <v>0</v>
      </c>
      <c r="P60" s="8">
        <f t="shared" si="8"/>
        <v>9.9999999999994316E-2</v>
      </c>
      <c r="Q60" s="8">
        <f t="shared" si="8"/>
        <v>0.20000000000000284</v>
      </c>
      <c r="R60" s="8">
        <f t="shared" si="8"/>
        <v>-0.10000000000000853</v>
      </c>
      <c r="S60" s="8">
        <f t="shared" si="8"/>
        <v>0.20000000000000284</v>
      </c>
      <c r="T60" s="8">
        <f t="shared" si="8"/>
        <v>0.29999999999999716</v>
      </c>
      <c r="U60" s="8">
        <f t="shared" si="8"/>
        <v>0.60000000000000853</v>
      </c>
      <c r="V60" s="8">
        <f t="shared" si="8"/>
        <v>-0.10000000000000853</v>
      </c>
      <c r="W60" s="8">
        <f t="shared" si="8"/>
        <v>-0.89999999999999147</v>
      </c>
      <c r="X60" s="8">
        <f t="shared" si="8"/>
        <v>-0.20000000000000284</v>
      </c>
      <c r="Y60" s="8">
        <f t="shared" si="8"/>
        <v>-0.40000000000000568</v>
      </c>
      <c r="Z60" s="8">
        <f t="shared" si="8"/>
        <v>-3.3999999999999915</v>
      </c>
      <c r="AA60" s="8">
        <f t="shared" si="8"/>
        <v>-6.8000000000000043</v>
      </c>
    </row>
    <row r="61" spans="2:30" x14ac:dyDescent="0.25">
      <c r="C61" t="s">
        <v>25</v>
      </c>
      <c r="D61" s="8">
        <f t="shared" si="9"/>
        <v>2.3000000000000043</v>
      </c>
      <c r="E61" s="8">
        <f t="shared" si="8"/>
        <v>0.69999999999999574</v>
      </c>
      <c r="F61" s="8">
        <f t="shared" si="8"/>
        <v>1.3000000000000043</v>
      </c>
      <c r="G61" s="8">
        <f t="shared" si="8"/>
        <v>0.69999999999999574</v>
      </c>
      <c r="H61" s="8">
        <f t="shared" si="8"/>
        <v>0.39999999999999858</v>
      </c>
      <c r="I61" s="8">
        <f t="shared" si="8"/>
        <v>0.60000000000000142</v>
      </c>
      <c r="J61" s="8">
        <f t="shared" si="8"/>
        <v>0.60000000000000142</v>
      </c>
      <c r="K61" s="8">
        <f t="shared" si="8"/>
        <v>0.5</v>
      </c>
      <c r="L61" s="8">
        <f t="shared" si="8"/>
        <v>0.20000000000000284</v>
      </c>
      <c r="M61" s="8">
        <f t="shared" si="8"/>
        <v>0.29999999999999716</v>
      </c>
      <c r="N61" s="8">
        <f t="shared" si="8"/>
        <v>0.10000000000000142</v>
      </c>
      <c r="O61" s="8">
        <f t="shared" si="8"/>
        <v>0.19999999999999574</v>
      </c>
      <c r="P61" s="8">
        <f t="shared" si="8"/>
        <v>0.40000000000000568</v>
      </c>
      <c r="Q61" s="8">
        <f t="shared" si="8"/>
        <v>0.39999999999999858</v>
      </c>
      <c r="R61" s="8">
        <f t="shared" si="8"/>
        <v>0.10000000000000142</v>
      </c>
      <c r="S61" s="8">
        <f t="shared" si="8"/>
        <v>9.9999999999994316E-2</v>
      </c>
      <c r="T61" s="8">
        <f t="shared" si="8"/>
        <v>0.20000000000000284</v>
      </c>
      <c r="U61" s="8">
        <f t="shared" si="8"/>
        <v>2</v>
      </c>
      <c r="V61" s="8">
        <f t="shared" si="8"/>
        <v>1.5</v>
      </c>
      <c r="W61" s="8">
        <f t="shared" si="8"/>
        <v>0.39999999999999858</v>
      </c>
      <c r="X61" s="8">
        <f t="shared" si="8"/>
        <v>-0.29999999999999716</v>
      </c>
      <c r="Y61" s="8">
        <f t="shared" si="8"/>
        <v>-0.30000000000000426</v>
      </c>
      <c r="Z61" s="8">
        <f t="shared" si="8"/>
        <v>-1.0999999999999943</v>
      </c>
      <c r="AA61" s="8">
        <f t="shared" si="8"/>
        <v>-7.4000000000000057</v>
      </c>
    </row>
    <row r="62" spans="2:30" x14ac:dyDescent="0.25">
      <c r="C62" t="s">
        <v>26</v>
      </c>
      <c r="D62" s="8">
        <f t="shared" si="9"/>
        <v>0.95000000000000284</v>
      </c>
      <c r="E62" s="8">
        <f t="shared" si="8"/>
        <v>0.56666666666667709</v>
      </c>
      <c r="F62" s="8">
        <f t="shared" si="8"/>
        <v>0.28333333333333144</v>
      </c>
      <c r="G62" s="8">
        <f t="shared" si="8"/>
        <v>0.40000000000000568</v>
      </c>
      <c r="H62" s="8">
        <f t="shared" si="8"/>
        <v>0.11666666666666003</v>
      </c>
      <c r="I62" s="8">
        <f t="shared" si="8"/>
        <v>0.11666666666667425</v>
      </c>
      <c r="J62" s="8">
        <f t="shared" si="8"/>
        <v>-1.6666666666665719E-2</v>
      </c>
      <c r="K62" s="8">
        <f t="shared" si="8"/>
        <v>0.11666666666666003</v>
      </c>
      <c r="L62" s="8">
        <f t="shared" si="8"/>
        <v>-4.9999999999997158E-2</v>
      </c>
      <c r="M62" s="8">
        <f t="shared" si="8"/>
        <v>3.3333333333331439E-2</v>
      </c>
      <c r="N62" s="8">
        <f t="shared" si="8"/>
        <v>-0.11666666666667425</v>
      </c>
      <c r="O62" s="8">
        <f t="shared" si="8"/>
        <v>-0.13333333333332575</v>
      </c>
      <c r="P62" s="8">
        <f t="shared" si="8"/>
        <v>0</v>
      </c>
      <c r="Q62" s="8">
        <f t="shared" si="8"/>
        <v>8.3333333333342807E-2</v>
      </c>
      <c r="R62" s="8">
        <f t="shared" si="8"/>
        <v>-0.20000000000000284</v>
      </c>
      <c r="S62" s="8">
        <f t="shared" si="8"/>
        <v>-0.11666666666666003</v>
      </c>
      <c r="T62" s="8">
        <f t="shared" si="8"/>
        <v>-5.0000000000011369E-2</v>
      </c>
      <c r="U62" s="8">
        <f t="shared" si="8"/>
        <v>-3.1666666666666714</v>
      </c>
      <c r="V62" s="8">
        <f t="shared" si="8"/>
        <v>-3.1999999999999886</v>
      </c>
      <c r="W62" s="8">
        <f t="shared" si="8"/>
        <v>-0.9166666666666714</v>
      </c>
      <c r="X62" s="8">
        <f t="shared" si="8"/>
        <v>-0.95000000000000284</v>
      </c>
      <c r="Y62" s="8">
        <f t="shared" si="8"/>
        <v>-1.11666666666666</v>
      </c>
      <c r="Z62" s="8">
        <f t="shared" si="8"/>
        <v>-4.9833333333333485</v>
      </c>
      <c r="AA62" s="8">
        <f t="shared" si="8"/>
        <v>-9.9833333333333272</v>
      </c>
    </row>
    <row r="64" spans="2:30" x14ac:dyDescent="0.25">
      <c r="B64" t="s">
        <v>31</v>
      </c>
    </row>
    <row r="65" spans="2:16" x14ac:dyDescent="0.25">
      <c r="B65" t="s">
        <v>32</v>
      </c>
      <c r="C65" t="s">
        <v>33</v>
      </c>
      <c r="D65" s="1">
        <v>2250</v>
      </c>
      <c r="E65">
        <v>1000</v>
      </c>
      <c r="F65">
        <v>3000</v>
      </c>
      <c r="G65" t="s">
        <v>34</v>
      </c>
      <c r="I65" s="13" t="s">
        <v>35</v>
      </c>
      <c r="J65" s="13"/>
      <c r="K65" s="13"/>
      <c r="L65" s="13"/>
      <c r="M65" s="13"/>
      <c r="N65" s="13"/>
      <c r="O65" s="13"/>
      <c r="P65" s="13"/>
    </row>
    <row r="66" spans="2:16" x14ac:dyDescent="0.25">
      <c r="B66" t="s">
        <v>20</v>
      </c>
      <c r="C66" s="6">
        <v>98.3</v>
      </c>
      <c r="D66" s="1">
        <v>98.2</v>
      </c>
      <c r="E66">
        <v>98.2</v>
      </c>
      <c r="F66">
        <v>98.2</v>
      </c>
      <c r="G66" s="10">
        <f>D66-C66</f>
        <v>-9.9999999999994316E-2</v>
      </c>
      <c r="I66" s="13"/>
      <c r="J66" s="13"/>
      <c r="K66" s="13"/>
      <c r="L66" s="13"/>
      <c r="M66" s="13"/>
      <c r="N66" s="13"/>
      <c r="O66" s="13"/>
      <c r="P66" s="13"/>
    </row>
    <row r="67" spans="2:16" x14ac:dyDescent="0.25">
      <c r="B67" t="s">
        <v>21</v>
      </c>
      <c r="C67" s="6">
        <v>97.7</v>
      </c>
      <c r="D67" s="1">
        <v>97.7</v>
      </c>
      <c r="E67">
        <v>97.8</v>
      </c>
      <c r="F67">
        <v>97.7</v>
      </c>
      <c r="G67" s="10">
        <f t="shared" ref="G67:G71" si="10">D67-C67</f>
        <v>0</v>
      </c>
      <c r="I67" s="13"/>
      <c r="J67" s="13"/>
      <c r="K67" s="13"/>
      <c r="L67" s="13"/>
      <c r="M67" s="13"/>
      <c r="N67" s="13"/>
      <c r="O67" s="13"/>
      <c r="P67" s="13"/>
    </row>
    <row r="68" spans="2:16" x14ac:dyDescent="0.25">
      <c r="B68" t="s">
        <v>22</v>
      </c>
      <c r="C68" s="6">
        <v>89.9</v>
      </c>
      <c r="D68" s="1">
        <v>90.1</v>
      </c>
      <c r="E68">
        <v>88.8</v>
      </c>
      <c r="F68">
        <v>90</v>
      </c>
      <c r="G68" s="10">
        <f t="shared" si="10"/>
        <v>0.19999999999998863</v>
      </c>
      <c r="I68" s="13"/>
      <c r="J68" s="13"/>
      <c r="K68" s="13"/>
      <c r="L68" s="13"/>
      <c r="M68" s="13"/>
      <c r="N68" s="13"/>
      <c r="O68" s="13"/>
      <c r="P68" s="13"/>
    </row>
    <row r="69" spans="2:16" x14ac:dyDescent="0.25">
      <c r="B69" t="s">
        <v>23</v>
      </c>
      <c r="C69" s="6">
        <v>75.900000000000006</v>
      </c>
      <c r="D69" s="1">
        <v>79</v>
      </c>
      <c r="E69">
        <v>45</v>
      </c>
      <c r="F69">
        <v>79.599999999999994</v>
      </c>
      <c r="G69" s="10">
        <f t="shared" si="10"/>
        <v>3.0999999999999943</v>
      </c>
      <c r="I69" s="13"/>
      <c r="J69" s="13"/>
      <c r="K69" s="13"/>
      <c r="L69" s="13"/>
      <c r="M69" s="13"/>
      <c r="N69" s="13"/>
      <c r="O69" s="13"/>
      <c r="P69" s="13"/>
    </row>
    <row r="70" spans="2:16" x14ac:dyDescent="0.25">
      <c r="B70" t="s">
        <v>24</v>
      </c>
      <c r="C70" s="6">
        <v>58.3</v>
      </c>
      <c r="D70" s="1">
        <v>66.8</v>
      </c>
      <c r="E70">
        <v>12.9</v>
      </c>
      <c r="F70">
        <v>67.400000000000006</v>
      </c>
      <c r="G70" s="10">
        <f t="shared" si="10"/>
        <v>8.5</v>
      </c>
      <c r="I70" s="13"/>
      <c r="J70" s="13"/>
      <c r="K70" s="13"/>
      <c r="L70" s="13"/>
      <c r="M70" s="13"/>
      <c r="N70" s="13"/>
      <c r="O70" s="13"/>
      <c r="P70" s="13"/>
    </row>
    <row r="71" spans="2:16" x14ac:dyDescent="0.25">
      <c r="B71" t="s">
        <v>25</v>
      </c>
      <c r="C71" s="6">
        <v>46.4</v>
      </c>
      <c r="D71" s="1">
        <v>59.3</v>
      </c>
      <c r="E71">
        <v>12.6</v>
      </c>
      <c r="F71">
        <v>56.8</v>
      </c>
      <c r="G71" s="10">
        <f t="shared" si="10"/>
        <v>12.899999999999999</v>
      </c>
      <c r="I71" s="13"/>
      <c r="J71" s="13"/>
      <c r="K71" s="13"/>
      <c r="L71" s="13"/>
      <c r="M71" s="13"/>
      <c r="N71" s="13"/>
      <c r="O71" s="13"/>
      <c r="P71" s="13"/>
    </row>
    <row r="72" spans="2:16" x14ac:dyDescent="0.25">
      <c r="B72" t="s">
        <v>1</v>
      </c>
      <c r="C72" s="6">
        <f>AVERAGE(C66:C71)</f>
        <v>77.749999999999986</v>
      </c>
      <c r="D72" s="3">
        <f>AVERAGE(D66:D71)</f>
        <v>81.850000000000009</v>
      </c>
      <c r="E72" s="6">
        <f>AVERAGE(E66:E71)</f>
        <v>59.216666666666669</v>
      </c>
      <c r="F72" s="6">
        <f>AVERAGE(F66:F71)</f>
        <v>81.61666666666666</v>
      </c>
      <c r="G72" s="10">
        <f>D72-C72</f>
        <v>4.1000000000000227</v>
      </c>
      <c r="I72" s="13"/>
      <c r="J72" s="13"/>
      <c r="K72" s="13"/>
      <c r="L72" s="13"/>
      <c r="M72" s="13"/>
      <c r="N72" s="13"/>
      <c r="O72" s="13"/>
      <c r="P72" s="13"/>
    </row>
    <row r="73" spans="2:16" x14ac:dyDescent="0.25">
      <c r="C73" s="2"/>
      <c r="D73" s="2"/>
      <c r="I73" s="13"/>
      <c r="J73" s="13"/>
      <c r="K73" s="13"/>
      <c r="L73" s="13"/>
      <c r="M73" s="13"/>
      <c r="N73" s="13"/>
      <c r="O73" s="13"/>
      <c r="P73" s="13"/>
    </row>
    <row r="75" spans="2:16" x14ac:dyDescent="0.25">
      <c r="B75" t="s">
        <v>36</v>
      </c>
    </row>
    <row r="76" spans="2:16" ht="15" customHeight="1" x14ac:dyDescent="0.25">
      <c r="B76" t="s">
        <v>37</v>
      </c>
      <c r="C76" t="s">
        <v>43</v>
      </c>
      <c r="D76" s="9" t="s">
        <v>44</v>
      </c>
      <c r="E76" s="1" t="s">
        <v>46</v>
      </c>
      <c r="F76" t="s">
        <v>34</v>
      </c>
      <c r="H76" s="13" t="s">
        <v>45</v>
      </c>
      <c r="I76" s="13"/>
      <c r="J76" s="13"/>
    </row>
    <row r="77" spans="2:16" x14ac:dyDescent="0.25">
      <c r="B77" t="s">
        <v>20</v>
      </c>
      <c r="C77" s="5">
        <v>98.2</v>
      </c>
      <c r="D77" s="5">
        <v>98.2</v>
      </c>
      <c r="E77" s="1">
        <v>98.2</v>
      </c>
      <c r="F77">
        <f>E77-C77</f>
        <v>0</v>
      </c>
      <c r="H77" s="13"/>
      <c r="I77" s="13"/>
      <c r="J77" s="13"/>
    </row>
    <row r="78" spans="2:16" x14ac:dyDescent="0.25">
      <c r="B78" t="s">
        <v>21</v>
      </c>
      <c r="C78" s="5">
        <v>97.7</v>
      </c>
      <c r="D78" s="5">
        <v>97.7</v>
      </c>
      <c r="E78" s="1">
        <v>97.7</v>
      </c>
      <c r="F78">
        <f t="shared" ref="F78:F83" si="11">E78-C78</f>
        <v>0</v>
      </c>
      <c r="H78" s="13"/>
      <c r="I78" s="13"/>
      <c r="J78" s="13"/>
    </row>
    <row r="79" spans="2:16" x14ac:dyDescent="0.25">
      <c r="B79" t="s">
        <v>22</v>
      </c>
      <c r="C79" s="5">
        <v>90.1</v>
      </c>
      <c r="D79" s="5">
        <v>90.5</v>
      </c>
      <c r="E79" s="1">
        <v>90.5</v>
      </c>
      <c r="F79">
        <f t="shared" si="11"/>
        <v>0.40000000000000568</v>
      </c>
      <c r="H79" s="13"/>
      <c r="I79" s="13"/>
      <c r="J79" s="13"/>
    </row>
    <row r="80" spans="2:16" x14ac:dyDescent="0.25">
      <c r="B80" t="s">
        <v>23</v>
      </c>
      <c r="C80" s="5">
        <v>79</v>
      </c>
      <c r="D80" s="5">
        <v>79.3</v>
      </c>
      <c r="E80" s="1">
        <v>79.3</v>
      </c>
      <c r="F80">
        <f t="shared" si="11"/>
        <v>0.29999999999999716</v>
      </c>
      <c r="H80" s="13"/>
      <c r="I80" s="13"/>
      <c r="J80" s="13"/>
    </row>
    <row r="81" spans="2:10" x14ac:dyDescent="0.25">
      <c r="B81" t="s">
        <v>24</v>
      </c>
      <c r="C81" s="5">
        <v>66.8</v>
      </c>
      <c r="D81" s="5">
        <v>67.599999999999994</v>
      </c>
      <c r="E81" s="1">
        <v>67.599999999999994</v>
      </c>
      <c r="F81">
        <f t="shared" si="11"/>
        <v>0.79999999999999716</v>
      </c>
      <c r="H81" s="13"/>
      <c r="I81" s="13"/>
      <c r="J81" s="13"/>
    </row>
    <row r="82" spans="2:10" x14ac:dyDescent="0.25">
      <c r="B82" t="s">
        <v>25</v>
      </c>
      <c r="C82" s="5">
        <v>59.3</v>
      </c>
      <c r="D82" s="5">
        <v>59.1</v>
      </c>
      <c r="E82" s="1">
        <v>59.1</v>
      </c>
      <c r="F82">
        <f t="shared" si="11"/>
        <v>-0.19999999999999574</v>
      </c>
      <c r="H82" s="13"/>
      <c r="I82" s="13"/>
      <c r="J82" s="13"/>
    </row>
    <row r="83" spans="2:10" x14ac:dyDescent="0.25">
      <c r="B83" t="s">
        <v>1</v>
      </c>
      <c r="C83" s="6">
        <f>AVERAGE(C77:C82)</f>
        <v>81.850000000000009</v>
      </c>
      <c r="D83" s="6">
        <f>AVERAGE(D77:D82)</f>
        <v>82.066666666666663</v>
      </c>
      <c r="E83" s="3">
        <f>AVERAGE(E77:E82)</f>
        <v>82.066666666666663</v>
      </c>
      <c r="F83" s="10">
        <f t="shared" si="11"/>
        <v>0.21666666666665435</v>
      </c>
      <c r="H83" s="13"/>
      <c r="I83" s="13"/>
      <c r="J83" s="13"/>
    </row>
    <row r="84" spans="2:10" x14ac:dyDescent="0.25">
      <c r="C84" s="2"/>
    </row>
    <row r="86" spans="2:10" x14ac:dyDescent="0.25">
      <c r="B86" t="s">
        <v>47</v>
      </c>
    </row>
    <row r="87" spans="2:10" x14ac:dyDescent="0.25">
      <c r="B87" t="s">
        <v>48</v>
      </c>
      <c r="C87" t="s">
        <v>49</v>
      </c>
      <c r="D87" s="1" t="s">
        <v>50</v>
      </c>
      <c r="E87" t="s">
        <v>34</v>
      </c>
    </row>
    <row r="88" spans="2:10" x14ac:dyDescent="0.25">
      <c r="B88" t="s">
        <v>20</v>
      </c>
      <c r="C88" s="5">
        <v>98.2</v>
      </c>
      <c r="D88" s="1">
        <v>98.2</v>
      </c>
      <c r="E88">
        <f>D88-C88</f>
        <v>0</v>
      </c>
    </row>
    <row r="89" spans="2:10" x14ac:dyDescent="0.25">
      <c r="B89" t="s">
        <v>21</v>
      </c>
      <c r="C89" s="5">
        <v>97.7</v>
      </c>
      <c r="D89" s="1">
        <v>98.3</v>
      </c>
      <c r="E89">
        <f t="shared" ref="E89:E94" si="12">D89-C89</f>
        <v>0.59999999999999432</v>
      </c>
    </row>
    <row r="90" spans="2:10" x14ac:dyDescent="0.25">
      <c r="B90" t="s">
        <v>22</v>
      </c>
      <c r="C90" s="5">
        <v>90.5</v>
      </c>
      <c r="D90" s="1">
        <v>93.3</v>
      </c>
      <c r="E90">
        <f t="shared" si="12"/>
        <v>2.7999999999999972</v>
      </c>
    </row>
    <row r="91" spans="2:10" x14ac:dyDescent="0.25">
      <c r="B91" t="s">
        <v>23</v>
      </c>
      <c r="C91" s="5">
        <v>79.3</v>
      </c>
      <c r="D91" s="1">
        <v>80.7</v>
      </c>
      <c r="E91">
        <f t="shared" si="12"/>
        <v>1.4000000000000057</v>
      </c>
    </row>
    <row r="92" spans="2:10" x14ac:dyDescent="0.25">
      <c r="B92" t="s">
        <v>24</v>
      </c>
      <c r="C92" s="5">
        <v>67.599999999999994</v>
      </c>
      <c r="D92" s="1">
        <v>68.900000000000006</v>
      </c>
      <c r="E92">
        <f t="shared" si="12"/>
        <v>1.3000000000000114</v>
      </c>
    </row>
    <row r="93" spans="2:10" x14ac:dyDescent="0.25">
      <c r="B93" t="s">
        <v>25</v>
      </c>
      <c r="C93" s="5">
        <v>59.1</v>
      </c>
      <c r="D93" s="1">
        <v>59.4</v>
      </c>
      <c r="E93">
        <f t="shared" si="12"/>
        <v>0.29999999999999716</v>
      </c>
    </row>
    <row r="94" spans="2:10" x14ac:dyDescent="0.25">
      <c r="B94" t="s">
        <v>1</v>
      </c>
      <c r="C94" s="6">
        <f>AVERAGE(C88:C93)</f>
        <v>82.066666666666663</v>
      </c>
      <c r="D94" s="3">
        <f>AVERAGE(D88:D93)</f>
        <v>83.133333333333326</v>
      </c>
      <c r="E94" s="10">
        <f t="shared" si="12"/>
        <v>1.0666666666666629</v>
      </c>
    </row>
    <row r="95" spans="2:10" x14ac:dyDescent="0.25">
      <c r="C95" s="2"/>
    </row>
    <row r="97" spans="2:5" x14ac:dyDescent="0.25">
      <c r="B97" t="s">
        <v>51</v>
      </c>
    </row>
    <row r="98" spans="2:5" x14ac:dyDescent="0.25">
      <c r="B98" t="s">
        <v>52</v>
      </c>
      <c r="C98" t="s">
        <v>53</v>
      </c>
      <c r="D98" t="s">
        <v>54</v>
      </c>
      <c r="E98" t="s">
        <v>34</v>
      </c>
    </row>
    <row r="99" spans="2:5" x14ac:dyDescent="0.25">
      <c r="B99" t="s">
        <v>20</v>
      </c>
      <c r="C99" s="5">
        <v>98.2</v>
      </c>
      <c r="D99" s="1">
        <v>98.2</v>
      </c>
      <c r="E99">
        <f>D99-C99</f>
        <v>0</v>
      </c>
    </row>
    <row r="100" spans="2:5" x14ac:dyDescent="0.25">
      <c r="B100" t="s">
        <v>21</v>
      </c>
      <c r="C100" s="5">
        <v>98.3</v>
      </c>
      <c r="D100" s="1">
        <v>98.4</v>
      </c>
      <c r="E100">
        <f t="shared" ref="E100:E105" si="13">D100-C100</f>
        <v>0.10000000000000853</v>
      </c>
    </row>
    <row r="101" spans="2:5" x14ac:dyDescent="0.25">
      <c r="B101" t="s">
        <v>22</v>
      </c>
      <c r="C101" s="5">
        <v>93.3</v>
      </c>
      <c r="D101" s="1">
        <v>93.5</v>
      </c>
      <c r="E101">
        <f t="shared" si="13"/>
        <v>0.20000000000000284</v>
      </c>
    </row>
    <row r="102" spans="2:5" x14ac:dyDescent="0.25">
      <c r="B102" t="s">
        <v>23</v>
      </c>
      <c r="C102" s="5">
        <v>80.7</v>
      </c>
      <c r="D102" s="1">
        <v>80.7</v>
      </c>
      <c r="E102">
        <f t="shared" si="13"/>
        <v>0</v>
      </c>
    </row>
    <row r="103" spans="2:5" x14ac:dyDescent="0.25">
      <c r="B103" t="s">
        <v>24</v>
      </c>
      <c r="C103" s="5">
        <v>68.900000000000006</v>
      </c>
      <c r="D103" s="1">
        <v>69.3</v>
      </c>
      <c r="E103">
        <f t="shared" si="13"/>
        <v>0.39999999999999147</v>
      </c>
    </row>
    <row r="104" spans="2:5" x14ac:dyDescent="0.25">
      <c r="B104" t="s">
        <v>25</v>
      </c>
      <c r="C104" s="5">
        <v>59.4</v>
      </c>
      <c r="D104" s="1">
        <v>59.5</v>
      </c>
      <c r="E104">
        <f t="shared" si="13"/>
        <v>0.10000000000000142</v>
      </c>
    </row>
    <row r="105" spans="2:5" x14ac:dyDescent="0.25">
      <c r="B105" t="s">
        <v>1</v>
      </c>
      <c r="C105" s="6">
        <f>AVERAGE(C99:C104)</f>
        <v>83.133333333333326</v>
      </c>
      <c r="D105" s="3">
        <f>AVERAGE(D99:D104)</f>
        <v>83.266666666666666</v>
      </c>
      <c r="E105" s="10">
        <f t="shared" si="13"/>
        <v>0.13333333333333997</v>
      </c>
    </row>
    <row r="106" spans="2:5" x14ac:dyDescent="0.25">
      <c r="C106" s="2"/>
    </row>
    <row r="108" spans="2:5" x14ac:dyDescent="0.25">
      <c r="B108" t="s">
        <v>55</v>
      </c>
    </row>
    <row r="109" spans="2:5" x14ac:dyDescent="0.25">
      <c r="B109" t="s">
        <v>56</v>
      </c>
      <c r="C109" t="s">
        <v>57</v>
      </c>
      <c r="D109" s="1" t="s">
        <v>58</v>
      </c>
      <c r="E109" t="s">
        <v>34</v>
      </c>
    </row>
    <row r="110" spans="2:5" x14ac:dyDescent="0.25">
      <c r="B110" t="s">
        <v>20</v>
      </c>
      <c r="C110" s="5">
        <v>98.2</v>
      </c>
      <c r="D110" s="1">
        <v>97.5</v>
      </c>
      <c r="E110">
        <f>D110-C110</f>
        <v>-0.70000000000000284</v>
      </c>
    </row>
    <row r="111" spans="2:5" x14ac:dyDescent="0.25">
      <c r="B111" t="s">
        <v>21</v>
      </c>
      <c r="C111" s="5">
        <v>98.4</v>
      </c>
      <c r="D111" s="1">
        <v>98.4</v>
      </c>
      <c r="E111">
        <f t="shared" ref="E111:E116" si="14">D111-C111</f>
        <v>0</v>
      </c>
    </row>
    <row r="112" spans="2:5" x14ac:dyDescent="0.25">
      <c r="B112" t="s">
        <v>22</v>
      </c>
      <c r="C112" s="5">
        <v>93.5</v>
      </c>
      <c r="D112" s="1">
        <v>93.9</v>
      </c>
      <c r="E112">
        <f t="shared" si="14"/>
        <v>0.40000000000000568</v>
      </c>
    </row>
    <row r="113" spans="2:9" x14ac:dyDescent="0.25">
      <c r="B113" t="s">
        <v>23</v>
      </c>
      <c r="C113" s="5">
        <v>80.7</v>
      </c>
      <c r="D113" s="1">
        <v>81.7</v>
      </c>
      <c r="E113">
        <f t="shared" si="14"/>
        <v>1</v>
      </c>
    </row>
    <row r="114" spans="2:9" x14ac:dyDescent="0.25">
      <c r="B114" t="s">
        <v>24</v>
      </c>
      <c r="C114" s="5">
        <v>69.3</v>
      </c>
      <c r="D114" s="1">
        <v>70.599999999999994</v>
      </c>
      <c r="E114">
        <f t="shared" si="14"/>
        <v>1.2999999999999972</v>
      </c>
    </row>
    <row r="115" spans="2:9" x14ac:dyDescent="0.25">
      <c r="B115" t="s">
        <v>25</v>
      </c>
      <c r="C115" s="5">
        <v>59.5</v>
      </c>
      <c r="D115" s="1">
        <v>59.8</v>
      </c>
      <c r="E115">
        <f t="shared" si="14"/>
        <v>0.29999999999999716</v>
      </c>
    </row>
    <row r="116" spans="2:9" x14ac:dyDescent="0.25">
      <c r="B116" t="s">
        <v>1</v>
      </c>
      <c r="C116" s="6">
        <f t="shared" ref="C116:D116" si="15">AVERAGE(C110:C115)</f>
        <v>83.266666666666666</v>
      </c>
      <c r="D116" s="3">
        <f t="shared" si="15"/>
        <v>83.65</v>
      </c>
      <c r="E116" s="10">
        <f t="shared" si="14"/>
        <v>0.38333333333333997</v>
      </c>
      <c r="F116" s="6"/>
      <c r="G116" s="6"/>
      <c r="H116" s="6"/>
      <c r="I116" s="6"/>
    </row>
    <row r="117" spans="2:9" x14ac:dyDescent="0.25">
      <c r="C117" s="2"/>
      <c r="E117" s="6"/>
    </row>
    <row r="119" spans="2:9" x14ac:dyDescent="0.25">
      <c r="B119" t="s">
        <v>59</v>
      </c>
    </row>
    <row r="120" spans="2:9" x14ac:dyDescent="0.25">
      <c r="B120" t="s">
        <v>52</v>
      </c>
      <c r="C120" t="s">
        <v>53</v>
      </c>
      <c r="D120" s="1" t="s">
        <v>54</v>
      </c>
      <c r="E120" t="s">
        <v>34</v>
      </c>
    </row>
    <row r="121" spans="2:9" x14ac:dyDescent="0.25">
      <c r="B121" t="s">
        <v>20</v>
      </c>
      <c r="C121" s="5">
        <v>97.5</v>
      </c>
      <c r="D121" s="1">
        <v>97.5</v>
      </c>
      <c r="E121">
        <f>D121-C121</f>
        <v>0</v>
      </c>
    </row>
    <row r="122" spans="2:9" x14ac:dyDescent="0.25">
      <c r="B122" t="s">
        <v>21</v>
      </c>
      <c r="C122" s="5">
        <v>98.4</v>
      </c>
      <c r="D122" s="1">
        <v>98.4</v>
      </c>
      <c r="E122">
        <f t="shared" ref="E122:E127" si="16">D122-C122</f>
        <v>0</v>
      </c>
    </row>
    <row r="123" spans="2:9" x14ac:dyDescent="0.25">
      <c r="B123" t="s">
        <v>22</v>
      </c>
      <c r="C123" s="5">
        <v>93.9</v>
      </c>
      <c r="D123" s="1">
        <v>94.2</v>
      </c>
      <c r="E123">
        <f t="shared" si="16"/>
        <v>0.29999999999999716</v>
      </c>
    </row>
    <row r="124" spans="2:9" x14ac:dyDescent="0.25">
      <c r="B124" t="s">
        <v>23</v>
      </c>
      <c r="C124" s="5">
        <v>81.7</v>
      </c>
      <c r="D124" s="1">
        <v>82.1</v>
      </c>
      <c r="E124">
        <f t="shared" si="16"/>
        <v>0.39999999999999147</v>
      </c>
    </row>
    <row r="125" spans="2:9" x14ac:dyDescent="0.25">
      <c r="B125" t="s">
        <v>24</v>
      </c>
      <c r="C125" s="5">
        <v>70.599999999999994</v>
      </c>
      <c r="D125" s="1">
        <v>70.900000000000006</v>
      </c>
      <c r="E125">
        <f t="shared" si="16"/>
        <v>0.30000000000001137</v>
      </c>
    </row>
    <row r="126" spans="2:9" x14ac:dyDescent="0.25">
      <c r="B126" t="s">
        <v>25</v>
      </c>
      <c r="C126" s="5">
        <v>59.8</v>
      </c>
      <c r="D126" s="1">
        <v>59.8</v>
      </c>
      <c r="E126">
        <f t="shared" si="16"/>
        <v>0</v>
      </c>
    </row>
    <row r="127" spans="2:9" x14ac:dyDescent="0.25">
      <c r="B127" t="s">
        <v>1</v>
      </c>
      <c r="C127" s="6">
        <f t="shared" ref="C127:D127" si="17">AVERAGE(C121:C126)</f>
        <v>83.65</v>
      </c>
      <c r="D127" s="3">
        <f t="shared" si="17"/>
        <v>83.816666666666677</v>
      </c>
      <c r="E127" s="10">
        <f t="shared" si="16"/>
        <v>0.1666666666666714</v>
      </c>
    </row>
    <row r="128" spans="2:9" x14ac:dyDescent="0.25">
      <c r="C128" s="2"/>
    </row>
    <row r="129" spans="2:11" x14ac:dyDescent="0.25">
      <c r="B129" t="s">
        <v>61</v>
      </c>
    </row>
    <row r="130" spans="2:11" x14ac:dyDescent="0.25">
      <c r="B130" t="s">
        <v>60</v>
      </c>
      <c r="C130" t="s">
        <v>53</v>
      </c>
      <c r="D130" s="1" t="s">
        <v>62</v>
      </c>
      <c r="E130" t="s">
        <v>34</v>
      </c>
    </row>
    <row r="131" spans="2:11" x14ac:dyDescent="0.25">
      <c r="B131" t="s">
        <v>20</v>
      </c>
      <c r="C131" s="5">
        <v>97.5</v>
      </c>
      <c r="D131" s="1">
        <v>95.7</v>
      </c>
      <c r="E131">
        <f>D131-C131</f>
        <v>-1.7999999999999972</v>
      </c>
      <c r="G131" s="13" t="s">
        <v>63</v>
      </c>
      <c r="H131" s="13"/>
      <c r="I131" s="13"/>
    </row>
    <row r="132" spans="2:11" x14ac:dyDescent="0.25">
      <c r="B132" t="s">
        <v>21</v>
      </c>
      <c r="C132" s="5">
        <v>98.4</v>
      </c>
      <c r="D132" s="1">
        <v>98.1</v>
      </c>
      <c r="E132">
        <f t="shared" ref="E132:E137" si="18">D132-C132</f>
        <v>-0.30000000000001137</v>
      </c>
      <c r="G132" s="13"/>
      <c r="H132" s="13"/>
      <c r="I132" s="13"/>
    </row>
    <row r="133" spans="2:11" x14ac:dyDescent="0.25">
      <c r="B133" t="s">
        <v>22</v>
      </c>
      <c r="C133" s="5">
        <v>94.2</v>
      </c>
      <c r="D133" s="1">
        <v>95.5</v>
      </c>
      <c r="E133">
        <f t="shared" si="18"/>
        <v>1.2999999999999972</v>
      </c>
      <c r="G133" s="13"/>
      <c r="H133" s="13"/>
      <c r="I133" s="13"/>
    </row>
    <row r="134" spans="2:11" x14ac:dyDescent="0.25">
      <c r="B134" t="s">
        <v>23</v>
      </c>
      <c r="C134" s="5">
        <v>82.1</v>
      </c>
      <c r="D134" s="1">
        <v>85.8</v>
      </c>
      <c r="E134">
        <f t="shared" si="18"/>
        <v>3.7000000000000028</v>
      </c>
      <c r="G134" s="13"/>
      <c r="H134" s="13"/>
      <c r="I134" s="13"/>
    </row>
    <row r="135" spans="2:11" x14ac:dyDescent="0.25">
      <c r="B135" t="s">
        <v>24</v>
      </c>
      <c r="C135" s="5">
        <v>70.900000000000006</v>
      </c>
      <c r="D135" s="1">
        <v>73.900000000000006</v>
      </c>
      <c r="E135">
        <f t="shared" si="18"/>
        <v>3</v>
      </c>
      <c r="G135" s="13"/>
      <c r="H135" s="13"/>
      <c r="I135" s="13"/>
    </row>
    <row r="136" spans="2:11" x14ac:dyDescent="0.25">
      <c r="B136" t="s">
        <v>25</v>
      </c>
      <c r="C136" s="5">
        <v>59.8</v>
      </c>
      <c r="D136" s="1">
        <v>64.2</v>
      </c>
      <c r="E136">
        <f t="shared" si="18"/>
        <v>4.4000000000000057</v>
      </c>
      <c r="G136" s="13"/>
      <c r="H136" s="13"/>
      <c r="I136" s="13"/>
    </row>
    <row r="137" spans="2:11" x14ac:dyDescent="0.25">
      <c r="B137" t="s">
        <v>1</v>
      </c>
      <c r="C137" s="11">
        <f t="shared" ref="C137" si="19">AVERAGE(C131:C136)</f>
        <v>83.816666666666677</v>
      </c>
      <c r="D137" s="12">
        <f>AVERAGE(D131:D136)</f>
        <v>85.533333333333346</v>
      </c>
      <c r="E137" s="10">
        <f t="shared" si="18"/>
        <v>1.7166666666666686</v>
      </c>
      <c r="F137" s="11"/>
      <c r="G137" s="11"/>
      <c r="H137" s="11"/>
      <c r="I137" s="11"/>
      <c r="K137" s="10"/>
    </row>
    <row r="139" spans="2:11" x14ac:dyDescent="0.25">
      <c r="B139" t="s">
        <v>65</v>
      </c>
    </row>
    <row r="140" spans="2:11" x14ac:dyDescent="0.25">
      <c r="B140" t="s">
        <v>52</v>
      </c>
      <c r="C140" s="5" t="s">
        <v>53</v>
      </c>
      <c r="D140" t="s">
        <v>54</v>
      </c>
      <c r="E140" t="s">
        <v>34</v>
      </c>
    </row>
    <row r="141" spans="2:11" x14ac:dyDescent="0.25">
      <c r="B141" t="s">
        <v>20</v>
      </c>
      <c r="C141" s="5">
        <v>95.7</v>
      </c>
      <c r="D141">
        <v>97.4</v>
      </c>
      <c r="E141" s="10">
        <f t="shared" ref="E141:E146" si="20">D141-C141</f>
        <v>1.7000000000000028</v>
      </c>
    </row>
    <row r="142" spans="2:11" x14ac:dyDescent="0.25">
      <c r="B142" t="s">
        <v>21</v>
      </c>
      <c r="C142" s="5">
        <v>98.1</v>
      </c>
      <c r="D142">
        <v>98.8</v>
      </c>
      <c r="E142" s="10">
        <f t="shared" si="20"/>
        <v>0.70000000000000284</v>
      </c>
    </row>
    <row r="143" spans="2:11" x14ac:dyDescent="0.25">
      <c r="B143" t="s">
        <v>22</v>
      </c>
      <c r="C143" s="5">
        <v>95.5</v>
      </c>
      <c r="D143">
        <v>96.4</v>
      </c>
      <c r="E143" s="10">
        <f t="shared" si="20"/>
        <v>0.90000000000000568</v>
      </c>
    </row>
    <row r="144" spans="2:11" x14ac:dyDescent="0.25">
      <c r="B144" t="s">
        <v>23</v>
      </c>
      <c r="C144" s="5">
        <v>85.8</v>
      </c>
      <c r="D144">
        <v>86.8</v>
      </c>
      <c r="E144" s="10">
        <f t="shared" si="20"/>
        <v>1</v>
      </c>
    </row>
    <row r="145" spans="2:5" x14ac:dyDescent="0.25">
      <c r="B145" t="s">
        <v>24</v>
      </c>
      <c r="C145" s="5">
        <v>73.900000000000006</v>
      </c>
      <c r="D145">
        <v>73.7</v>
      </c>
      <c r="E145" s="10">
        <f t="shared" si="20"/>
        <v>-0.20000000000000284</v>
      </c>
    </row>
    <row r="146" spans="2:5" x14ac:dyDescent="0.25">
      <c r="B146" t="s">
        <v>25</v>
      </c>
      <c r="C146" s="5">
        <v>64.2</v>
      </c>
      <c r="D146">
        <v>63.9</v>
      </c>
      <c r="E146" s="10">
        <f t="shared" si="20"/>
        <v>-0.30000000000000426</v>
      </c>
    </row>
    <row r="147" spans="2:5" x14ac:dyDescent="0.25">
      <c r="B147" t="s">
        <v>1</v>
      </c>
      <c r="C147" s="11">
        <f>AVERAGE(C141:C146)</f>
        <v>85.533333333333346</v>
      </c>
      <c r="D147" s="11">
        <f>AVERAGE(D141:D146)</f>
        <v>86.166666666666671</v>
      </c>
      <c r="E147" s="10">
        <f>D147-C147</f>
        <v>0.63333333333332575</v>
      </c>
    </row>
  </sheetData>
  <mergeCells count="4">
    <mergeCell ref="H76:J83"/>
    <mergeCell ref="AC47:AD55"/>
    <mergeCell ref="I65:P73"/>
    <mergeCell ref="G131:I136"/>
  </mergeCells>
  <phoneticPr fontId="3" type="noConversion"/>
  <conditionalFormatting sqref="D56:AA62">
    <cfRule type="expression" dxfId="1" priority="2">
      <formula>D56&lt;=0</formula>
    </cfRule>
    <cfRule type="expression" dxfId="0" priority="3">
      <formula>D56&gt;0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SpaceCat</dc:creator>
  <cp:lastModifiedBy>SpaceCat</cp:lastModifiedBy>
  <dcterms:created xsi:type="dcterms:W3CDTF">2019-12-11T01:22:22Z</dcterms:created>
  <dcterms:modified xsi:type="dcterms:W3CDTF">2020-01-30T17:43:33Z</dcterms:modified>
</cp:coreProperties>
</file>