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j7sd4\IdeaProjects\UpdateMalfunApp\operationFolder\downloads\"/>
    </mc:Choice>
  </mc:AlternateContent>
  <workbookProtection workbookAlgorithmName="SHA-512" workbookHashValue="LHfU3E5OUADlBG6VHXNIpdnRDw7i9RPIxJvij/n2sX/1ARn3VxMClmO04kKxPlGs76FXb36ZvWjbgK1/LKRPpg==" workbookSaltValue="+ZaTdDbIJbhD+TqX/KaXPg==" workbookSpinCount="100000" lockStructure="1"/>
  <bookViews>
    <workbookView xWindow="5270" yWindow="4250" windowWidth="28040" windowHeight="15890"/>
  </bookViews>
  <sheets>
    <sheet name="03_CPD-LAH-8B3.907_Modul-EMV_v2" sheetId="1" r:id="rId1"/>
    <sheet name="Status" sheetId="2" r:id="rId2"/>
    <sheet name="Misc" sheetId="3" r:id="rId3"/>
  </sheets>
  <definedNames>
    <definedName name="_xlnm._FilterDatabase" localSheetId="0" hidden="1">'03_CPD-LAH-8B3.907_Modul-EMV_v2'!$A$1:$P$1</definedName>
    <definedName name="_xlnm.Print_Area" localSheetId="0">'03_CPD-LAH-8B3.907_Modul-EMV_v2'!$A$1:$J$173</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1" l="1"/>
  <c r="P4" i="1" s="1"/>
  <c r="P5" i="1" s="1"/>
  <c r="P6" i="1" s="1"/>
  <c r="P7" i="1" s="1"/>
  <c r="P8" i="1"/>
  <c r="P9" i="1" s="1"/>
  <c r="P10" i="1"/>
  <c r="P11" i="1" s="1"/>
  <c r="P12" i="1"/>
  <c r="P13" i="1" s="1"/>
  <c r="P14" i="1" s="1"/>
  <c r="P15" i="1" s="1"/>
  <c r="P16" i="1" s="1"/>
  <c r="P17" i="1" s="1"/>
  <c r="P18" i="1" s="1"/>
  <c r="P19" i="1" s="1"/>
  <c r="P20" i="1" s="1"/>
  <c r="P21" i="1" s="1"/>
  <c r="P22" i="1" s="1"/>
  <c r="P23" i="1" s="1"/>
  <c r="P24" i="1" s="1"/>
  <c r="P25" i="1" s="1"/>
  <c r="P26" i="1" s="1"/>
  <c r="P27" i="1" s="1"/>
  <c r="P28" i="1" s="1"/>
  <c r="P29" i="1" s="1"/>
  <c r="P30" i="1" s="1"/>
  <c r="P31" i="1" s="1"/>
  <c r="P32" i="1"/>
  <c r="P33" i="1" s="1"/>
  <c r="P34" i="1" s="1"/>
  <c r="P35" i="1"/>
  <c r="P36" i="1"/>
  <c r="P37" i="1" s="1"/>
  <c r="P38" i="1"/>
  <c r="P39" i="1" s="1"/>
  <c r="P40" i="1"/>
  <c r="P41" i="1" s="1"/>
  <c r="P42" i="1" s="1"/>
  <c r="P43" i="1" s="1"/>
  <c r="P44" i="1"/>
  <c r="P45" i="1" s="1"/>
  <c r="P46" i="1" s="1"/>
  <c r="P47" i="1"/>
  <c r="P48" i="1"/>
  <c r="P49" i="1" s="1"/>
  <c r="P50" i="1"/>
  <c r="P51" i="1" s="1"/>
  <c r="P52" i="1" s="1"/>
  <c r="P53" i="1" s="1"/>
  <c r="P54" i="1" s="1"/>
  <c r="P55" i="1" s="1"/>
  <c r="P56" i="1" s="1"/>
  <c r="P57" i="1" s="1"/>
  <c r="P58" i="1" s="1"/>
  <c r="P59" i="1" s="1"/>
  <c r="P60" i="1" s="1"/>
  <c r="P61" i="1" s="1"/>
  <c r="P62" i="1" s="1"/>
  <c r="P63" i="1" s="1"/>
  <c r="P64" i="1" s="1"/>
  <c r="P65" i="1" s="1"/>
  <c r="P66" i="1" s="1"/>
  <c r="P67" i="1" s="1"/>
  <c r="P68" i="1" s="1"/>
  <c r="P69" i="1" s="1"/>
  <c r="P70" i="1" s="1"/>
  <c r="P71" i="1" s="1"/>
  <c r="P72" i="1" s="1"/>
  <c r="P73" i="1" s="1"/>
  <c r="P74" i="1" s="1"/>
  <c r="P75" i="1" s="1"/>
  <c r="P76" i="1"/>
  <c r="P77" i="1"/>
  <c r="P78" i="1"/>
  <c r="P79" i="1" s="1"/>
  <c r="P80" i="1" s="1"/>
  <c r="P81" i="1" s="1"/>
  <c r="P82" i="1" s="1"/>
  <c r="P83" i="1" s="1"/>
  <c r="P84" i="1" s="1"/>
  <c r="P85" i="1" s="1"/>
  <c r="P86" i="1" s="1"/>
  <c r="P87" i="1" s="1"/>
  <c r="P88" i="1"/>
  <c r="P89" i="1"/>
  <c r="P90" i="1"/>
  <c r="P91" i="1"/>
  <c r="P92" i="1"/>
  <c r="P93" i="1"/>
  <c r="P94" i="1"/>
  <c r="P95" i="1" s="1"/>
  <c r="P96" i="1" s="1"/>
  <c r="P97" i="1" s="1"/>
  <c r="P98" i="1" s="1"/>
  <c r="P99" i="1"/>
  <c r="P100" i="1"/>
  <c r="P101" i="1"/>
  <c r="P102" i="1"/>
  <c r="P103" i="1" s="1"/>
  <c r="P104" i="1"/>
  <c r="P105" i="1"/>
  <c r="P106" i="1"/>
  <c r="P107" i="1"/>
  <c r="P108" i="1"/>
  <c r="P109" i="1"/>
  <c r="P110" i="1"/>
  <c r="P111" i="1"/>
  <c r="P112" i="1"/>
  <c r="P113" i="1"/>
  <c r="P114" i="1"/>
  <c r="P115" i="1" s="1"/>
  <c r="P116" i="1"/>
  <c r="P117" i="1"/>
  <c r="P118" i="1"/>
  <c r="P119" i="1" s="1"/>
  <c r="P120" i="1" s="1"/>
  <c r="P121" i="1" s="1"/>
  <c r="P122" i="1" s="1"/>
  <c r="P123" i="1" s="1"/>
  <c r="P124" i="1" s="1"/>
  <c r="P125" i="1" s="1"/>
  <c r="P126" i="1" s="1"/>
  <c r="P127" i="1" s="1"/>
  <c r="P128" i="1" s="1"/>
  <c r="P129" i="1" s="1"/>
  <c r="P130" i="1" s="1"/>
  <c r="P131" i="1" s="1"/>
  <c r="P132" i="1" s="1"/>
  <c r="P133" i="1" s="1"/>
  <c r="P134" i="1" s="1"/>
  <c r="P135" i="1" s="1"/>
  <c r="P136" i="1"/>
  <c r="P137" i="1"/>
  <c r="P138" i="1"/>
  <c r="P139" i="1" s="1"/>
  <c r="P140" i="1" s="1"/>
  <c r="P141" i="1" s="1"/>
  <c r="P142" i="1" s="1"/>
  <c r="P143" i="1" s="1"/>
  <c r="P144" i="1" s="1"/>
  <c r="P145" i="1" s="1"/>
  <c r="P146" i="1" s="1"/>
  <c r="P147" i="1" s="1"/>
  <c r="P148" i="1" s="1"/>
  <c r="P149" i="1" s="1"/>
  <c r="P150" i="1" s="1"/>
  <c r="P151" i="1" s="1"/>
  <c r="P152" i="1"/>
  <c r="P153" i="1"/>
  <c r="P154" i="1"/>
  <c r="P155" i="1" s="1"/>
  <c r="P156" i="1" s="1"/>
  <c r="P157" i="1" s="1"/>
  <c r="P158" i="1" s="1"/>
  <c r="P159" i="1" s="1"/>
  <c r="P160" i="1" s="1"/>
  <c r="P161" i="1"/>
  <c r="P162" i="1"/>
  <c r="P163" i="1" s="1"/>
  <c r="P164" i="1" s="1"/>
  <c r="P165" i="1" s="1"/>
  <c r="P166" i="1" s="1"/>
  <c r="P167" i="1" s="1"/>
  <c r="P168" i="1" s="1"/>
  <c r="P169" i="1" s="1"/>
  <c r="P170" i="1" s="1"/>
  <c r="P171" i="1" s="1"/>
  <c r="P172" i="1" s="1"/>
  <c r="P173" i="1" s="1"/>
  <c r="P2" i="1"/>
  <c r="O18" i="2" l="1"/>
  <c r="O17" i="2"/>
  <c r="O16" i="2"/>
  <c r="O15" i="2"/>
  <c r="O8" i="2"/>
  <c r="O5" i="2"/>
  <c r="O6" i="2"/>
  <c r="O7" i="2"/>
  <c r="O9" i="2"/>
  <c r="O4" i="2"/>
  <c r="O19" i="2" l="1"/>
  <c r="O10" i="2"/>
  <c r="P10" i="2" s="1"/>
  <c r="P8" i="2" l="1"/>
  <c r="P5" i="2"/>
  <c r="P9" i="2"/>
  <c r="P7" i="2"/>
  <c r="P4" i="2"/>
  <c r="P6" i="2"/>
</calcChain>
</file>

<file path=xl/sharedStrings.xml><?xml version="1.0" encoding="utf-8"?>
<sst xmlns="http://schemas.openxmlformats.org/spreadsheetml/2006/main" count="1216" uniqueCount="513">
  <si>
    <r>
      <t>1 Vorwort</t>
    </r>
    <r>
      <rPr>
        <sz val="11"/>
        <color theme="1"/>
        <rFont val="Calibri"/>
        <family val="2"/>
        <scheme val="minor"/>
      </rPr>
      <t xml:space="preserve">
</t>
    </r>
  </si>
  <si>
    <t>BT-LAH-EMV-2</t>
  </si>
  <si>
    <t>Fest</t>
  </si>
  <si>
    <t>neu/geändert</t>
  </si>
  <si>
    <t>Überschrift</t>
  </si>
  <si>
    <t>Das Bauteil-Lastenheft-Modul Elektromagnetische Verträglichkeit ist Bestandteil des Bauteil-Lastenheftes und nur zusammen mit diesem gültig.</t>
  </si>
  <si>
    <t>BT-LAH-EMV-3</t>
  </si>
  <si>
    <t>Information</t>
  </si>
  <si>
    <t xml:space="preserve">Das vorliegende Dokument beschreibt die Anforderungen an die Elektromagnetische Verträglichkeit von elektrischen und elektronischen Komponenten, die der Auftragnehmer erfüllen muss. </t>
  </si>
  <si>
    <t>BT-LAH-EMV-4</t>
  </si>
  <si>
    <t>Wenn nicht anders angegeben, gelten die fett markierten Anforderungen.</t>
  </si>
  <si>
    <t>BT-LAH-EMV-1107</t>
  </si>
  <si>
    <t>Anforderung</t>
  </si>
  <si>
    <t>Das vorliegenden Dokument gilt für das Entwicklungsprojekt: "CPD" - Child Presence Detection</t>
  </si>
  <si>
    <t>BT-LAH-EMV-1106</t>
  </si>
  <si>
    <t>Angepasst von Autor</t>
  </si>
  <si>
    <t xml:space="preserve">KSU Klassifizierung
KSU 5.3 - 35 Jahre ab Erstellung
</t>
  </si>
  <si>
    <t>BT-LAH-EMV-1159</t>
  </si>
  <si>
    <r>
      <t>1.1 Verantwortlichkeiten</t>
    </r>
    <r>
      <rPr>
        <sz val="11"/>
        <color theme="1"/>
        <rFont val="Calibri"/>
        <family val="2"/>
        <scheme val="minor"/>
      </rPr>
      <t xml:space="preserve">
</t>
    </r>
  </si>
  <si>
    <t>BT-LAH-EMV-863</t>
  </si>
  <si>
    <t xml:space="preserve">Zuständiger EMV-Sachbearbeiter für o.g. Entwicklungsprojekt: 
Wiechmann, Heiko, AUDI AG
Mantei, Kevin, VW AG </t>
  </si>
  <si>
    <t>BT-LAH-EMV-1067</t>
  </si>
  <si>
    <r>
      <t>1.2 Vertraulichkeit</t>
    </r>
    <r>
      <rPr>
        <sz val="11"/>
        <color theme="1"/>
        <rFont val="Calibri"/>
        <family val="2"/>
        <scheme val="minor"/>
      </rPr>
      <t xml:space="preserve">
</t>
    </r>
  </si>
  <si>
    <t>BT-LAH-EMV-1065</t>
  </si>
  <si>
    <t>Vertraulich. Alle Rechte vorbehalten. Weitergabe oder Vervielfältigung ohne vorherige schriftliche Zustimmung des Fachbereiches der Volkswagen Aktiengesellschaft verboten. Vertragspartner erhalten dieses Dokument nur über die zuständige Beschaffungsabteilung.
Only applies to English translation: The English translation is believed to be accurate. In case of discrepancies the German version shall govern.
© Volkswagen Aktiengesellschaft</t>
  </si>
  <si>
    <t>BT-LAH-EMV-1064</t>
  </si>
  <si>
    <r>
      <t>2 Allgemeine EMV-Anforderungen</t>
    </r>
    <r>
      <rPr>
        <sz val="11"/>
        <color theme="1"/>
        <rFont val="Calibri"/>
        <family val="2"/>
        <scheme val="minor"/>
      </rPr>
      <t xml:space="preserve">
</t>
    </r>
  </si>
  <si>
    <t>BT-LAH-EMV-5</t>
  </si>
  <si>
    <t>Bereits in der Konzeptphase ist der EMV-Fachabteilung das geplante EMV-Designkonzept (siehe Anhang 8.1) bestehend aus z. B. Masse-, Filter- und Schirmungskonzept vorzustellen.</t>
  </si>
  <si>
    <t>BT-LAH-EMV-6</t>
  </si>
  <si>
    <t>Stromlaufpläne, Platinenlayouts, Bestückung und Pin-bezogene Funktions- sowie Signalbeschreibung usw. sind zur Verfügung zu stellen.</t>
  </si>
  <si>
    <t>BT-LAH-EMV-7</t>
  </si>
  <si>
    <t>Enthält das endgültige EMV-Designkonzept Bestückungsvorhalte oder -optionen, dann entstehen dadurch Systemvarianten, die als Realisierungsoptionen separat entwickelt und bewertet werden, um spätestens im Rahmen der C-Muster-Erprobung entscheiden zu können, welche dieser Optionen einsetzen wird.</t>
  </si>
  <si>
    <t>BT-LAH-EMV-8</t>
  </si>
  <si>
    <t>Der Auftragnehmer erstellt auf Basis der unten genannten Spezifikationen das EMV-Prüfkonzept im EMV-Prüfplan (d.h. zu prüfende Funktionen, Systemzustände, Prüfaufbauten und angewandte Prüfmethoden sowie Art der verwendeten Lasten). Das Prüfkonzept ist mit der freigabeverantwortlichen EMV-Fachabteilung im Rahmen des EMV Projektgesprächs abzustimmen (siehe Anhang 8.2). Der EMV-Prüfplan muss 4 Wochen vor dem Beginn der ersten Qualifikation vollständig vorliegen.</t>
  </si>
  <si>
    <t>BT-LAH-EMV-9</t>
  </si>
  <si>
    <t xml:space="preserve">Alle Komponentenmessungen der unten genannten Spezifikationen sind durch den Auftragnehmer durchzuführen und jeweils in einem vollständigen EMV-Qualifikationsbericht (siehe Anhang 8.3) zu dokumentieren. Der Auftragnehmer muss sicherstellen, dass die EMV-Anforderungen für alle Betriebszustände eingehalten werden. </t>
  </si>
  <si>
    <t>BT-LAH-EMV-10</t>
  </si>
  <si>
    <t xml:space="preserve">Es ist mindestens ein Qualifikationsbericht für B- und C-Muster anzufertigen. Entspricht das C-Muster noch nicht dem Serienmuster, ist nach Absprache mit der EMV-Abteilung ein vollständiger Qualifikationsbericht am Serienmuster zusätzlich oder anstelle des C-Musters durchzuführen. </t>
  </si>
  <si>
    <t>BT-LAH-EMV-1124</t>
  </si>
  <si>
    <t>Die vollständigen EMV-Qualifikationsberichte sind der EMV-Abteilung unaufgefordert in geeigneter Form zu übergeben.</t>
  </si>
  <si>
    <t>BT-LAH-EMV-1125</t>
  </si>
  <si>
    <t>Für die EMV-Messungen muss - wenn erforderlich - eine Software bzw. eine Einstellungsoption sowie Diagnosemöglichkeiten bereit gestellt werden, um z. B. spezielle Betriebszustände und Fehlerursachen abprüfen zu können. Erforderlich ist dies z. B., wenn Funktionen im Fahrzeug nur ab bestimmten Geschwindigkeiten zugeschaltet werden oder eine Signalverarbeitung auf dem Prüfstand nicht arbeitet, weil sich um das Fahrzeug herum nichts bewegt.</t>
  </si>
  <si>
    <t>BT-LAH-EMV-11</t>
  </si>
  <si>
    <t>BT-LAH-EMV-12</t>
  </si>
  <si>
    <t>Gesetzliche Anforderungen nach ECE R10 sind vollumfänglich sowohl auf Fahrzeug- als auch Komponentenebene einzuhalten. Darüberhinaus sind gesetzliche Anforderungen und Richtlinien ebenfalls für alle anderen Länder beispielsweise wie China und Indien einzuhalten.</t>
  </si>
  <si>
    <t>BT-LAH-EMV-1143</t>
  </si>
  <si>
    <t>BT-LAH-EMV-13</t>
  </si>
  <si>
    <t xml:space="preserve">Ab Übergabe des Qualifikationsberichtes sind der für die EMV-Freigabe zuständigen Fachabteilung Änderungen an Hard- und Software in Form einer fortgeschriebenen Änderungsliste (Teilelebenslauf) bekannt zu geben. Ergeben sich daraus in der EMV-Fachabteilung Aufwendungen für Nachuntersuchungen, sind die entstehenden Kosten nach dem Verursacherprinzip zu verrechnen. </t>
  </si>
  <si>
    <t>BT-LAH-EMV-14</t>
  </si>
  <si>
    <t>Werden nach Erteilung der Baumustergenehmigung EMV-seitig ungeprüfte Funktionen zum Einsatz gebracht, welche das EMV-Verhalten beeinflussen können, muss eine weitere EMV-Qualifikation durchgeführt werden. Gleiches gilt für Soft- und Hardwareänderungen.</t>
  </si>
  <si>
    <t>BT-LAH-EMV-1153</t>
  </si>
  <si>
    <t>Im Laufe der Steuergeräteentwicklung werden vom Auftraggeber am Fahrzeug maximal jeweils eine Vorabmessung Störaussendung / Störfestigkeit / ESD sowie jeweils eine Freigabemessung Störaussendung / Störfestigkeit / ESD für den Auftragnehmer kostenfrei durchgeführt.</t>
  </si>
  <si>
    <t>BT-LAH-EMV-15</t>
  </si>
  <si>
    <t>Bei den EMV-Fahrzeugmessungen ist die Anwesenheit des verantwortlichen Hard- und Software-Entwicklers von Seite des Auftragnehmers erforderlich (bei Bedarf ist zusätzlich ein EMV-Fachmann hinzuziehen). Er führt im Bedarfsfall die Protokollierung spezifischer Baugruppen-Parameter durch und erstellt daraus einen detaillierten Prüfbericht.</t>
  </si>
  <si>
    <t>BT-LAH-EMV-866</t>
  </si>
  <si>
    <t>Liegt eine Woche vor dem gemeinsam vereinbarten Termin für die Fahrzeugmessung der EMV-Fachabteilung kein oder ein unvollständiger EMV-Qualifikationsbericht vor, so kann die Fahrzeugmessung zu Lasten des Auftragnehmers abgesagt werden.</t>
  </si>
  <si>
    <t>BT-LAH-EMV-16</t>
  </si>
  <si>
    <t>Von der zuständigen EMV-Fachabteilung des Volkswagen Konzerns werden Messungen an Fahrzeugen erst nach Prüfung des EMV-Qualifikationsberichtes durchgeführt. Eine Freigabe erfolgt nur, wenn Komponentenmessungen (EMV-Qualifikationsbericht), EMV-Fahrzeugfreigabemessungen und etwaige subjektive Hörbeurteilungen positiv abgeschlossen sind.</t>
  </si>
  <si>
    <t>BT-LAH-EMV-17</t>
  </si>
  <si>
    <t>Pro Musterstand sind für EMV-Fahrzeugmessungen entsprechende, aktuelle Steuergeräte mit zugehöriger Software oder  Sondersoftware (z. B. Time-Out-Zeit) vom Auftragnehmer kostenlos bereitzustellen.</t>
  </si>
  <si>
    <t>BT-LAH-EMV-18</t>
  </si>
  <si>
    <t>Jede nachträgliche Änderung eines abgestimmten EMV-Prüfplans oder eines abgegebenen Qualifikationsberichtes  bedarf der Zustimmung der jeweiligen EMV-Abteilung des Volkswagen Konzerns.</t>
  </si>
  <si>
    <t>BT-LAH-EMV-1149</t>
  </si>
  <si>
    <r>
      <t>2.1 Beschreibung der Komponente/des Gesamtsystems</t>
    </r>
    <r>
      <rPr>
        <sz val="11"/>
        <color theme="1"/>
        <rFont val="Calibri"/>
        <family val="2"/>
        <scheme val="minor"/>
      </rPr>
      <t xml:space="preserve">
</t>
    </r>
  </si>
  <si>
    <t>BT-LAH-EMV-19</t>
  </si>
  <si>
    <t>Die Definition/ Beschreibung des Gesamtsystems erfolgt zusammen mit dem Auftragnehmer im EMV-Projektgespräch sowie im EMV-Prüfplan.</t>
  </si>
  <si>
    <t>BT-LAH-EMV-869</t>
  </si>
  <si>
    <t>Die EMV-Komponentenprüfungen müssen im Gesamtsystem und unter möglichst realen Betriebsbedingungen für jede Disziplin/ EMV-Eigenschaft im emv-kritischsten Bauteil- und/ oder Systemzustand durchgeführt werden, d.h. einschließlich aller in die Komponente integrierten Module und der daran angeschlossenen Peripherie (originale Lasten bzw. Vorrichtungen zur Erzeugung eines Bremsmoments etc.). 
Hierbei ist zu beachten, dass der emv-kritischste Bauteil- und/ oder Systemzustand unter anderem von der Ausrichtung des Prüflings zur Antenne abhängig sein kann (Vorder-/ Rückseite/ ... zur Antenne gerichtet).</t>
  </si>
  <si>
    <t>BT-LAH-EMV-870</t>
  </si>
  <si>
    <r>
      <t>3 Systemspezifische EMV-Anforderungen</t>
    </r>
    <r>
      <rPr>
        <sz val="11"/>
        <color theme="1"/>
        <rFont val="Calibri"/>
        <family val="2"/>
        <scheme val="minor"/>
      </rPr>
      <t xml:space="preserve">
</t>
    </r>
  </si>
  <si>
    <t>BT-LAH-EMV-21</t>
  </si>
  <si>
    <r>
      <t>3.1 Besondere Anforderungen aufgrund bereits bekannter Probleme "Lessons Learned"</t>
    </r>
    <r>
      <rPr>
        <sz val="11"/>
        <color theme="1"/>
        <rFont val="Calibri"/>
        <family val="2"/>
        <scheme val="minor"/>
      </rPr>
      <t xml:space="preserve">
</t>
    </r>
  </si>
  <si>
    <t>BT-LAH-EMV-1101</t>
  </si>
  <si>
    <t>Eventuell vorhandene, besondere EMV-Anforderungen aufgrund "Lessons Learned" wurden in diesem LAH berücksichtigt: Ja</t>
  </si>
  <si>
    <t>BT-LAH-EMV-1103</t>
  </si>
  <si>
    <r>
      <t>3.2 Klassifizierung von Funktionsbeeinflussung</t>
    </r>
    <r>
      <rPr>
        <sz val="11"/>
        <color theme="1"/>
        <rFont val="Calibri"/>
        <family val="2"/>
        <scheme val="minor"/>
      </rPr>
      <t xml:space="preserve">
</t>
    </r>
  </si>
  <si>
    <t>BT-LAH-EMV-22</t>
  </si>
  <si>
    <t>BT-LAH-EMV-23</t>
  </si>
  <si>
    <r>
      <t>3.3 Störaussendung von Versorgungsleitungseingängen (TL 81000, Kapitel "Pulse")</t>
    </r>
    <r>
      <rPr>
        <sz val="11"/>
        <color theme="1"/>
        <rFont val="Calibri"/>
        <family val="2"/>
        <scheme val="minor"/>
      </rPr>
      <t xml:space="preserve">
</t>
    </r>
  </si>
  <si>
    <t>BT-LAH-EMV-24</t>
  </si>
  <si>
    <t>Sofern nichts ergänzt gelten die Anforderungen aus der TL 81000.</t>
  </si>
  <si>
    <t>BT-LAH-EMV-26</t>
  </si>
  <si>
    <t>Die Prüfungen sind mit elektronischem Schalter durchzuführen: ja</t>
  </si>
  <si>
    <t>BT-LAH-EMV-1049</t>
  </si>
  <si>
    <t>Die Prüfungen sind mit mechanischem Schalter durchzuführen: nein</t>
  </si>
  <si>
    <t>BT-LAH-EMV-1050</t>
  </si>
  <si>
    <r>
      <t>3.4 Störfestigkeit von Versorgungsleitungseingängen (TL 81000, Kapitel "Pulse")</t>
    </r>
    <r>
      <rPr>
        <sz val="11"/>
        <color theme="1"/>
        <rFont val="Calibri"/>
        <family val="2"/>
        <scheme val="minor"/>
      </rPr>
      <t xml:space="preserve">
</t>
    </r>
  </si>
  <si>
    <t>BT-LAH-EMV-27</t>
  </si>
  <si>
    <t>BT-LAH-EMV-1127</t>
  </si>
  <si>
    <t>BT-LAH-EMV-28</t>
  </si>
  <si>
    <r>
      <t>3.5 Störfestigkeit von Sensorleitungseingängen (TL 81000, Kapitel "Pulse")</t>
    </r>
    <r>
      <rPr>
        <sz val="11"/>
        <color theme="1"/>
        <rFont val="Calibri"/>
        <family val="2"/>
        <scheme val="minor"/>
      </rPr>
      <t xml:space="preserve">
</t>
    </r>
  </si>
  <si>
    <t>BT-LAH-EMV-29</t>
  </si>
  <si>
    <t>BT-LAH-EMV-1128</t>
  </si>
  <si>
    <t>BT-LAH-EMV-31</t>
  </si>
  <si>
    <r>
      <t>3.6 Störaussendung (TL 81000, Kapitel "Störemission")</t>
    </r>
    <r>
      <rPr>
        <sz val="11"/>
        <color theme="1"/>
        <rFont val="Calibri"/>
        <family val="2"/>
        <scheme val="minor"/>
      </rPr>
      <t xml:space="preserve">
</t>
    </r>
  </si>
  <si>
    <t>BT-LAH-EMV-32</t>
  </si>
  <si>
    <t>Die Messungen sind gemäß den in TL 81000 enthaltenen Verfahren durchzuführen. Sofern nicht anders beschrieben gelten die entsprechenden Grenzwerte nach TL 81000. Dies beinhaltet sowohl die Dienste und Bänder als auch die Basisgrenzwerte. Die Festlegungen der CISPR 25, ist Grundlage aller Komponentenmessverfahren.</t>
  </si>
  <si>
    <t>BT-LAH-EMV-872</t>
  </si>
  <si>
    <r>
      <t>3.6.1 Standardprüfbedingungen für Störaussendung</t>
    </r>
    <r>
      <rPr>
        <sz val="11"/>
        <color theme="1"/>
        <rFont val="Calibri"/>
        <family val="2"/>
        <scheme val="minor"/>
      </rPr>
      <t xml:space="preserve">
</t>
    </r>
  </si>
  <si>
    <t>BT-LAH-EMV-1033</t>
  </si>
  <si>
    <t>Es ist darauf zu achten, dass der Prüfling bei der Störemissionsprüfung die maximale Störleistung aussendet, die im Betrieb auftreten kann. Mindestens sind die normalen/typischen Betriebszustände zu prüfen. Störaussendungsmaxima in für den Prüfling untypischen Betriebszuständen sind zu dokumentieren und die Massnahmen mit der EMV-Abteilung abzustimmen. Insbesondere ist unabhängig von der Vorgabe in der TL 81000 und CISPR 25 die für Störaussendung kritischste Versorgungsspannung zu ermitteln und das Störaussendungsergebnis zu dokumentieren.</t>
  </si>
  <si>
    <t>BT-LAH-EMV-1020</t>
  </si>
  <si>
    <t xml:space="preserve">Die maximalen Frequenzschrittweiten und minimalen Messzeiten sind der TL 81000 zu entnehmen. 
</t>
  </si>
  <si>
    <t>BT-LAH-EMV-1068</t>
  </si>
  <si>
    <t>Im Rahmen der Durchführung von Störaussendungsmessungen ist sicherzustellen, dass das gesamte Messsystem mit implementierten Detektoren und Messbandbreiten (sowie verwendeten Parametern) den Anforderungen der CISPR 16-1-1 genügt.</t>
  </si>
  <si>
    <t>BT-LAH-EMV-1163</t>
  </si>
  <si>
    <t xml:space="preserve">Sofern die Komponente eine Funktionalität aufweist, die als Kurzzeitstörer einzustufen ist, können nur nach schriftlicher Abstimmung mit der EMV-Fachabteilung die Grenzwertklassen für diese Funktion reduziert werden. </t>
  </si>
  <si>
    <t>BT-LAH-EMV-35</t>
  </si>
  <si>
    <r>
      <t>3.6.2 Anwendbare Messverfahren</t>
    </r>
    <r>
      <rPr>
        <sz val="11"/>
        <color theme="1"/>
        <rFont val="Calibri"/>
        <family val="2"/>
        <scheme val="minor"/>
      </rPr>
      <t xml:space="preserve">
</t>
    </r>
  </si>
  <si>
    <t>BT-LAH-EMV-1028</t>
  </si>
  <si>
    <t>BT-LAH-EMV-33</t>
  </si>
  <si>
    <r>
      <t>3.6.3 Leitungsgebundene Störaussendung</t>
    </r>
    <r>
      <rPr>
        <sz val="11"/>
        <color theme="1"/>
        <rFont val="Calibri"/>
        <family val="2"/>
        <scheme val="minor"/>
      </rPr>
      <t xml:space="preserve">
</t>
    </r>
  </si>
  <si>
    <t>BT-LAH-EMV-36</t>
  </si>
  <si>
    <r>
      <t>3.6.3.1 Bordnetznachbildung (AN-Test)</t>
    </r>
    <r>
      <rPr>
        <sz val="11"/>
        <color theme="1"/>
        <rFont val="Calibri"/>
        <family val="2"/>
        <scheme val="minor"/>
      </rPr>
      <t xml:space="preserve">
</t>
    </r>
  </si>
  <si>
    <t>BT-LAH-EMV-1029</t>
  </si>
  <si>
    <t>Sofern nichts ergänzt gelten die Anforderungen der TL 81000.
Es sind abweichende Grenzwertklassen als die in der TL 81000 als Standard definierten Klassen (Grenzwertklasse 5) zu erfüllen: nein</t>
  </si>
  <si>
    <t>BT-LAH-EMV-1023</t>
  </si>
  <si>
    <r>
      <t>3.6.3.2 Stromzange (CP-Test)</t>
    </r>
    <r>
      <rPr>
        <sz val="11"/>
        <color theme="1"/>
        <rFont val="Calibri"/>
        <family val="2"/>
        <scheme val="minor"/>
      </rPr>
      <t xml:space="preserve">
</t>
    </r>
  </si>
  <si>
    <t>BT-LAH-EMV-889</t>
  </si>
  <si>
    <t>BT-LAH-EMV-1025</t>
  </si>
  <si>
    <r>
      <t>3.6.4 Gestrahlte Störaussendung</t>
    </r>
    <r>
      <rPr>
        <sz val="11"/>
        <color theme="1"/>
        <rFont val="Calibri"/>
        <family val="2"/>
        <scheme val="minor"/>
      </rPr>
      <t xml:space="preserve">
</t>
    </r>
  </si>
  <si>
    <t>BT-LAH-EMV-39</t>
  </si>
  <si>
    <r>
      <t>3.6.4.1 Antennenmethode (ALSE-Test, Frequenzbereich 9 kHz - 6 GHz)</t>
    </r>
    <r>
      <rPr>
        <sz val="11"/>
        <color theme="1"/>
        <rFont val="Calibri"/>
        <family val="2"/>
        <scheme val="minor"/>
      </rPr>
      <t xml:space="preserve">
</t>
    </r>
  </si>
  <si>
    <t>BT-LAH-EMV-42</t>
  </si>
  <si>
    <t xml:space="preserve">Messungen nach der 1m-Antennenmethode dürfen entgegen den Festlegungen in der CISPR 25, 3. Edition, sowohl in Absorberhallen mit (fully anechoic chamber) als auch in solchen ohne Bodenabsorber (semi anechoic chamber) durchgeführt werden. </t>
  </si>
  <si>
    <t>BT-LAH-EMV-894</t>
  </si>
  <si>
    <t>BT-LAH-EMV-43</t>
  </si>
  <si>
    <t>BT-LAH-EMV-1156</t>
  </si>
  <si>
    <r>
      <t>3.6.4.2 Streifenleitung (SL-Test)</t>
    </r>
    <r>
      <rPr>
        <sz val="11"/>
        <color theme="1"/>
        <rFont val="Calibri"/>
        <family val="2"/>
        <scheme val="minor"/>
      </rPr>
      <t xml:space="preserve">
</t>
    </r>
  </si>
  <si>
    <t>BT-LAH-EMV-44</t>
  </si>
  <si>
    <t>Sofern nichts ergänzt gelten die Anforderungen der TL81000.
Es sind abweichende Grenzwertklassen als die in der TL81000 als Standard definierten Klassen (Grenzwertklasse 5) zu erfüllen: nein</t>
  </si>
  <si>
    <t>BT-LAH-EMV-45</t>
  </si>
  <si>
    <r>
      <t>3.6.4.3 Magnetfeldspule</t>
    </r>
    <r>
      <rPr>
        <sz val="11"/>
        <color theme="1"/>
        <rFont val="Calibri"/>
        <family val="2"/>
        <scheme val="minor"/>
      </rPr>
      <t xml:space="preserve">
</t>
    </r>
  </si>
  <si>
    <t>BT-LAH-EMV-1130</t>
  </si>
  <si>
    <t>Sofern nichts ergänzt gelten die Anforderungen der TL81000.
Es sind abweichende Grenzwerte als die in der TL81000 als Standard definierten Werte zu erfüllen: nein</t>
  </si>
  <si>
    <t>BT-LAH-EMV-1132</t>
  </si>
  <si>
    <t>Die Magnetfeldemission ist mit einer 12cm Magnetfeldspule nach TL81000 nachzuweisen: ja</t>
  </si>
  <si>
    <t>BT-LAH-EMV-1133</t>
  </si>
  <si>
    <t>Die Magnetfeldemission ist mit einer 60cm Magnetfeldspule nach TL81000 nachzuweisen: ja
Der Frequenzbereich von 9 kHz bis 150 kHz kann entfallen: ja</t>
  </si>
  <si>
    <t>BT-LAH-EMV-1134</t>
  </si>
  <si>
    <t>Die Magnetfeldemission ist mit einer isotropen 100 cm² Magnetfeldspule nach TL 81000 nachzuweisen: nein</t>
  </si>
  <si>
    <t>BT-LAH-EMV-1150</t>
  </si>
  <si>
    <r>
      <t>3.7 Eingestrahlte Störungen (TL 81000, Kapitel "Störfestigkeit")</t>
    </r>
    <r>
      <rPr>
        <sz val="11"/>
        <color theme="1"/>
        <rFont val="Calibri"/>
        <family val="2"/>
        <scheme val="minor"/>
      </rPr>
      <t xml:space="preserve">
</t>
    </r>
  </si>
  <si>
    <t>BT-LAH-EMV-47</t>
  </si>
  <si>
    <t>BT-LAH-EMV-1129</t>
  </si>
  <si>
    <t>BT-LAH-EMV-48</t>
  </si>
  <si>
    <t>Für Komponentenprüfungen gilt grundsätzlich der Funktionszustand A bzw. die Kategorie 3 nach FPSC gemäß Anforderungen Funktionslastenheft (siehe auch Tabelle unter 3.2). Abweichungen bedürfen der Zustimmung der zuständigen EMV-Fachabteilung.</t>
  </si>
  <si>
    <t>BT-LAH-EMV-50</t>
  </si>
  <si>
    <t xml:space="preserve">Die Störfestigkeit ist mit unterschiedlichen Modulationsarten zu testen. Die entsprechenden Einstellungen und Frequenzbereiche sind der TL 81000 zu entnehmen. </t>
  </si>
  <si>
    <t>BT-LAH-EMV-51</t>
  </si>
  <si>
    <r>
      <t>3.7.1 Antenne</t>
    </r>
    <r>
      <rPr>
        <sz val="11"/>
        <color theme="1"/>
        <rFont val="Calibri"/>
        <family val="2"/>
        <scheme val="minor"/>
      </rPr>
      <t xml:space="preserve">
</t>
    </r>
  </si>
  <si>
    <t>BT-LAH-EMV-1135</t>
  </si>
  <si>
    <t>Sofern nichts weiteres ergänzt gelten die Anforderungen der TL81000.
Prüfungen von 200 MHz bis 3400 MHz sind durchzuführen.</t>
  </si>
  <si>
    <t>BT-LAH-EMV-1136</t>
  </si>
  <si>
    <t>Ergänzende Prüfungen von 3400 MHz bis 6000 MHz sind vorzunehmen: ja</t>
  </si>
  <si>
    <t>BT-LAH-EMV-1137</t>
  </si>
  <si>
    <r>
      <t>3.7.2 BCI</t>
    </r>
    <r>
      <rPr>
        <sz val="11"/>
        <color theme="1"/>
        <rFont val="Calibri"/>
        <family val="2"/>
        <scheme val="minor"/>
      </rPr>
      <t xml:space="preserve">
</t>
    </r>
  </si>
  <si>
    <t>BT-LAH-EMV-1139</t>
  </si>
  <si>
    <t>Sofern nichts weiteres ergänzt gelten die Anforderungen der TL81000.
Prüfungen von 0,1MHz bis 400MHz sind durchzuführen.</t>
  </si>
  <si>
    <t>BT-LAH-EMV-1140</t>
  </si>
  <si>
    <t xml:space="preserve">Die Prüfung muss zusätzlich zur Common-Mode Einkopplung auch mit Differential-Mode Einkopplung 
durchgeführt werden: nein
</t>
  </si>
  <si>
    <t>BT-LAH-EMV-1141</t>
  </si>
  <si>
    <t>Es sind zusätzlich zur Standardzangenposition (siehe ISO 11452-4) zwei weitere Zangenpositionen erforderlich: ja</t>
  </si>
  <si>
    <t>BT-LAH-EMV-1151</t>
  </si>
  <si>
    <r>
      <t>3.8 ESD (Elektrostatische Entladung, TL 81000, Kapitel "ESD")</t>
    </r>
    <r>
      <rPr>
        <sz val="11"/>
        <color theme="1"/>
        <rFont val="Calibri"/>
        <family val="2"/>
        <scheme val="minor"/>
      </rPr>
      <t xml:space="preserve">
</t>
    </r>
  </si>
  <si>
    <t>BT-LAH-EMV-52</t>
  </si>
  <si>
    <t>Es sind alle Seiten und metallischen Flächen (z.B. Kühlkörper, Schrauben, Antriebsachse, Haltevorrichtung) des Steuergeräts im Packaging/Handling-Test sowie auf  Systemebene abzuprüfen. 
Beim Testen von Kontaktentladungen auf Steckerpins sind alle Kontakte ohne Ausnahmen abzuprüfen.
Busschnittstellen und frei zugängliche Schnittstellen (z.B. Klinkenbuchse) sind durch geeignete Beschaltungsmaßnahmen auf maximale ESD-Festigkeit zu designen, jedoch zuerst ohne bestückte ESD-Schutzbauteile/Kondensatoren zu prüfen. Siehe hierzu auch die Buslastenhefte LIN / CAN / Flexray und die darin enthaltenen Beschaltungen und freigegebenen Schutzelemente.</t>
  </si>
  <si>
    <t>BT-LAH-EMV-53</t>
  </si>
  <si>
    <t>Sofern nichts ergänzt gelten die Anforderungen aus der TL 81000.
Es gelten vom Standard abweichende Prüfspannungen: nein</t>
  </si>
  <si>
    <t>BT-LAH-EMV-56</t>
  </si>
  <si>
    <r>
      <t>3.9 Störfestigkeit gegenüber Magnetfeldern (TL 81000, Kapitel "Störfestigkeit - Magnetfeldprüfung")</t>
    </r>
    <r>
      <rPr>
        <sz val="11"/>
        <color theme="1"/>
        <rFont val="Calibri"/>
        <family val="2"/>
        <scheme val="minor"/>
      </rPr>
      <t xml:space="preserve">
</t>
    </r>
  </si>
  <si>
    <t>BT-LAH-EMV-846</t>
  </si>
  <si>
    <t>Es sind Magnetfeldprüfungen nach TL 81000 durchzuführen: ja
Hinweis:  Bei der Verwendung von Sensorik mit magnetischem Messprinzip (wie z.B. Hall-Sensorik, AMR-Sensorik, …) ist ein entsprechendes EMV-Konzept unter Beachtung der funktionalen Sicherheit vorzulegen. Daraus muss klar hervorgehen wie die Anforderungen gegenüber magnetischer Beeinflussung in allen Bereichen eingehalten werden sollen. Weiterhin sind die Komponenten in der empfindlichsten Ausrichtung gegenüber den Magnetfeldlinien zu prüfen.</t>
  </si>
  <si>
    <t>BT-LAH-EMV-847</t>
  </si>
  <si>
    <t>Es gelten vom Standard abweichende Prüffeldstärken: nein</t>
  </si>
  <si>
    <t>BT-LAH-EMV-848</t>
  </si>
  <si>
    <r>
      <t>3.10 Störfestigkeit gegenüber Mobilfunk (TL 81000, Kapitel "Störfestigkeit - Mobilfunkprüfung")</t>
    </r>
    <r>
      <rPr>
        <sz val="11"/>
        <color theme="1"/>
        <rFont val="Calibri"/>
        <family val="2"/>
        <scheme val="minor"/>
      </rPr>
      <t xml:space="preserve">
</t>
    </r>
  </si>
  <si>
    <t>BT-LAH-EMV-1108</t>
  </si>
  <si>
    <t>Es sind Mobilfunkprüfungen nach TL 81000 durchzuführen: ja</t>
  </si>
  <si>
    <t>BT-LAH-EMV-1109</t>
  </si>
  <si>
    <t>Es gelten vom Standard abweichend Prüfleistungen: ja</t>
  </si>
  <si>
    <t>BT-LAH-EMV-1110</t>
  </si>
  <si>
    <t xml:space="preserve">Unter Nutzung der in der TL81000 angegebenen Nettoleistung ist der Prüfling bzw. die zu prüfende Fläche in einem Abstand von 20 mm abzuscannen. Das Prüfraster ist entsprechend den Eigenschaften der verwendeten Antenne zu wählen, wobei eine vollständige Abdeckung der Prüflingsoberfläche zu gewährleisten ist. 
</t>
  </si>
  <si>
    <t>BT-LAH-EMV-1162</t>
  </si>
  <si>
    <t>BT-LAH-EMV-1173</t>
  </si>
  <si>
    <r>
      <t>4 Hochvoltspezifische EMV - Anforderungen</t>
    </r>
    <r>
      <rPr>
        <sz val="11"/>
        <color theme="1"/>
        <rFont val="Calibri"/>
        <family val="2"/>
        <scheme val="minor"/>
      </rPr>
      <t xml:space="preserve">
</t>
    </r>
  </si>
  <si>
    <t>BT-LAH-EMV-1073</t>
  </si>
  <si>
    <t>Das Lastenheft "BT-Hochvolt-LAH-Modul EMV"  ist anzuwenden, weil das Bauteil einen Anschluss am Hochvolt-Bordnetz hat: nein</t>
  </si>
  <si>
    <t>BT-LAH-EMV-1098</t>
  </si>
  <si>
    <r>
      <t>5 Ergänzende EMV-Anforderungen</t>
    </r>
    <r>
      <rPr>
        <sz val="11"/>
        <color theme="1"/>
        <rFont val="Calibri"/>
        <family val="2"/>
        <scheme val="minor"/>
      </rPr>
      <t xml:space="preserve">
</t>
    </r>
  </si>
  <si>
    <t>BT-LAH-EMV-61</t>
  </si>
  <si>
    <r>
      <t>5.1 Anforderungen für getaktete Spannungen und Ströme auf Geräte-externen Leitungen</t>
    </r>
    <r>
      <rPr>
        <sz val="11"/>
        <color theme="1"/>
        <rFont val="Calibri"/>
        <family val="2"/>
        <scheme val="minor"/>
      </rPr>
      <t xml:space="preserve">
</t>
    </r>
  </si>
  <si>
    <t>BT-LAH-EMV-62</t>
  </si>
  <si>
    <t>BT-LAH-EMV-63</t>
  </si>
  <si>
    <r>
      <t>5.2 Anforderungen an Leistungs-PWM Frequenzen</t>
    </r>
    <r>
      <rPr>
        <sz val="11"/>
        <color theme="1"/>
        <rFont val="Calibri"/>
        <family val="2"/>
        <scheme val="minor"/>
      </rPr>
      <t xml:space="preserve">
</t>
    </r>
  </si>
  <si>
    <t>BT-LAH-EMV-66</t>
  </si>
  <si>
    <t>BT-LAH-EMV-67</t>
  </si>
  <si>
    <t xml:space="preserve">Details sind mit der zuständigen EMV Fachabteilung abzustimmen. </t>
  </si>
  <si>
    <t>BT-LAH-EMV-68</t>
  </si>
  <si>
    <r>
      <t>5.3 Anforderung an Treiberausgänge</t>
    </r>
    <r>
      <rPr>
        <sz val="11"/>
        <color theme="1"/>
        <rFont val="Calibri"/>
        <family val="2"/>
        <scheme val="minor"/>
      </rPr>
      <t xml:space="preserve">
</t>
    </r>
  </si>
  <si>
    <t>BT-LAH-EMV-1099</t>
  </si>
  <si>
    <t xml:space="preserve">An allen Halbleitertreiberausgängen, die externe Peripherie treiben, muss ein entsprechend dimensionierter Kondensator geeigneter Bauweise bestückt werden. Kann durch den Auftragnehmer nachgewiesen werden, dass keine Kondensatoren zur Einhaltung der EMV-Anforderungen sowohl auf Komponentenebene als auch auf Fahrzeugebene notwendig sind, ist ein entsprechender Vorhalt ausreichend.
</t>
  </si>
  <si>
    <t>BT-LAH-EMV-1100</t>
  </si>
  <si>
    <r>
      <t>5.4 Quarzfrequenzen</t>
    </r>
    <r>
      <rPr>
        <sz val="11"/>
        <color theme="1"/>
        <rFont val="Calibri"/>
        <family val="2"/>
        <scheme val="minor"/>
      </rPr>
      <t xml:space="preserve">
</t>
    </r>
  </si>
  <si>
    <t>BT-LAH-EMV-69</t>
  </si>
  <si>
    <t>BT-LAH-EMV-70</t>
  </si>
  <si>
    <r>
      <t>5.5 Anforderungen an Ethernet Schnittstellen</t>
    </r>
    <r>
      <rPr>
        <sz val="11"/>
        <color theme="1"/>
        <rFont val="Calibri"/>
        <family val="2"/>
        <scheme val="minor"/>
      </rPr>
      <t xml:space="preserve">
</t>
    </r>
  </si>
  <si>
    <t>BT-LAH-EMV-1164</t>
  </si>
  <si>
    <t>Für jeden Ethernet Kanal sind die folgenden Prüfungen durchzuführen.</t>
  </si>
  <si>
    <t>BT-LAH-EMV-1165</t>
  </si>
  <si>
    <r>
      <t>5.5.1 100Base-T1 (nach IEEE802.3bw) und 1000 Base-T1 (nach IEEE802.3bp)</t>
    </r>
    <r>
      <rPr>
        <sz val="11"/>
        <color theme="1"/>
        <rFont val="Calibri"/>
        <family val="2"/>
        <scheme val="minor"/>
      </rPr>
      <t xml:space="preserve">
</t>
    </r>
  </si>
  <si>
    <t>BT-LAH-EMV-1166</t>
  </si>
  <si>
    <t>Die MDI Common Mode Emission (OABR_PMA_TX_07: Check MDI Common Mode emission, ) muss gemäß OPEN Alliance Automotive Ethernet ECU Test Specification v2.0 durchgeführt werden. 
Die Ergebnisse sind informativ.</t>
  </si>
  <si>
    <t>BT-LAH-EMV-1167</t>
  </si>
  <si>
    <t>Die MDI Mode Conversion (OABR_PMA_TX_06: Check MDI Mode conversion, Symmetrie innerhalb des DUT) muss gemäß OPEN Alliance Automotive Ethernet ECU Test Specification v2.0 durchgeführt werden. 
Die angegebenen Grenzwerte sind einzuhalten.</t>
  </si>
  <si>
    <t>BT-LAH-EMV-1168</t>
  </si>
  <si>
    <r>
      <t>6 Abkürzungsverzeichnis</t>
    </r>
    <r>
      <rPr>
        <sz val="11"/>
        <color theme="1"/>
        <rFont val="Calibri"/>
        <family val="2"/>
        <scheme val="minor"/>
      </rPr>
      <t xml:space="preserve">
</t>
    </r>
  </si>
  <si>
    <t>BT-LAH-EMV-71</t>
  </si>
  <si>
    <t>BT-LAH-EMV-1062</t>
  </si>
  <si>
    <r>
      <t>7 Mitgeltende Unterlagen</t>
    </r>
    <r>
      <rPr>
        <sz val="11"/>
        <color theme="1"/>
        <rFont val="Calibri"/>
        <family val="2"/>
        <scheme val="minor"/>
      </rPr>
      <t xml:space="preserve">
</t>
    </r>
  </si>
  <si>
    <t>BT-LAH-EMV-92</t>
  </si>
  <si>
    <t>Der Auftragnehmer stellt sicher, jeweils mit den für dieses BT-LAH-Modul aktuellen mitgeltenden Unterlagen zu arbeiten.</t>
  </si>
  <si>
    <t>BT-LAH-EMV-94</t>
  </si>
  <si>
    <t>Es gelten die an dem im zugehörigen BT-LAH genannten Datum gültigen mitgeltenden Unterlagen (siehe Kapitel "Mitgeltende Unterlagen" im zugehörigen BT-LAH).
Diese Unterlagen sind bei etwaigen Projektanpassungen durch beispielsweise Bauteilabkündigungen oder Produktkostenoptimierungen hinsichtlich ihrer Aktualität neu mit der zuständigen EMV-Abteilung abzustimmen.</t>
  </si>
  <si>
    <t>BT-LAH-EMV-95</t>
  </si>
  <si>
    <t>Bezugsquelle: Dokumente können über die B2B-Lieferantenplattform des Volkswagen Konzerns unter der Internetadresse: http://www.vwgroupsupply.com/ mit einer Zugangsberechtigung abgerufen werden.
(Kontakt auch über Hotline Deutschland: 0800/193 30 99 bzw. International: +49-5361-933099 oder
e-Mail: &lt;mailto:supplierintegration@vwgroupsupply.com&gt;</t>
  </si>
  <si>
    <t>BT-LAH-EMV-96</t>
  </si>
  <si>
    <t>TL 81000
EMV von Kfz-Elektronikbauteilen</t>
  </si>
  <si>
    <t>BT-LAH-EMV-98</t>
  </si>
  <si>
    <t>ISO 11452 / ISO11451
Road vehicles — Component and Vehicle test methods for electrical disturbances from narrowband radiated electromagnetic energy</t>
  </si>
  <si>
    <t>BT-LAH-EMV-1148</t>
  </si>
  <si>
    <t>CISPR 25
Fahrzeuge, Boote und von Verbrennungsmotoren angetriebene Geräte - Funkstöreigenschaften - Grenzwerte und Messverfahren für den Schutz von an Bord befindlichen Empfängern</t>
  </si>
  <si>
    <t>BT-LAH-EMV-97</t>
  </si>
  <si>
    <t>ECE - R 10
EMV Kraftfahrzeugrichtlinie - Einheitliche Bedingungen für die Genehmigung der Kraftfahrzeuge hinsichtlich der elektromagnetischen Verträglichkeit</t>
  </si>
  <si>
    <t>BT-LAH-EMV-103</t>
  </si>
  <si>
    <t>GB/T 18387
Nationaler chinesischer Standard: Limits and Test Method of Magnetic and Electric Field Strength from Electric Vehicles, Broadband, 9 kHz to 30 MHz</t>
  </si>
  <si>
    <t>BT-LAH-EMV-1147</t>
  </si>
  <si>
    <t>CISPR 16
CISPR 16 is a series of 16 publications specifying equipment and methods for measuring disturbances and immunity to them at frequencies above 9 kHz.</t>
  </si>
  <si>
    <t>BT-LAH-EMV-1169</t>
  </si>
  <si>
    <t>Konzern-Lastenheft(e)  für CAN-Systeme</t>
  </si>
  <si>
    <t>BT-LAH-EMV-104</t>
  </si>
  <si>
    <t>LIN Konzernlastenheft</t>
  </si>
  <si>
    <t>BT-LAH-EMV-106</t>
  </si>
  <si>
    <t>MOST Konzernlastenheft</t>
  </si>
  <si>
    <t>BT-LAH-EMV-107</t>
  </si>
  <si>
    <t>FlexRay Konzernlastenheft</t>
  </si>
  <si>
    <t>BT-LAH-EMV-108</t>
  </si>
  <si>
    <t>Konzernlastenheft Ethernet/IP-Kommunikation</t>
  </si>
  <si>
    <t>BT-LAH-EMV-1105</t>
  </si>
  <si>
    <t xml:space="preserve"> OPEN Alliance Automotive Ethernet ECU Test Specification v2.0</t>
  </si>
  <si>
    <t>BT-LAH-EMV-1170</t>
  </si>
  <si>
    <t xml:space="preserve">IEEE802.3bp
IEEE Standard for Ethernet Amendment 4: Physical Layer Specifications and Management Parameters for 1 Gb/s Operation over a Single Twisted-Pair Copper Cable
</t>
  </si>
  <si>
    <t>BT-LAH-EMV-1171</t>
  </si>
  <si>
    <t xml:space="preserve">IEEE802.3bw
IEEE Standard for Ethernet Amendment 1: Physical Layer Specifications and Management Parameters for 100 Mb/s Operation over a Single Balanced Twisted Pair Cable (100BASE-T1)
</t>
  </si>
  <si>
    <t>BT-LAH-EMV-1172</t>
  </si>
  <si>
    <r>
      <t>8 Anhang</t>
    </r>
    <r>
      <rPr>
        <sz val="11"/>
        <color theme="1"/>
        <rFont val="Calibri"/>
        <family val="2"/>
        <scheme val="minor"/>
      </rPr>
      <t xml:space="preserve">
</t>
    </r>
  </si>
  <si>
    <t>BT-LAH-EMV-109</t>
  </si>
  <si>
    <r>
      <t>8.1 Beschreibung des EMV-Designkonzeptes</t>
    </r>
    <r>
      <rPr>
        <sz val="11"/>
        <color theme="1"/>
        <rFont val="Calibri"/>
        <family val="2"/>
        <scheme val="minor"/>
      </rPr>
      <t xml:space="preserve">
</t>
    </r>
  </si>
  <si>
    <t>BT-LAH-EMV-110</t>
  </si>
  <si>
    <r>
      <t>8.1.1 Anwendung</t>
    </r>
    <r>
      <rPr>
        <sz val="11"/>
        <color theme="1"/>
        <rFont val="Calibri"/>
        <family val="2"/>
        <scheme val="minor"/>
      </rPr>
      <t xml:space="preserve">
</t>
    </r>
  </si>
  <si>
    <t>BT-LAH-EMV-111</t>
  </si>
  <si>
    <t>Diese Beschreibung muss vom Lieferanten für jede in diesem Lastenheft behandelte elektr. Fahrzeugkomponente mit der Anschluß- (Pin-) und Signalbeschreibung während der Konzeptphase erstellt werden und der zuständigen EMV-Fachabteilung spätestens vier Wochen vor dem EMV-Designgespräch vollständig vorliegen.</t>
  </si>
  <si>
    <t>BT-LAH-EMV-112</t>
  </si>
  <si>
    <t xml:space="preserve">Sie dient im weiteren Entwicklungsprozeß als Grundlage für erste EMV-Abschätzungen, zur Bündelung von EMV-Arbeitsschwerpunkten, daraus folgend zur Maßnahmendefinition möglicher Absicherungskonzepte sowie zur Vorbereitung der EMV-Prüfkonzepte (Methoden, Aufbauten, Prüfbetriebsarten, Einsatz spezieller Prüfmittel und Bewertungskriterienfestlegung). </t>
  </si>
  <si>
    <t>BT-LAH-EMV-113</t>
  </si>
  <si>
    <r>
      <t>8.1.2 Systembeschreibung</t>
    </r>
    <r>
      <rPr>
        <sz val="11"/>
        <color theme="1"/>
        <rFont val="Calibri"/>
        <family val="2"/>
        <scheme val="minor"/>
      </rPr>
      <t xml:space="preserve">
</t>
    </r>
  </si>
  <si>
    <t>BT-LAH-EMV-114</t>
  </si>
  <si>
    <r>
      <t>8.1.2.1 Stromlaufpläne, Systemschaltbilder und Schaltungsfunktion</t>
    </r>
    <r>
      <rPr>
        <sz val="11"/>
        <color theme="1"/>
        <rFont val="Calibri"/>
        <family val="2"/>
        <scheme val="minor"/>
      </rPr>
      <t xml:space="preserve">
</t>
    </r>
  </si>
  <si>
    <t>BT-LAH-EMV-115</t>
  </si>
  <si>
    <t>Es sind vollständige Innen- und Außenschaltbilder gemäß TL-Anforderungen sowie eine geeignete Übersicht der verwendeten Schaltkreise (beispielsweise Mikrocontroller, Leistungshalbleiter, Schnittstellentreiber, Spannungsregler etc.) vom Auftragnehmer  vorzulegen.</t>
  </si>
  <si>
    <t>BT-LAH-EMV-116</t>
  </si>
  <si>
    <t>Es ist eine zeichnerische Darstellung (Blockschaltbilder) und eine tabellarische Funktionszuordnung der verwendeten elektronischen Schaltkreise mit entsprechender Kurzbeschreibung dieser anzufertigen und aufzuzeigen.</t>
  </si>
  <si>
    <t>BT-LAH-EMV-163</t>
  </si>
  <si>
    <r>
      <t>8.1.2.2 Takterzeugung</t>
    </r>
    <r>
      <rPr>
        <sz val="11"/>
        <color theme="1"/>
        <rFont val="Calibri"/>
        <family val="2"/>
        <scheme val="minor"/>
      </rPr>
      <t xml:space="preserve">
</t>
    </r>
  </si>
  <si>
    <t>BT-LAH-EMV-191</t>
  </si>
  <si>
    <t>BT-LAH-EMV-192</t>
  </si>
  <si>
    <r>
      <t>8.1.2.3 Leiterkarteneigenschaften</t>
    </r>
    <r>
      <rPr>
        <sz val="11"/>
        <color theme="1"/>
        <rFont val="Calibri"/>
        <family val="2"/>
        <scheme val="minor"/>
      </rPr>
      <t xml:space="preserve">
</t>
    </r>
  </si>
  <si>
    <t>BT-LAH-EMV-260</t>
  </si>
  <si>
    <t>Es ist eine zeichnerische Darstellung mit schriftlicher Beschreibung und Funktionszuordnung des Lagenaufbaues und der Lagenfolge anzufertigen und vorzulegen.</t>
  </si>
  <si>
    <t>BT-LAH-EMV-277</t>
  </si>
  <si>
    <t>Es ist eine zeichnerische Darstellung und schriftliche Beschreibung des Masse- und Spannungsversorgungskonzeptes vorzulegen. Die Detaillierungen unterschiedlicher Versorgungssysteme für  analoge, digitale und Leistungsschaltungen mit Darstellung der Entkopplung zwischen diesen Teilschaltungen sind aufzuzeigen</t>
  </si>
  <si>
    <t>BT-LAH-EMV-279</t>
  </si>
  <si>
    <r>
      <t>8.1.2.4 Schirmkonzept</t>
    </r>
    <r>
      <rPr>
        <sz val="11"/>
        <color theme="1"/>
        <rFont val="Calibri"/>
        <family val="2"/>
        <scheme val="minor"/>
      </rPr>
      <t xml:space="preserve">
</t>
    </r>
  </si>
  <si>
    <t>BT-LAH-EMV-549</t>
  </si>
  <si>
    <t>Es ist eine zeichnerische Darstellung und schriftliche Beschreibung des Schirmkonzeptes vorzulegen bzw. in einer geeigneten Form aufzuzeigen. Die zeichnerische Darstellung muss eine farbliche Kennzeichnung der Kontaktierungen der Schirmung an Masse sowie eine maßstabsgerechte farbliche Darstellung aller Öffnungen der Schirmung enthalten. Weiterhin muss die Filterung aller durch die Schirmung hindurchführenden Leitungen erläutert sein.</t>
  </si>
  <si>
    <t>BT-LAH-EMV-550</t>
  </si>
  <si>
    <r>
      <t>8.2 EMV-Prüfplan</t>
    </r>
    <r>
      <rPr>
        <sz val="11"/>
        <color theme="1"/>
        <rFont val="Calibri"/>
        <family val="2"/>
        <scheme val="minor"/>
      </rPr>
      <t xml:space="preserve">
</t>
    </r>
  </si>
  <si>
    <t>BT-LAH-EMV-1052</t>
  </si>
  <si>
    <t>Kapitel i:	
Deckblatt mit genauen Angaben zu Version (Änderungshistorie) und zu prüfender Komponente / System.</t>
  </si>
  <si>
    <t>BT-LAH-EMV-1053</t>
  </si>
  <si>
    <t>Kapitel ii: 
Beschreibung des Prüflings und dessen Peripherie mit Darstellung der Geräteschnittstellen und zugehöriger Pinbelegung.</t>
  </si>
  <si>
    <t>BT-LAH-EMV-1054</t>
  </si>
  <si>
    <t>Kapitel iii. 
Aufzeigen von sinnvollen und notwendigen Systemzuständen / Funktionszuständen und Plausibilisierung dieser. Angabe der zu vermessenden Steuergerätevarianten sowie der allgemeinen Prüfbedingungen.</t>
  </si>
  <si>
    <t>BT-LAH-EMV-1055</t>
  </si>
  <si>
    <t>BT-LAH-EMV-1056</t>
  </si>
  <si>
    <t>Kapitel X.1: 
Beschreibung des Messaufbaus mit detaillierten Skizzen und Angabe des abgedeckten Frequenzbereiches.</t>
  </si>
  <si>
    <t>BT-LAH-EMV-1057</t>
  </si>
  <si>
    <t>Kapitel X.2:
Beschreibung der zu verwendenden Lasten/Systemnachbildungen sowie des Prüfkabelbaumes und dessen Leitungslänge.</t>
  </si>
  <si>
    <t>BT-LAH-EMV-1058</t>
  </si>
  <si>
    <t>Kapitel X.3:
Aufzeigen der einzuhaltenden Grenzwerte/Anforderungen und einzustellenden Parameter in der jeweiligen Prüfung.</t>
  </si>
  <si>
    <t>BT-LAH-EMV-1059</t>
  </si>
  <si>
    <t>Kapitel X.4:
Angabe der zu überwachenden Signale und festgelegten Ausfallkriterien während der Messung.</t>
  </si>
  <si>
    <t>BT-LAH-EMV-1060</t>
  </si>
  <si>
    <r>
      <t>8.3 EMV-Qualifikationsbericht</t>
    </r>
    <r>
      <rPr>
        <sz val="11"/>
        <color theme="1"/>
        <rFont val="Calibri"/>
        <family val="2"/>
        <scheme val="minor"/>
      </rPr>
      <t xml:space="preserve">
</t>
    </r>
  </si>
  <si>
    <t>BT-LAH-EMV-742</t>
  </si>
  <si>
    <t xml:space="preserve">Der Qualifikationsbericht muss sich aus allen wie folgt dargestellten Inhalten zusammensetzen, wobei eine geeignete Strukturierung in Anlehnung an die nachstehende Musterstruktur zu wählen ist. </t>
  </si>
  <si>
    <t>BT-LAH-EMV-743</t>
  </si>
  <si>
    <t xml:space="preserve">Kapitel i:	
Deckblatt (siehe Formular "EMV-Qualifikationsbericht" am Kapitelende) </t>
  </si>
  <si>
    <t>BT-LAH-EMV-744</t>
  </si>
  <si>
    <t>Kapitel ii:
Beschreibung des Prüflings und dessen Peripherie (HW/SW-Stände, Teilenummern)</t>
  </si>
  <si>
    <t>BT-LAH-EMV-745</t>
  </si>
  <si>
    <t>Kapitel iii.
Beschreibung des EMV-Status (EMV-Massnahmen des Musterstandes)</t>
  </si>
  <si>
    <t>BT-LAH-EMV-746</t>
  </si>
  <si>
    <t>BT-LAH-EMV-747</t>
  </si>
  <si>
    <t xml:space="preserve">Kapitel X.1:
Beschreibung des Messaufbaues </t>
  </si>
  <si>
    <t>BT-LAH-EMV-748</t>
  </si>
  <si>
    <t>Kapitel X.2:
Beschreibung der verwendeten Lasten zur Systemnachbildung</t>
  </si>
  <si>
    <t>BT-LAH-EMV-749</t>
  </si>
  <si>
    <t>Kapitel X.3:
Geeignete, scharfe Fotografien des Aufbaus</t>
  </si>
  <si>
    <t>BT-LAH-EMV-750</t>
  </si>
  <si>
    <t xml:space="preserve">Kapitel X.4:
Beschreibung aller verwendeten Messmittel </t>
  </si>
  <si>
    <t>BT-LAH-EMV-751</t>
  </si>
  <si>
    <t>Kapitel X.5:
Beschreibung der eingestellten System-/Funktionszustände für die jeweilige Prüfung</t>
  </si>
  <si>
    <t>BT-LAH-EMV-753</t>
  </si>
  <si>
    <t>Kapitel X.6:
Ergebnisse in geeigneter Darstellung (z.B. Unterteilung von Diagrammen in sinnvolle Teilbereiche mit zugehörigen Grenzwertlinien, Darstellung der verwendeten Messgeräteeinstellungen, Dokumentation der genauen Einkoppelpunkte wie beispielsweise Entladepunkte bei ESD oder Zangenposition bei der BCI-Prüfung, etc.)</t>
  </si>
  <si>
    <t>BT-LAH-EMV-755</t>
  </si>
  <si>
    <t>BT-LAH-EMV-827</t>
  </si>
  <si>
    <t>Object Identifier</t>
  </si>
  <si>
    <t>Kommentar Hersteller</t>
  </si>
  <si>
    <t>Kommentar Zulieferer</t>
  </si>
  <si>
    <t>Object ID</t>
  </si>
  <si>
    <t>Relevant für Autor</t>
  </si>
  <si>
    <t>Status Hersteller</t>
  </si>
  <si>
    <t>Status Zulieferer</t>
  </si>
  <si>
    <t>Typ</t>
  </si>
  <si>
    <t>1 Foreword</t>
  </si>
  <si>
    <t>The component specification module Electromagnetic Compatibility is part of the component specification and only valid together with it.</t>
  </si>
  <si>
    <t xml:space="preserve">This document describes the electromagnetic compatibility requirements for electrical and electronic components that the contractor must meet. </t>
  </si>
  <si>
    <t>Unless otherwise specified, the requirements marked in bold apply.</t>
  </si>
  <si>
    <t>This document applies to the development project: "CPD" - Child Presence Detection</t>
  </si>
  <si>
    <t>KSU classification
KSU 5.3 - 35 years from date of preparation</t>
  </si>
  <si>
    <t>1.1 Responsibilities</t>
  </si>
  <si>
    <t>1.2 Confidentiality</t>
  </si>
  <si>
    <t>Confidential. All rights reserved. Passing on or reproduction without the prior written consent of the specialist department of Volkswagen Aktiengesellschaft is prohibited. Contractual partners receive this document only via the responsible procurement department.
Only applies to English translation: The English translation is believed to be accurate. In case of discrepancies the German version shall govern.
© Volkswagen Aktiengesellschaft</t>
  </si>
  <si>
    <t>2 General EMC requirements</t>
  </si>
  <si>
    <t>Already in the concept phase, the planned EMC design concept (see Annex 8.1) consisting of e.g. ground, filter and shielding concept must be presented to the EMC specialist department.</t>
  </si>
  <si>
    <t>Circuit diagrams, PCB layouts, assembly and pin-related function and signal descriptions, etc. must be provided.</t>
  </si>
  <si>
    <t>If the final EMC design concept contains assembly requirements or options, this results in system variants that are developed and evaluated separately as implementation options in order to be able to decide which of these options will be used at the latest during the C-sample test.</t>
  </si>
  <si>
    <t>On the basis of the specifications listed below, the contractor shall prepare the EMC test concept in the EMC test plan (i.e. functions to be tested, system states, test setups and test methods applied as well as the type of loads used). The test concept is to be coordinated with the EMC department responsible for release within the framework of the EMC project discussion (see Annex 8.2). The EMC test plan must be available in full 4 weeks before the start of the first qualification.</t>
  </si>
  <si>
    <t xml:space="preserve">All component measurements of the specifications listed below must be carried out by the contractor and documented in a complete EMC qualification report (see Appendix 8.3). The contractor must ensure that the EMC requirements for all operating states are complied with. </t>
  </si>
  <si>
    <t xml:space="preserve">At least one qualification report shall be prepared for B and C samples. If the C-sample does not yet correspond to the serial sample, a complete qualification report on the serial sample must be carried out in addition to or instead of the C-sample after consultation with the EMC department. </t>
  </si>
  <si>
    <t>The complete EMC qualification reports shall be submitted to the EMC department in an unsolicited and appropriate form.</t>
  </si>
  <si>
    <t>If necessary, software or a setting option as well as diagnostic options must be provided for EMC measurements, e.g. in order to be able to check special operating states and fault causes. This is necessary, for example, if functions in the vehicle are only activated at certain speeds or if signal processing on the test bench does not work because nothing is moving around the vehicle.</t>
  </si>
  <si>
    <t>Legal requirements according to ECE R10 must be fully complied with at both vehicle and component level. In addition, legal requirements and guidelines must also be observed for all other countries such as China and India.</t>
  </si>
  <si>
    <t xml:space="preserve">As soon as the qualification report has been handed over, changes to hardware and software shall be notified to the specialist department responsible for EMC approval in the form of an updated list of changes (parts life cycle). If this results in expenses for follow-up examinations in the EMC specialist department, the costs incurred shall be charged according to the polluter-pays principle. </t>
  </si>
  <si>
    <t>If, after the granting of the type approval, functions are used which have not been tested on the EMC side and which may influence the EMC behaviour, a further EMC qualification must be carried out. The same applies to software and hardware changes.</t>
  </si>
  <si>
    <t>In the course of the development of the control unit, the customer shall carry out a maximum of one preliminary measurement of interference emission / immunity / ESD and one release measurement of interference emission / immunity / ESD on the vehicle free of charge for the contractor.</t>
  </si>
  <si>
    <t>For EMC vehicle measurements, the presence of the responsible hardware and software developer on the part of the contractor is required (if required, an EMC expert must also be consulted). If necessary, he records specific assembly parameters and generates a detailed test report.</t>
  </si>
  <si>
    <t>If no or an incomplete EMC qualification report is available to the EMC specialist department one week before the jointly agreed date for the vehicle measurement, the vehicle measurement can be cancelled at the expense of the contractor.</t>
  </si>
  <si>
    <t>Measurements on vehicles are only carried out by the responsible EMC specialist department of the Volkswagen Group after the EMC qualification report has been checked. Approval is only granted if component measurements (EMC qualification report), EMC vehicle approval measurements and any subjective hearing assessments have been positively completed.</t>
  </si>
  <si>
    <t>For each sample stand, the Contractor shall provide free of charge appropriate, up-to-date control units with associated software or special software (e.g. time-out time) for EMC vehicle measurements.</t>
  </si>
  <si>
    <t>Any subsequent change to an agreed EMC test plan or a submitted qualification report requires the approval of the respective EMC department of the Volkswagen Group.</t>
  </si>
  <si>
    <t>2.1 Description of the component/overall system</t>
  </si>
  <si>
    <t>The definition/description of the overall system is carried out together with the contractor in the EMC project discussion and in the EMC test plan.</t>
  </si>
  <si>
    <t>The EMC component tests must be carried out in the overall system and under the most realistic operating conditions possible for each discipline / EMC property in the most emv-critical component and/or system condition, i.e. including all modules integrated in the component and the peripherals connected to them (original loads or devices for generating a braking torque, etc.).
It should be noted that the most emv-critical component and/or system condition may depend, among other things, on the orientation of the DUT to the antenna (front/rear/ ... directed to the antenna).</t>
  </si>
  <si>
    <t>3 System specific EMC requirements</t>
  </si>
  <si>
    <t>3.1 Special requirements due to problems already known Lessons Learned</t>
  </si>
  <si>
    <t>Any existing special EMC requirements due to "lessons learned" were taken into account in this LAH: Yes</t>
  </si>
  <si>
    <t>3.2 Classification of functional influences</t>
  </si>
  <si>
    <t>3.3 Interference emission from supply line inputs (TL 81000, chapter "Pulse")</t>
  </si>
  <si>
    <t>Unless otherwise specified, the requirements of TL 81000 apply.</t>
  </si>
  <si>
    <t>The tests shall be carried out with an electronic switch: yes</t>
  </si>
  <si>
    <t>The tests shall be carried out with a mechanical switch: no</t>
  </si>
  <si>
    <t>3.4 Interference immunity of supply line inputs (TL 81000, chapter "Pulse")</t>
  </si>
  <si>
    <t>3.5 Interference immunity of sensor cable inputs (TL 81000, chapter "Pulse")</t>
  </si>
  <si>
    <t>3.6 Emission of interference (TL 81000, chapter "Emission of interference")</t>
  </si>
  <si>
    <t>The measurements shall be carried out according to the procedures contained in TL 81000. Unless otherwise stated, the corresponding TL 81000 limits apply, including both the services and bands and the basic limits. The provisions of CISPR 25 form the basis of all component measurement procedures.</t>
  </si>
  <si>
    <t>3.6.1 Standard test conditions for emitted interference</t>
  </si>
  <si>
    <t>It shall be ensured that the DUT emits the maximum interference power that can occur during operation during the disturbance emission test. At least the normal/typical operating conditions shall be checked. Maximum interference emission in operating states untypical for the DUT must be documented and the measures coordinated with the EMC department. In particular, the most critical supply voltage for emitted interference must be determined and the emitted interference result documented independently of the specifications in TL 81000 and CISPR 25.</t>
  </si>
  <si>
    <t xml:space="preserve">The maximum frequency step widths and minimum measuring times can be found in the TL 81000. </t>
  </si>
  <si>
    <t>Within the scope of conducting emission measurements, it shall be ensured that the entire measurement system with implemented detectors and measurement bandwidths (as well as parameters used) meets the requirements of CISPR 16-1-1.</t>
  </si>
  <si>
    <t xml:space="preserve">If the component has a functionality which is to be classified as a short-term interferer, the limit value classes for this function can only be reduced after written agreement with the EMC specialist department. </t>
  </si>
  <si>
    <t>3.6.2 Applicable measurement methods</t>
  </si>
  <si>
    <t>3.6.3 Wired interference emission</t>
  </si>
  <si>
    <t>3.6.3.1 Vehicle electrical system simulation (AN test)</t>
  </si>
  <si>
    <t>Unless otherwise specified, the requirements of TL 81000 apply.
Limit value classes other than those defined as standard in TL 81000 (limit value class 5) must be fulfilled: no</t>
  </si>
  <si>
    <t>3.6.3.2 Current clamp (CP test)</t>
  </si>
  <si>
    <t>3.6.4 Radiated interference emission</t>
  </si>
  <si>
    <t>3.6.4.1 Antenna method (ALSE test, frequency range 9 kHz - 6 GHz)</t>
  </si>
  <si>
    <t xml:space="preserve">Contrary to the provisions of CISPR 25, 3rd edition, measurements using the 1m antenna method may be carried out both in fully anechoic chambers and in semi anechoic chambers. </t>
  </si>
  <si>
    <t>3.6.4.2 Stripline (SL test)</t>
  </si>
  <si>
    <t>Unless otherwise specified, the requirements of TL81000 apply.
Limit value classes other than those defined as standard in the TL81000 (limit value class 5) must be fulfilled: no</t>
  </si>
  <si>
    <t>3.6.4.3 Magnetic field coil</t>
  </si>
  <si>
    <t>Unless otherwise specified, the requirements of TL81000 apply.
Deviating limit values than those defined as standard in the TL81000 must be fulfilled: no</t>
  </si>
  <si>
    <t>The magnetic field emission has to be proved with a 12cm magnetic field coil according to TL81000: yes</t>
  </si>
  <si>
    <t>The magnetic field emission must be verified with a 60cm magnetic field coil according to TL81000: yes
The frequency range from 9 kHz to 150 kHz can be omitted: yes</t>
  </si>
  <si>
    <t>The magnetic field emission must be verified with an isotropic 100 cm² magnetic field coil according to TL 81000: no</t>
  </si>
  <si>
    <t>3.7 Irradiated interference (TL 81000, chapter "Immunity")</t>
  </si>
  <si>
    <t>For component tests, functional state A or category 3 according to FPSC in accordance with the requirements of the functional specification book applies (see also table under 3.2). Deviations require the approval of the responsible EMC department.</t>
  </si>
  <si>
    <t xml:space="preserve">Interference immunity shall be tested with different types of modulation. The corresponding settings and frequency ranges can be found in the TL 81000. </t>
  </si>
  <si>
    <t>3.7.1 Antenna</t>
  </si>
  <si>
    <t>Unless otherwise specified, the requirements of TL81000 apply.
Tests from 200 MHz to 3400 MHz shall be performed.</t>
  </si>
  <si>
    <t>Supplementary tests from 3400 MHz to 6000 MHz shall be performed: yes</t>
  </si>
  <si>
    <t>3.7.2 BCI</t>
  </si>
  <si>
    <t xml:space="preserve">Unless otherwise specified, the requirements of TL81000 apply.
</t>
  </si>
  <si>
    <t>In addition to common mode coupling, the test must also be performed with differential mode coupling: no</t>
  </si>
  <si>
    <t>In addition to the standard pliers position (see ISO 11452-4) two further pliers positions are required: yes</t>
  </si>
  <si>
    <t>3.8 ESD (electrostatic discharge, TL 81000, chapter "ESD")</t>
  </si>
  <si>
    <t>All sides and metallic surfaces (e.g. heat sink, screws, drive axle, holding device) of the control unit must be checked in the packaging/handling test and at system level.
When testing contact discharges on connector pins, all contacts must be checked without exceptions.
Bus interfaces and freely accessible interfaces (e.g. jack socket) must be designed for maximum ESD resistance by suitable wiring measures, but must first be tested without assembled ESD protective components/capacitors. See also the bus load specifications LIN / CAN / Flexray and the circuits and released protective elements contained therein.</t>
  </si>
  <si>
    <t>Unless otherwise specified, the requirements of TL 81000 apply.
Test voltages deviating from the standard apply: no</t>
  </si>
  <si>
    <t>3.9 Immunity to magnetic fields (TL 81000, chapter "Immunity - Magnetic field testing")</t>
  </si>
  <si>
    <t>Magnetic field tests according to TL 81000 are to be carried out: yes
Note: When using sensors with magnetic measuring principle (e.g. Hall sensors, AMR sensors, ...), an appropriate EMC concept must be submitted, taking into account functional safety. This must clearly indicate how the requirements for magnetic interference are to be met in all areas. Furthermore, the components must be tested in the most sensitive orientation to the magnetic field lines.</t>
  </si>
  <si>
    <t>Test field strengths deviating from the standard apply: no</t>
  </si>
  <si>
    <t>3.10 Interference immunity to mobile radio (TL 81000, chapter "Interference immunity - mobile radio testing")</t>
  </si>
  <si>
    <t>Mobile radio tests according to TL 81000 are to be carried out: yes</t>
  </si>
  <si>
    <t>Deviating from the standard test performances apply: yes</t>
  </si>
  <si>
    <t xml:space="preserve">Using the net power specified in the TL81000, the test specimen or the surface to be tested must be scanned at a distance of 20 mm. The test grid shall be selected according to the characteristics of the antenna used, ensuring complete coverage of the test surface. </t>
  </si>
  <si>
    <t>4 High-voltage-specific EMC requirements</t>
  </si>
  <si>
    <t>The "BT high-voltage LAH module EMC" specification must be applied because the component has a connection to the high-voltage on-board power supply: no</t>
  </si>
  <si>
    <t>5 Supplementary EMC requirements</t>
  </si>
  <si>
    <t>5.1 Requirements for switched voltages and currents on external device cables</t>
  </si>
  <si>
    <t>5.2 Requirements for power PWM frequencies</t>
  </si>
  <si>
    <t xml:space="preserve">Details must be coordinated with the responsible EMC specialist department. </t>
  </si>
  <si>
    <t>5.3 Request to driver outputs</t>
  </si>
  <si>
    <t>All semiconductor driver outputs that drive external peripherals must be equipped with an appropriately dimensioned capacitor of suitable design. If the contractor can prove that no capacitors are necessary to comply with the EMC requirements both at component level and vehicle level, a corresponding reproach is sufficient.</t>
  </si>
  <si>
    <t>5.4 Quartz Frequencies</t>
  </si>
  <si>
    <t>5.5 Ethernet Interface Requirements</t>
  </si>
  <si>
    <t>For each Ethernet channel the following tests have to be performed.</t>
  </si>
  <si>
    <t>5.5.1 100Base-T1 (according to IEEE802.3bw) and 1000 Base-T1 (according to IEEE802.3bp)</t>
  </si>
  <si>
    <t>The MDI Common Mode Emission (OABR_PMA_TX_07: Check MDI Common Mode emission, ) must be performed according to OPEN Alliance Automotive Ethernet ECU Test Specification v2.0.
The results are informative.</t>
  </si>
  <si>
    <t>The MDI Mode Conversion (OABR_PMA_TX_06: Check MDI Mode conversion, symmetry within the DUT) must be performed according to OPEN Alliance Automotive Ethernet ECU Test Specification v2.0.
The specified limit values must be observed.</t>
  </si>
  <si>
    <t>6 List of Abbreviations</t>
  </si>
  <si>
    <t>7 Other applicable documents</t>
  </si>
  <si>
    <t>The Contractor shall ensure that he works in each case with the other applicable documents for this BT-LAH module.</t>
  </si>
  <si>
    <t>The other applicable documents valid on the date specified in the associated BT-LAH apply (see chapter "Other applicable documents" in the associated BT-LAH).
In the event of any project adjustments, such as component discontinuations or product cost optimisations, these documents must be coordinated with the EMC department responsible to ensure that they are up to date.</t>
  </si>
  <si>
    <t>Source of supply: Documents can be accessed via the Volkswagen Group's B2B supplier platform at the Internet address: http://www.vwgroupsupply.com/ with access authorization.
(Contact also via Hotline Germany: 0800/193 30 99 or International: +49-5361-933099 or e-mail: &lt;&amp;lt;font color="#ffff00"&amp;gt;
-=mailto:supplierintegration@vwgroupsupply.com=- proudly presents</t>
  </si>
  <si>
    <t>TL 81000EMV 
from automotive electronic components</t>
  </si>
  <si>
    <t>CISPR 25Vehicles, boats and appliances powered by internal combustion engines - Radio disturbance characteristics - Limits and methods of measurement for the protection of on-board receivers</t>
  </si>
  <si>
    <t>ECE - R 10EMV
Motor vehicle directive - Uniform provisions concerning the approval of motor vehicles with regard to electromagnetic compatibility</t>
  </si>
  <si>
    <t>Group specification(s) for CAN systems</t>
  </si>
  <si>
    <t>LIN Group Specification Booklet</t>
  </si>
  <si>
    <t>MOST Group Specification Booklet</t>
  </si>
  <si>
    <t>FlexRay Group Specification Booklet</t>
  </si>
  <si>
    <t>Group Specification Book Ethernet/IP Communication</t>
  </si>
  <si>
    <t>IEEE802.3bp
IEEE Standard for Ethernet Amendment 4: Physical Layer Specifications and Management Parameters for 1 Gb/s Operation over a Single Twisted-Pair Copper Cable</t>
  </si>
  <si>
    <t>IEEE802.3bw
IEEE Standard for Ethernet Amendment 1: Physical Layer Specifications and Management Parameters for 100 Mb/s Operation over a Single Balanced Twisted Pair Cable (100BASE-T1)</t>
  </si>
  <si>
    <t>8 Appendix</t>
  </si>
  <si>
    <t>8.1 Description of the EMC design concept</t>
  </si>
  <si>
    <t>8.1.1 Application</t>
  </si>
  <si>
    <t>This description must be prepared by the supplier for each electrical vehicle component covered in these specifications with the connection (pin) and signal description during the concept phase and must be available to the responsible EMC specialist department in full at least four weeks before the EMC design discussion.</t>
  </si>
  <si>
    <t xml:space="preserve">In the further development process, it serves as a basis for initial EMC assessments, for bundling EMC focal points, and consequently for defining measures for possible safety concepts and for preparing EMC test concepts (methods, superstructures, test modes, use of special test equipment and determination of evaluation criteria). </t>
  </si>
  <si>
    <t>8.1.2 System description</t>
  </si>
  <si>
    <t>8.1.2.1 Circuit diagrams, system wiring diagrams and circuit function</t>
  </si>
  <si>
    <t>Complete internal and external circuit diagrams in accordance with TL requirements and a suitable overview of the circuits used (e.g. microcontrollers, power semiconductors, interface drivers, voltage regulators, etc.) must be submitted by the contractor.</t>
  </si>
  <si>
    <t>A graphical representation (block diagrams) and a tabular function assignment of the electronic circuits used shall be prepared and shown with a corresponding brief description of these.</t>
  </si>
  <si>
    <t>8.1.2.2 Clock generation</t>
  </si>
  <si>
    <t>8.1.2.3 Circuit board properties</t>
  </si>
  <si>
    <t>A graphic representation with a written description and functional assignment of the layer structure and the layer sequence must be prepared and submitted.</t>
  </si>
  <si>
    <t>A graphical representation and written description of the ground and power supply concept shall be provided. The details of different power supply systems for analog, digital and power circuits with a representation of the decoupling between these partial circuits are to be shown.</t>
  </si>
  <si>
    <t>8.1.2.4 Shielding concept</t>
  </si>
  <si>
    <t>A graphic representation and written description of the glider concept must be submitted or shown in a suitable form. The graphic representation must include a colour coding of the contacts of the shielding to ground as well as a true-to-scale colour representation of all openings of the shielding. Furthermore, the filtering of all cables passing through the shielding must be explained.</t>
  </si>
  <si>
    <t>8.2 EMC test plan</t>
  </si>
  <si>
    <t>Chapter i:
Cover sheet with detailed information on version (change history) and component / system to be checked.</t>
  </si>
  <si>
    <t>Chapter ii:
Description of the device under test and its peripherals with representation of the device interfaces and associated pin assignment.</t>
  </si>
  <si>
    <t>Chapter iii:
Identification of meaningful and necessary system states / functional states and plausibility check of these. Indication of the ECU variants to be measured and the general test conditions.</t>
  </si>
  <si>
    <t>Chapter X.1:
Description of the measurement setup with detailed sketches and indication of the frequency range covered.</t>
  </si>
  <si>
    <t>Chapter X.2:
Description of the loads/system simulations to be used as well as the test harness and its cable length.</t>
  </si>
  <si>
    <t>Chapter X.3:
Identification of the limit values/requirements to be met and the parameters to be set in the respective test.</t>
  </si>
  <si>
    <t>Chapter X.4:
Indication of signals to be monitored and failure criteria defined during measurement.</t>
  </si>
  <si>
    <t>8.3 EMC qualification report</t>
  </si>
  <si>
    <t xml:space="preserve">The qualification report must consist of all the contents presented below, with an appropriate structure based on the model structure below. </t>
  </si>
  <si>
    <t>Chapter i:
Cover sheet (see form "EMC Qualification Report" at end of chapter)</t>
  </si>
  <si>
    <t>Chapter ii:</t>
  </si>
  <si>
    <t>Chapter iii.
Description of the EMC status (EMC measures of the sample status)</t>
  </si>
  <si>
    <t xml:space="preserve">Chapter X.1:
Description of the measurement setup </t>
  </si>
  <si>
    <t>Chapter X.2:
Description of the loads used to simulate the system</t>
  </si>
  <si>
    <t>Chapter X.3:
Suitable Sharp Photographs of the Structure</t>
  </si>
  <si>
    <t xml:space="preserve">Chapter X.4:
Description of all measuring instruments used </t>
  </si>
  <si>
    <t>Chapter X.5:
Description of the set system/function states for the respective test</t>
  </si>
  <si>
    <t>Chapter X.6:
Results in suitable representation (e.g. subdivision of diagrams into meaningful subranges with associated limit lines, representation of the encoder settings used, documentation of the exact coupling points such as discharge points for ESD or clamp position for BCI testing, etc.)</t>
  </si>
  <si>
    <t xml:space="preserve">EMC specialist responsible for the above-mentioned development project:
Wiechmann, Heiko, AUDI AG
Mantei, Kevin, VW AG </t>
  </si>
  <si>
    <t>Team Responsible</t>
  </si>
  <si>
    <t>Person Responsible</t>
  </si>
  <si>
    <t>Review Status</t>
  </si>
  <si>
    <t>External Comment (For Customer)</t>
  </si>
  <si>
    <t>Internal Comment
(Beetwen Aptiv Teams)</t>
  </si>
  <si>
    <t>Structure/Path by APTIV</t>
  </si>
  <si>
    <t>Agreed</t>
  </si>
  <si>
    <t>Partly agreed</t>
  </si>
  <si>
    <t>To clarify</t>
  </si>
  <si>
    <t>Not agreed</t>
  </si>
  <si>
    <t>Not applicable</t>
  </si>
  <si>
    <t>Empty</t>
  </si>
  <si>
    <t xml:space="preserve">Total </t>
  </si>
  <si>
    <t>Line Status</t>
  </si>
  <si>
    <t>Heading</t>
  </si>
  <si>
    <t>Requirements</t>
  </si>
  <si>
    <t>Total</t>
  </si>
  <si>
    <t>N/A</t>
  </si>
  <si>
    <t>ALL</t>
  </si>
  <si>
    <t>SYS</t>
  </si>
  <si>
    <t>SE</t>
  </si>
  <si>
    <t>ME</t>
  </si>
  <si>
    <t>EE</t>
  </si>
  <si>
    <t>MANUF</t>
  </si>
  <si>
    <t>SECURITY</t>
  </si>
  <si>
    <t>MANAGEMENT</t>
  </si>
  <si>
    <t>IT&amp;V</t>
  </si>
  <si>
    <t>VALIDATION</t>
  </si>
  <si>
    <t>QME</t>
  </si>
  <si>
    <t>Requirements Review Status - 03</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</si>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</sst>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6"/>
      <color theme="1"/>
      <name val="Calibri"/>
      <family val="2"/>
      <scheme val="minor"/>
    </font>
    <font>
      <b/>
      <sz val="13"/>
      <color theme="1"/>
      <name val="Calibri"/>
      <family val="2"/>
      <scheme val="minor"/>
    </font>
    <font>
      <sz val="11"/>
      <color theme="1"/>
      <name val="Calibri"/>
      <family val="2"/>
      <scheme val="minor"/>
    </font>
    <font>
      <b/>
      <sz val="11"/>
      <name val="Calibri"/>
      <family val="2"/>
      <scheme val="minor"/>
    </font>
    <font>
      <sz val="10"/>
      <color theme="1"/>
      <name val="Calibri"/>
      <family val="2"/>
      <scheme val="minor"/>
    </font>
    <font>
      <b/>
      <sz val="11"/>
      <color theme="1"/>
      <name val="Calibri"/>
      <family val="2"/>
      <scheme val="minor"/>
    </font>
    <font>
      <sz val="11"/>
      <color theme="8" tint="-0.249977111117893"/>
      <name val="Calibri"/>
      <family val="2"/>
      <scheme val="minor"/>
    </font>
  </fonts>
  <fills count="11">
    <fill>
      <patternFill patternType="none"/>
    </fill>
    <fill>
      <patternFill patternType="gray125"/>
    </fill>
    <fill>
      <patternFill patternType="solid">
        <fgColor rgb="FFD1D1D1"/>
        <bgColor indexed="64"/>
      </patternFill>
    </fill>
    <fill>
      <patternFill patternType="solid">
        <fgColor rgb="FFA8A8A8"/>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C00000"/>
        <bgColor indexed="64"/>
      </patternFill>
    </fill>
    <fill>
      <patternFill patternType="solid">
        <fgColor theme="0" tint="-0.499984740745262"/>
        <bgColor indexed="64"/>
      </patternFill>
    </fill>
    <fill>
      <patternFill patternType="solid">
        <fgColor theme="0" tint="-0.149998474074526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61">
    <xf numFmtId="0" fontId="0" fillId="0" borderId="0" xfId="0"/>
    <xf numFmtId="0" fontId="0" fillId="0" borderId="0" xfId="0" applyAlignment="1">
      <alignment wrapText="1"/>
    </xf>
    <xf numFmtId="0" fontId="0" fillId="0" borderId="1" xfId="0" applyBorder="1" applyAlignment="1">
      <alignment wrapText="1"/>
    </xf>
    <xf numFmtId="0" fontId="0" fillId="2" borderId="1" xfId="0"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2" fillId="2" borderId="1" xfId="0" applyFont="1" applyFill="1" applyBorder="1" applyAlignment="1">
      <alignment horizontal="left" vertical="top" wrapText="1"/>
    </xf>
    <xf numFmtId="0" fontId="5" fillId="0" borderId="6" xfId="0" applyFont="1" applyBorder="1" applyAlignment="1" applyProtection="1">
      <alignment horizontal="center" vertical="center" wrapText="1"/>
      <protection locked="0" hidden="1"/>
    </xf>
    <xf numFmtId="0" fontId="5" fillId="0" borderId="7" xfId="0" applyFont="1" applyBorder="1" applyAlignment="1" applyProtection="1">
      <alignment horizontal="center" vertical="center" wrapText="1"/>
      <protection locked="0" hidden="1"/>
    </xf>
    <xf numFmtId="0" fontId="5" fillId="0" borderId="1" xfId="0" applyFont="1" applyBorder="1" applyAlignment="1" applyProtection="1">
      <alignment horizontal="center" vertical="center" wrapText="1"/>
      <protection locked="0" hidden="1"/>
    </xf>
    <xf numFmtId="0" fontId="5" fillId="0" borderId="1" xfId="0" applyFont="1" applyBorder="1" applyAlignment="1" applyProtection="1">
      <alignment horizontal="left" vertical="top" wrapText="1"/>
      <protection locked="0" hidden="1"/>
    </xf>
    <xf numFmtId="0" fontId="5" fillId="0" borderId="9" xfId="0" applyFont="1" applyBorder="1" applyAlignment="1" applyProtection="1">
      <alignment horizontal="center" vertical="center" wrapText="1"/>
      <protection locked="0" hidden="1"/>
    </xf>
    <xf numFmtId="0" fontId="5" fillId="0" borderId="10" xfId="0" applyFont="1" applyBorder="1" applyAlignment="1" applyProtection="1">
      <alignment horizontal="center" vertical="center" wrapText="1"/>
      <protection locked="0" hidden="1"/>
    </xf>
    <xf numFmtId="0" fontId="5" fillId="0" borderId="11" xfId="0" applyFont="1" applyBorder="1" applyAlignment="1" applyProtection="1">
      <alignment horizontal="center" vertical="center" wrapText="1"/>
      <protection locked="0" hidden="1"/>
    </xf>
    <xf numFmtId="0" fontId="5" fillId="0" borderId="11" xfId="0" applyFont="1" applyBorder="1" applyAlignment="1" applyProtection="1">
      <alignment horizontal="left" vertical="top" wrapText="1"/>
      <protection locked="0" hidden="1"/>
    </xf>
    <xf numFmtId="0" fontId="5" fillId="0" borderId="0" xfId="0" applyFont="1" applyAlignment="1" applyProtection="1">
      <alignment horizontal="center" vertical="center" wrapText="1"/>
      <protection locked="0" hidden="1"/>
    </xf>
    <xf numFmtId="0" fontId="5" fillId="0" borderId="0" xfId="0" applyFont="1" applyAlignment="1" applyProtection="1">
      <alignment wrapText="1"/>
      <protection locked="0" hidden="1"/>
    </xf>
    <xf numFmtId="49" fontId="0" fillId="0" borderId="14" xfId="0" applyNumberFormat="1" applyBorder="1"/>
    <xf numFmtId="49" fontId="0" fillId="0" borderId="15" xfId="0" applyNumberFormat="1" applyBorder="1"/>
    <xf numFmtId="0" fontId="0" fillId="0" borderId="15" xfId="0" applyBorder="1"/>
    <xf numFmtId="0" fontId="0" fillId="0" borderId="16" xfId="0" applyBorder="1"/>
    <xf numFmtId="49" fontId="0" fillId="0" borderId="17" xfId="0" applyNumberFormat="1" applyBorder="1"/>
    <xf numFmtId="49" fontId="0" fillId="0" borderId="0" xfId="0" applyNumberFormat="1" applyBorder="1"/>
    <xf numFmtId="0" fontId="0" fillId="0" borderId="0" xfId="0" applyBorder="1"/>
    <xf numFmtId="0" fontId="0" fillId="0" borderId="21" xfId="0" applyBorder="1"/>
    <xf numFmtId="0" fontId="0" fillId="6" borderId="22" xfId="0" applyFill="1" applyBorder="1" applyAlignment="1">
      <alignment horizontal="left" vertical="top"/>
    </xf>
    <xf numFmtId="0" fontId="0" fillId="5" borderId="23" xfId="0" applyFill="1" applyBorder="1" applyAlignment="1">
      <alignment horizontal="left" vertical="top"/>
    </xf>
    <xf numFmtId="9" fontId="7" fillId="5" borderId="24" xfId="1" applyFont="1" applyFill="1" applyBorder="1" applyAlignment="1">
      <alignment horizontal="left" vertical="top"/>
    </xf>
    <xf numFmtId="0" fontId="0" fillId="7" borderId="25" xfId="0" applyFill="1" applyBorder="1" applyAlignment="1">
      <alignment horizontal="left" vertical="top"/>
    </xf>
    <xf numFmtId="0" fontId="0" fillId="4" borderId="25" xfId="0" applyFill="1" applyBorder="1" applyAlignment="1">
      <alignment horizontal="left" vertical="top"/>
    </xf>
    <xf numFmtId="0" fontId="0" fillId="8" borderId="25" xfId="0" applyFill="1" applyBorder="1" applyAlignment="1">
      <alignment horizontal="left" vertical="top"/>
    </xf>
    <xf numFmtId="0" fontId="0" fillId="9" borderId="25" xfId="0" applyFill="1" applyBorder="1" applyAlignment="1">
      <alignment horizontal="left" vertical="top"/>
    </xf>
    <xf numFmtId="0" fontId="0" fillId="10" borderId="26" xfId="0" applyFill="1" applyBorder="1" applyAlignment="1">
      <alignment horizontal="left" vertical="top"/>
    </xf>
    <xf numFmtId="0" fontId="6" fillId="5" borderId="13" xfId="0" applyFont="1" applyFill="1" applyBorder="1" applyAlignment="1">
      <alignment horizontal="left" vertical="top"/>
    </xf>
    <xf numFmtId="0" fontId="6" fillId="5" borderId="27" xfId="0" applyFont="1" applyFill="1" applyBorder="1" applyAlignment="1">
      <alignment horizontal="left" vertical="top"/>
    </xf>
    <xf numFmtId="9" fontId="7" fillId="5" borderId="28" xfId="1" applyFont="1" applyFill="1" applyBorder="1" applyAlignment="1">
      <alignment horizontal="left" vertical="top"/>
    </xf>
    <xf numFmtId="0" fontId="0" fillId="5" borderId="29" xfId="0" applyFill="1" applyBorder="1" applyAlignment="1">
      <alignment horizontal="left" vertical="top"/>
    </xf>
    <xf numFmtId="0" fontId="0" fillId="5" borderId="24" xfId="0" quotePrefix="1"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6" fillId="5" borderId="30" xfId="0" applyFont="1" applyFill="1" applyBorder="1" applyAlignment="1">
      <alignment horizontal="left" vertical="top" wrapText="1"/>
    </xf>
    <xf numFmtId="0" fontId="6" fillId="5" borderId="28" xfId="0" applyFont="1" applyFill="1" applyBorder="1" applyAlignment="1">
      <alignment horizontal="left" vertical="top"/>
    </xf>
    <xf numFmtId="49" fontId="0" fillId="0" borderId="31" xfId="0" applyNumberFormat="1" applyBorder="1"/>
    <xf numFmtId="49" fontId="0" fillId="0" borderId="32" xfId="0" applyNumberFormat="1" applyBorder="1"/>
    <xf numFmtId="0" fontId="0" fillId="0" borderId="32" xfId="0" applyBorder="1"/>
    <xf numFmtId="0" fontId="0" fillId="0" borderId="33" xfId="0" applyBorder="1"/>
    <xf numFmtId="49" fontId="0" fillId="0" borderId="0" xfId="0" applyNumberFormat="1"/>
    <xf numFmtId="0" fontId="0" fillId="0" borderId="0" xfId="0" applyFont="1" applyAlignment="1" applyProtection="1">
      <alignment vertical="top" wrapText="1"/>
    </xf>
    <xf numFmtId="0" fontId="0" fillId="3" borderId="1" xfId="0" applyFill="1" applyBorder="1" applyAlignment="1" applyProtection="1">
      <alignment wrapText="1"/>
    </xf>
    <xf numFmtId="0" fontId="4" fillId="4" borderId="2" xfId="0" applyFont="1" applyFill="1" applyBorder="1" applyAlignment="1" applyProtection="1">
      <alignment horizontal="center" vertical="center" wrapText="1"/>
    </xf>
    <xf numFmtId="0" fontId="4" fillId="4" borderId="3" xfId="0" applyFont="1" applyFill="1" applyBorder="1" applyAlignment="1" applyProtection="1">
      <alignment horizontal="center" vertical="center" wrapText="1"/>
    </xf>
    <xf numFmtId="0" fontId="4" fillId="4" borderId="4" xfId="0" applyFont="1" applyFill="1" applyBorder="1" applyAlignment="1" applyProtection="1">
      <alignment horizontal="center" vertical="center" wrapText="1"/>
    </xf>
    <xf numFmtId="0" fontId="4" fillId="4" borderId="5" xfId="0" applyFont="1" applyFill="1" applyBorder="1" applyAlignment="1" applyProtection="1">
      <alignment horizontal="center" vertical="center" wrapText="1"/>
    </xf>
    <xf numFmtId="0" fontId="5" fillId="0" borderId="8" xfId="0" applyFont="1" applyBorder="1" applyAlignment="1" applyProtection="1">
      <alignment horizontal="center" vertical="center" wrapText="1"/>
    </xf>
    <xf numFmtId="0" fontId="5" fillId="0" borderId="12" xfId="0" applyFont="1" applyBorder="1" applyAlignment="1" applyProtection="1">
      <alignment horizontal="center" vertical="center" wrapText="1"/>
    </xf>
    <xf numFmtId="0" fontId="5" fillId="0" borderId="0" xfId="0" applyFont="1" applyAlignment="1" applyProtection="1">
      <alignment horizontal="center" vertical="center" wrapText="1"/>
    </xf>
    <xf numFmtId="0" fontId="6" fillId="5" borderId="18" xfId="0" applyFont="1" applyFill="1" applyBorder="1" applyAlignment="1">
      <alignment horizontal="center" vertical="center"/>
    </xf>
    <xf numFmtId="0" fontId="6" fillId="5" borderId="19" xfId="0" applyFont="1" applyFill="1" applyBorder="1" applyAlignment="1">
      <alignment horizontal="center" vertical="center"/>
    </xf>
    <xf numFmtId="0" fontId="6" fillId="5" borderId="20" xfId="0" applyFont="1" applyFill="1" applyBorder="1" applyAlignment="1">
      <alignment horizontal="center" vertical="center"/>
    </xf>
  </cellXfs>
  <cellStyles count="2">
    <cellStyle name="Normal" xfId="0" builtinId="0"/>
    <cellStyle name="Percent" xfId="1" builtinId="5"/>
  </cellStyles>
  <dxfs count="7">
    <dxf>
      <fill>
        <patternFill>
          <bgColor theme="0" tint="-0.499984740745262"/>
        </patternFill>
      </fill>
    </dxf>
    <dxf>
      <fill>
        <patternFill>
          <bgColor theme="8" tint="0.39994506668294322"/>
        </patternFill>
      </fill>
    </dxf>
    <dxf>
      <fill>
        <patternFill>
          <bgColor rgb="FFC00000"/>
        </patternFill>
      </fill>
    </dxf>
    <dxf>
      <fill>
        <patternFill>
          <bgColor rgb="FFFFC000"/>
        </patternFill>
      </fill>
    </dxf>
    <dxf>
      <fill>
        <patternFill>
          <bgColor rgb="FF00B050"/>
        </patternFill>
      </fill>
    </dxf>
    <dxf>
      <fill>
        <patternFill patternType="darkUp">
          <fgColor rgb="FFFF0000"/>
        </patternFill>
      </fill>
    </dxf>
    <dxf>
      <fill>
        <patternFill patternType="darkUp">
          <fgColor theme="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t>Requirements Review Status - 03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pieChart>
        <c:varyColors val="1"/>
        <c:ser>
          <c:idx val="0"/>
          <c:order val="0"/>
          <c:tx>
            <c:strRef>
              <c:f>Status!$N$3</c:f>
              <c:strCache>
                <c:ptCount val="1"/>
                <c:pt idx="0">
                  <c:v>Requirements Review Status - 03</c:v>
                </c:pt>
              </c:strCache>
            </c:strRef>
          </c:tx>
          <c:spPr>
            <a:solidFill>
              <a:schemeClr val="bg1">
                <a:lumMod val="85000"/>
              </a:schemeClr>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A52C-4384-9F37-72C0B1FAAFC8}"/>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52C-4384-9F37-72C0B1FAAFC8}"/>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A52C-4384-9F37-72C0B1FAAFC8}"/>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A52C-4384-9F37-72C0B1FAAFC8}"/>
              </c:ext>
            </c:extLst>
          </c:dPt>
          <c:dPt>
            <c:idx val="4"/>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9-A52C-4384-9F37-72C0B1FAAFC8}"/>
              </c:ext>
            </c:extLst>
          </c:dPt>
          <c:dPt>
            <c:idx val="5"/>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B-A52C-4384-9F37-72C0B1FAAFC8}"/>
              </c:ext>
            </c:extLst>
          </c:dPt>
          <c:dLbls>
            <c:dLbl>
              <c:idx val="0"/>
              <c:layout>
                <c:manualLayout>
                  <c:x val="0.15258853988855497"/>
                  <c:y val="-5.32030447222759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52C-4384-9F37-72C0B1FAAFC8}"/>
                </c:ext>
              </c:extLst>
            </c:dLbl>
            <c:dLbl>
              <c:idx val="1"/>
              <c:layout>
                <c:manualLayout>
                  <c:x val="0.34983714023229678"/>
                  <c:y val="0.167209569127152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52C-4384-9F37-72C0B1FAAFC8}"/>
                </c:ext>
              </c:extLst>
            </c:dLbl>
            <c:dLbl>
              <c:idx val="2"/>
              <c:layout>
                <c:manualLayout>
                  <c:x val="-0.38519302142598633"/>
                  <c:y val="0.129207394325527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52C-4384-9F37-72C0B1FAAFC8}"/>
                </c:ext>
              </c:extLst>
            </c:dLbl>
            <c:dLbl>
              <c:idx val="3"/>
              <c:layout>
                <c:manualLayout>
                  <c:x val="-0.23818698909432975"/>
                  <c:y val="2.53347832010837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52C-4384-9F37-72C0B1FAAFC8}"/>
                </c:ext>
              </c:extLst>
            </c:dLbl>
            <c:dLbl>
              <c:idx val="4"/>
              <c:layout>
                <c:manualLayout>
                  <c:x val="0.2549345117650248"/>
                  <c:y val="5.066956640216753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52C-4384-9F37-72C0B1FAAFC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l-P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Status!$N$4:$N$9</c:f>
              <c:strCache>
                <c:ptCount val="6"/>
                <c:pt idx="0">
                  <c:v>Agreed</c:v>
                </c:pt>
                <c:pt idx="1">
                  <c:v>Partly agreed</c:v>
                </c:pt>
                <c:pt idx="2">
                  <c:v>To clarify</c:v>
                </c:pt>
                <c:pt idx="3">
                  <c:v>Not agreed</c:v>
                </c:pt>
                <c:pt idx="4">
                  <c:v>Not applicable</c:v>
                </c:pt>
                <c:pt idx="5">
                  <c:v>Empty</c:v>
                </c:pt>
              </c:strCache>
            </c:strRef>
          </c:cat>
          <c:val>
            <c:numRef>
              <c:f>Status!$O$4:$O$9</c:f>
              <c:numCache>
                <c:formatCode>General</c:formatCode>
                <c:ptCount val="6"/>
                <c:pt idx="0">
                  <c:v>0</c:v>
                </c:pt>
                <c:pt idx="1">
                  <c:v>0</c:v>
                </c:pt>
                <c:pt idx="2">
                  <c:v>0</c:v>
                </c:pt>
                <c:pt idx="3">
                  <c:v>0</c:v>
                </c:pt>
                <c:pt idx="4">
                  <c:v>0</c:v>
                </c:pt>
                <c:pt idx="5">
                  <c:v>115</c:v>
                </c:pt>
              </c:numCache>
            </c:numRef>
          </c:val>
          <c:extLst>
            <c:ext xmlns:c16="http://schemas.microsoft.com/office/drawing/2014/chart" uri="{C3380CC4-5D6E-409C-BE32-E72D297353CC}">
              <c16:uniqueId val="{0000000C-A52C-4384-9F37-72C0B1FAAFC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emf"/><Relationship Id="rId10" Type="http://schemas.openxmlformats.org/officeDocument/2006/relationships/image" Target="../media/image10.emf"/><Relationship Id="rId19" Type="http://schemas.openxmlformats.org/officeDocument/2006/relationships/image" Target="../media/image19.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31750</xdr:colOff>
          <xdr:row>20</xdr:row>
          <xdr:rowOff>38100</xdr:rowOff>
        </xdr:from>
        <xdr:to>
          <xdr:col>1</xdr:col>
          <xdr:colOff>6686550</xdr:colOff>
          <xdr:row>20</xdr:row>
          <xdr:rowOff>1123950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22</xdr:row>
          <xdr:rowOff>31750</xdr:rowOff>
        </xdr:from>
        <xdr:to>
          <xdr:col>1</xdr:col>
          <xdr:colOff>7918450</xdr:colOff>
          <xdr:row>22</xdr:row>
          <xdr:rowOff>1765300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38</xdr:row>
          <xdr:rowOff>50800</xdr:rowOff>
        </xdr:from>
        <xdr:to>
          <xdr:col>1</xdr:col>
          <xdr:colOff>7232650</xdr:colOff>
          <xdr:row>38</xdr:row>
          <xdr:rowOff>3581400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45</xdr:row>
          <xdr:rowOff>31750</xdr:rowOff>
        </xdr:from>
        <xdr:to>
          <xdr:col>1</xdr:col>
          <xdr:colOff>7156450</xdr:colOff>
          <xdr:row>45</xdr:row>
          <xdr:rowOff>1955800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48</xdr:row>
          <xdr:rowOff>38100</xdr:rowOff>
        </xdr:from>
        <xdr:to>
          <xdr:col>1</xdr:col>
          <xdr:colOff>6985000</xdr:colOff>
          <xdr:row>48</xdr:row>
          <xdr:rowOff>1327150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57</xdr:row>
          <xdr:rowOff>38100</xdr:rowOff>
        </xdr:from>
        <xdr:to>
          <xdr:col>1</xdr:col>
          <xdr:colOff>6870700</xdr:colOff>
          <xdr:row>57</xdr:row>
          <xdr:rowOff>2324100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67</xdr:row>
          <xdr:rowOff>38100</xdr:rowOff>
        </xdr:from>
        <xdr:to>
          <xdr:col>1</xdr:col>
          <xdr:colOff>946150</xdr:colOff>
          <xdr:row>67</xdr:row>
          <xdr:rowOff>723900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67</xdr:row>
          <xdr:rowOff>762000</xdr:rowOff>
        </xdr:from>
        <xdr:to>
          <xdr:col>1</xdr:col>
          <xdr:colOff>946150</xdr:colOff>
          <xdr:row>67</xdr:row>
          <xdr:rowOff>1447800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67</xdr:row>
          <xdr:rowOff>1485900</xdr:rowOff>
        </xdr:from>
        <xdr:to>
          <xdr:col>1</xdr:col>
          <xdr:colOff>946150</xdr:colOff>
          <xdr:row>67</xdr:row>
          <xdr:rowOff>2171700</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67</xdr:row>
          <xdr:rowOff>2209800</xdr:rowOff>
        </xdr:from>
        <xdr:to>
          <xdr:col>1</xdr:col>
          <xdr:colOff>946150</xdr:colOff>
          <xdr:row>67</xdr:row>
          <xdr:rowOff>2895600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77</xdr:row>
          <xdr:rowOff>31750</xdr:rowOff>
        </xdr:from>
        <xdr:to>
          <xdr:col>1</xdr:col>
          <xdr:colOff>6699250</xdr:colOff>
          <xdr:row>77</xdr:row>
          <xdr:rowOff>1143000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97</xdr:row>
          <xdr:rowOff>50800</xdr:rowOff>
        </xdr:from>
        <xdr:to>
          <xdr:col>1</xdr:col>
          <xdr:colOff>7023100</xdr:colOff>
          <xdr:row>97</xdr:row>
          <xdr:rowOff>3460750</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102</xdr:row>
          <xdr:rowOff>38100</xdr:rowOff>
        </xdr:from>
        <xdr:to>
          <xdr:col>1</xdr:col>
          <xdr:colOff>5975350</xdr:colOff>
          <xdr:row>102</xdr:row>
          <xdr:rowOff>2705100</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104</xdr:row>
          <xdr:rowOff>50800</xdr:rowOff>
        </xdr:from>
        <xdr:to>
          <xdr:col>1</xdr:col>
          <xdr:colOff>7213600</xdr:colOff>
          <xdr:row>104</xdr:row>
          <xdr:rowOff>990600</xdr:rowOff>
        </xdr:to>
        <xdr:sp macro="" textlink="">
          <xdr:nvSpPr>
            <xdr:cNvPr id="1042" name="Object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109</xdr:row>
          <xdr:rowOff>50800</xdr:rowOff>
        </xdr:from>
        <xdr:to>
          <xdr:col>1</xdr:col>
          <xdr:colOff>7296150</xdr:colOff>
          <xdr:row>109</xdr:row>
          <xdr:rowOff>2374900</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116</xdr:row>
          <xdr:rowOff>31750</xdr:rowOff>
        </xdr:from>
        <xdr:to>
          <xdr:col>1</xdr:col>
          <xdr:colOff>946150</xdr:colOff>
          <xdr:row>116</xdr:row>
          <xdr:rowOff>717550</xdr:rowOff>
        </xdr:to>
        <xdr:sp macro="" textlink="">
          <xdr:nvSpPr>
            <xdr:cNvPr id="1045" name="Object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145</xdr:row>
          <xdr:rowOff>50800</xdr:rowOff>
        </xdr:from>
        <xdr:to>
          <xdr:col>1</xdr:col>
          <xdr:colOff>6737350</xdr:colOff>
          <xdr:row>145</xdr:row>
          <xdr:rowOff>1670050</xdr:rowOff>
        </xdr:to>
        <xdr:sp macro="" textlink="">
          <xdr:nvSpPr>
            <xdr:cNvPr id="1046" name="Object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155</xdr:row>
          <xdr:rowOff>38100</xdr:rowOff>
        </xdr:from>
        <xdr:to>
          <xdr:col>1</xdr:col>
          <xdr:colOff>7118350</xdr:colOff>
          <xdr:row>155</xdr:row>
          <xdr:rowOff>1803400</xdr:rowOff>
        </xdr:to>
        <xdr:sp macro="" textlink="">
          <xdr:nvSpPr>
            <xdr:cNvPr id="1047" name="Object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165</xdr:row>
          <xdr:rowOff>31750</xdr:rowOff>
        </xdr:from>
        <xdr:to>
          <xdr:col>1</xdr:col>
          <xdr:colOff>7118350</xdr:colOff>
          <xdr:row>165</xdr:row>
          <xdr:rowOff>1790700</xdr:rowOff>
        </xdr:to>
        <xdr:sp macro="" textlink="">
          <xdr:nvSpPr>
            <xdr:cNvPr id="1048" name="Object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172</xdr:row>
          <xdr:rowOff>31750</xdr:rowOff>
        </xdr:from>
        <xdr:to>
          <xdr:col>1</xdr:col>
          <xdr:colOff>946150</xdr:colOff>
          <xdr:row>172</xdr:row>
          <xdr:rowOff>717550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31750</xdr:colOff>
          <xdr:row>20</xdr:row>
          <xdr:rowOff>38100</xdr:rowOff>
        </xdr:from>
        <xdr:to>
          <xdr:col>2</xdr:col>
          <xdr:colOff>6686550</xdr:colOff>
          <xdr:row>20</xdr:row>
          <xdr:rowOff>1123950</xdr:rowOff>
        </xdr:to>
        <xdr:sp macro="" textlink="">
          <xdr:nvSpPr>
            <xdr:cNvPr id="1051" name="Object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22</xdr:row>
          <xdr:rowOff>31750</xdr:rowOff>
        </xdr:from>
        <xdr:to>
          <xdr:col>2</xdr:col>
          <xdr:colOff>7918450</xdr:colOff>
          <xdr:row>22</xdr:row>
          <xdr:rowOff>1765300</xdr:rowOff>
        </xdr:to>
        <xdr:sp macro="" textlink="">
          <xdr:nvSpPr>
            <xdr:cNvPr id="1053" name="Object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38</xdr:row>
          <xdr:rowOff>50800</xdr:rowOff>
        </xdr:from>
        <xdr:to>
          <xdr:col>2</xdr:col>
          <xdr:colOff>7232650</xdr:colOff>
          <xdr:row>38</xdr:row>
          <xdr:rowOff>3581400</xdr:rowOff>
        </xdr:to>
        <xdr:sp macro="" textlink="">
          <xdr:nvSpPr>
            <xdr:cNvPr id="1054" name="Object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48</xdr:row>
          <xdr:rowOff>38100</xdr:rowOff>
        </xdr:from>
        <xdr:to>
          <xdr:col>2</xdr:col>
          <xdr:colOff>6985000</xdr:colOff>
          <xdr:row>48</xdr:row>
          <xdr:rowOff>1327150</xdr:rowOff>
        </xdr:to>
        <xdr:sp macro="" textlink="">
          <xdr:nvSpPr>
            <xdr:cNvPr id="1055" name="Object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45</xdr:row>
          <xdr:rowOff>31750</xdr:rowOff>
        </xdr:from>
        <xdr:to>
          <xdr:col>2</xdr:col>
          <xdr:colOff>7156450</xdr:colOff>
          <xdr:row>45</xdr:row>
          <xdr:rowOff>1955800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57</xdr:row>
          <xdr:rowOff>38100</xdr:rowOff>
        </xdr:from>
        <xdr:to>
          <xdr:col>2</xdr:col>
          <xdr:colOff>6870700</xdr:colOff>
          <xdr:row>57</xdr:row>
          <xdr:rowOff>2324100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77</xdr:row>
          <xdr:rowOff>31750</xdr:rowOff>
        </xdr:from>
        <xdr:to>
          <xdr:col>2</xdr:col>
          <xdr:colOff>6699250</xdr:colOff>
          <xdr:row>77</xdr:row>
          <xdr:rowOff>1143000</xdr:rowOff>
        </xdr:to>
        <xdr:sp macro="" textlink="">
          <xdr:nvSpPr>
            <xdr:cNvPr id="1059" name="Object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97</xdr:row>
          <xdr:rowOff>50800</xdr:rowOff>
        </xdr:from>
        <xdr:to>
          <xdr:col>2</xdr:col>
          <xdr:colOff>7023100</xdr:colOff>
          <xdr:row>97</xdr:row>
          <xdr:rowOff>3460750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102</xdr:row>
          <xdr:rowOff>38100</xdr:rowOff>
        </xdr:from>
        <xdr:to>
          <xdr:col>2</xdr:col>
          <xdr:colOff>5975350</xdr:colOff>
          <xdr:row>102</xdr:row>
          <xdr:rowOff>2705100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104</xdr:row>
          <xdr:rowOff>50800</xdr:rowOff>
        </xdr:from>
        <xdr:to>
          <xdr:col>2</xdr:col>
          <xdr:colOff>7213600</xdr:colOff>
          <xdr:row>104</xdr:row>
          <xdr:rowOff>990600</xdr:rowOff>
        </xdr:to>
        <xdr:sp macro="" textlink="">
          <xdr:nvSpPr>
            <xdr:cNvPr id="1062" name="Object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109</xdr:row>
          <xdr:rowOff>50800</xdr:rowOff>
        </xdr:from>
        <xdr:to>
          <xdr:col>2</xdr:col>
          <xdr:colOff>7296150</xdr:colOff>
          <xdr:row>109</xdr:row>
          <xdr:rowOff>2374900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31750</xdr:colOff>
          <xdr:row>116</xdr:row>
          <xdr:rowOff>31750</xdr:rowOff>
        </xdr:from>
        <xdr:to>
          <xdr:col>2</xdr:col>
          <xdr:colOff>946150</xdr:colOff>
          <xdr:row>116</xdr:row>
          <xdr:rowOff>717550</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38100</xdr:colOff>
          <xdr:row>145</xdr:row>
          <xdr:rowOff>50800</xdr:rowOff>
        </xdr:from>
        <xdr:to>
          <xdr:col>2</xdr:col>
          <xdr:colOff>6737350</xdr:colOff>
          <xdr:row>145</xdr:row>
          <xdr:rowOff>1670050</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155</xdr:row>
          <xdr:rowOff>38100</xdr:rowOff>
        </xdr:from>
        <xdr:to>
          <xdr:col>2</xdr:col>
          <xdr:colOff>7118350</xdr:colOff>
          <xdr:row>155</xdr:row>
          <xdr:rowOff>1803400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165</xdr:row>
          <xdr:rowOff>31750</xdr:rowOff>
        </xdr:from>
        <xdr:to>
          <xdr:col>2</xdr:col>
          <xdr:colOff>7118350</xdr:colOff>
          <xdr:row>165</xdr:row>
          <xdr:rowOff>1790700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31750</xdr:colOff>
          <xdr:row>172</xdr:row>
          <xdr:rowOff>31750</xdr:rowOff>
        </xdr:from>
        <xdr:to>
          <xdr:col>2</xdr:col>
          <xdr:colOff>946150</xdr:colOff>
          <xdr:row>172</xdr:row>
          <xdr:rowOff>717550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31750</xdr:colOff>
          <xdr:row>67</xdr:row>
          <xdr:rowOff>38100</xdr:rowOff>
        </xdr:from>
        <xdr:to>
          <xdr:col>2</xdr:col>
          <xdr:colOff>946150</xdr:colOff>
          <xdr:row>67</xdr:row>
          <xdr:rowOff>723900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31750</xdr:colOff>
          <xdr:row>67</xdr:row>
          <xdr:rowOff>762000</xdr:rowOff>
        </xdr:from>
        <xdr:to>
          <xdr:col>2</xdr:col>
          <xdr:colOff>946150</xdr:colOff>
          <xdr:row>67</xdr:row>
          <xdr:rowOff>1447800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31750</xdr:colOff>
          <xdr:row>67</xdr:row>
          <xdr:rowOff>1485900</xdr:rowOff>
        </xdr:from>
        <xdr:to>
          <xdr:col>2</xdr:col>
          <xdr:colOff>946150</xdr:colOff>
          <xdr:row>67</xdr:row>
          <xdr:rowOff>2171700</xdr:rowOff>
        </xdr:to>
        <xdr:sp macro="" textlink="">
          <xdr:nvSpPr>
            <xdr:cNvPr id="1074" name="Object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31750</xdr:colOff>
          <xdr:row>67</xdr:row>
          <xdr:rowOff>2209800</xdr:rowOff>
        </xdr:from>
        <xdr:to>
          <xdr:col>2</xdr:col>
          <xdr:colOff>946150</xdr:colOff>
          <xdr:row>67</xdr:row>
          <xdr:rowOff>2895600</xdr:rowOff>
        </xdr:to>
        <xdr:sp macro="" textlink="">
          <xdr:nvSpPr>
            <xdr:cNvPr id="1076" name="Object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25400</xdr:rowOff>
    </xdr:from>
    <xdr:to>
      <xdr:col>12</xdr:col>
      <xdr:colOff>266700</xdr:colOff>
      <xdr:row>28</xdr:row>
      <xdr:rowOff>165100</xdr:rowOff>
    </xdr:to>
    <xdr:graphicFrame macro="">
      <xdr:nvGraphicFramePr>
        <xdr:cNvPr id="2" name="Chart 1" title="Status">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image" Target="../media/image5.emf"/><Relationship Id="rId18" Type="http://schemas.openxmlformats.org/officeDocument/2006/relationships/package" Target="../embeddings/Microsoft_Word_Document2.docx"/><Relationship Id="rId26" Type="http://schemas.openxmlformats.org/officeDocument/2006/relationships/package" Target="../embeddings/Microsoft_Word_Document5.docx"/><Relationship Id="rId39" Type="http://schemas.openxmlformats.org/officeDocument/2006/relationships/image" Target="../media/image18.emf"/><Relationship Id="rId21" Type="http://schemas.openxmlformats.org/officeDocument/2006/relationships/image" Target="../media/image9.emf"/><Relationship Id="rId34" Type="http://schemas.openxmlformats.org/officeDocument/2006/relationships/oleObject" Target="../embeddings/Microsoft_Word_97_-_2003_Document9.doc"/><Relationship Id="rId42" Type="http://schemas.openxmlformats.org/officeDocument/2006/relationships/oleObject" Target="../embeddings/Microsoft_Word_97_-_2003_Document13.doc"/><Relationship Id="rId47" Type="http://schemas.openxmlformats.org/officeDocument/2006/relationships/oleObject" Target="../embeddings/Microsoft_Word_97_-_2003_Document17.doc"/><Relationship Id="rId50" Type="http://schemas.openxmlformats.org/officeDocument/2006/relationships/oleObject" Target="../embeddings/Microsoft_Word_97_-_2003_Document19.doc"/><Relationship Id="rId55" Type="http://schemas.openxmlformats.org/officeDocument/2006/relationships/oleObject" Target="../embeddings/Microsoft_Word_97_-_2003_Document23.doc"/><Relationship Id="rId63" Type="http://schemas.openxmlformats.org/officeDocument/2006/relationships/package" Target="../embeddings/Microsoft_Word_Document11.docx"/><Relationship Id="rId7" Type="http://schemas.openxmlformats.org/officeDocument/2006/relationships/image" Target="../media/image2.emf"/><Relationship Id="rId2" Type="http://schemas.openxmlformats.org/officeDocument/2006/relationships/drawing" Target="../drawings/drawing1.xml"/><Relationship Id="rId16" Type="http://schemas.openxmlformats.org/officeDocument/2006/relationships/package" Target="../embeddings/Microsoft_Word_Document1.docx"/><Relationship Id="rId20" Type="http://schemas.openxmlformats.org/officeDocument/2006/relationships/package" Target="../embeddings/Microsoft_Word_Document3.docx"/><Relationship Id="rId29" Type="http://schemas.openxmlformats.org/officeDocument/2006/relationships/image" Target="../media/image13.emf"/><Relationship Id="rId41" Type="http://schemas.openxmlformats.org/officeDocument/2006/relationships/image" Target="../media/image19.emf"/><Relationship Id="rId54" Type="http://schemas.openxmlformats.org/officeDocument/2006/relationships/oleObject" Target="../embeddings/Microsoft_Word_97_-_2003_Document22.doc"/><Relationship Id="rId62" Type="http://schemas.openxmlformats.org/officeDocument/2006/relationships/package" Target="../embeddings/Microsoft_Word_Document10.docx"/><Relationship Id="rId1" Type="http://schemas.openxmlformats.org/officeDocument/2006/relationships/printerSettings" Target="../printerSettings/printerSettings1.bin"/><Relationship Id="rId6" Type="http://schemas.openxmlformats.org/officeDocument/2006/relationships/oleObject" Target="../embeddings/Microsoft_Word_97_-_2003_Document1.doc"/><Relationship Id="rId11" Type="http://schemas.openxmlformats.org/officeDocument/2006/relationships/image" Target="../media/image4.emf"/><Relationship Id="rId24" Type="http://schemas.openxmlformats.org/officeDocument/2006/relationships/oleObject" Target="../embeddings/Microsoft_Word_97_-_2003_Document5.doc"/><Relationship Id="rId32" Type="http://schemas.openxmlformats.org/officeDocument/2006/relationships/oleObject" Target="../embeddings/Microsoft_Word_97_-_2003_Document8.doc"/><Relationship Id="rId37" Type="http://schemas.openxmlformats.org/officeDocument/2006/relationships/image" Target="../media/image17.emf"/><Relationship Id="rId40" Type="http://schemas.openxmlformats.org/officeDocument/2006/relationships/oleObject" Target="../embeddings/Microsoft_Word_97_-_2003_Document12.doc"/><Relationship Id="rId45" Type="http://schemas.openxmlformats.org/officeDocument/2006/relationships/oleObject" Target="../embeddings/Microsoft_Word_97_-_2003_Document15.doc"/><Relationship Id="rId53" Type="http://schemas.openxmlformats.org/officeDocument/2006/relationships/oleObject" Target="../embeddings/Microsoft_Word_97_-_2003_Document21.doc"/><Relationship Id="rId58" Type="http://schemas.openxmlformats.org/officeDocument/2006/relationships/oleObject" Target="../embeddings/Microsoft_Word_97_-_2003_Document26.doc"/><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oleObject" Target="../embeddings/Microsoft_Word_97_-_2003_Document6.doc"/><Relationship Id="rId36" Type="http://schemas.openxmlformats.org/officeDocument/2006/relationships/oleObject" Target="../embeddings/Microsoft_Word_97_-_2003_Document10.doc"/><Relationship Id="rId49" Type="http://schemas.openxmlformats.org/officeDocument/2006/relationships/package" Target="../embeddings/Microsoft_Word_Document6.docx"/><Relationship Id="rId57" Type="http://schemas.openxmlformats.org/officeDocument/2006/relationships/oleObject" Target="../embeddings/Microsoft_Word_97_-_2003_Document25.doc"/><Relationship Id="rId61" Type="http://schemas.openxmlformats.org/officeDocument/2006/relationships/package" Target="../embeddings/Microsoft_Word_Document9.docx"/><Relationship Id="rId10" Type="http://schemas.openxmlformats.org/officeDocument/2006/relationships/oleObject" Target="../embeddings/Microsoft_Word_97_-_2003_Document3.doc"/><Relationship Id="rId19" Type="http://schemas.openxmlformats.org/officeDocument/2006/relationships/image" Target="../media/image8.emf"/><Relationship Id="rId31" Type="http://schemas.openxmlformats.org/officeDocument/2006/relationships/image" Target="../media/image14.emf"/><Relationship Id="rId44" Type="http://schemas.openxmlformats.org/officeDocument/2006/relationships/oleObject" Target="../embeddings/Microsoft_Word_97_-_2003_Document14.doc"/><Relationship Id="rId52" Type="http://schemas.openxmlformats.org/officeDocument/2006/relationships/oleObject" Target="../embeddings/Microsoft_Word_97_-_2003_Document20.doc"/><Relationship Id="rId60" Type="http://schemas.openxmlformats.org/officeDocument/2006/relationships/package" Target="../embeddings/Microsoft_Word_Document8.docx"/><Relationship Id="rId4" Type="http://schemas.openxmlformats.org/officeDocument/2006/relationships/oleObject" Target="../embeddings/Microsoft_Word_97_-_2003_Document.doc"/><Relationship Id="rId9" Type="http://schemas.openxmlformats.org/officeDocument/2006/relationships/image" Target="../media/image3.emf"/><Relationship Id="rId14" Type="http://schemas.openxmlformats.org/officeDocument/2006/relationships/package" Target="../embeddings/Microsoft_Word_Document.docx"/><Relationship Id="rId22" Type="http://schemas.openxmlformats.org/officeDocument/2006/relationships/package" Target="../embeddings/Microsoft_Word_Document4.docx"/><Relationship Id="rId27" Type="http://schemas.openxmlformats.org/officeDocument/2006/relationships/image" Target="../media/image12.emf"/><Relationship Id="rId30" Type="http://schemas.openxmlformats.org/officeDocument/2006/relationships/oleObject" Target="../embeddings/Microsoft_Word_97_-_2003_Document7.doc"/><Relationship Id="rId35" Type="http://schemas.openxmlformats.org/officeDocument/2006/relationships/image" Target="../media/image16.emf"/><Relationship Id="rId43" Type="http://schemas.openxmlformats.org/officeDocument/2006/relationships/image" Target="../media/image20.emf"/><Relationship Id="rId48" Type="http://schemas.openxmlformats.org/officeDocument/2006/relationships/oleObject" Target="../embeddings/Microsoft_Word_97_-_2003_Document18.doc"/><Relationship Id="rId56" Type="http://schemas.openxmlformats.org/officeDocument/2006/relationships/oleObject" Target="../embeddings/Microsoft_Word_97_-_2003_Document24.doc"/><Relationship Id="rId8" Type="http://schemas.openxmlformats.org/officeDocument/2006/relationships/oleObject" Target="../embeddings/Microsoft_Word_97_-_2003_Document2.doc"/><Relationship Id="rId51" Type="http://schemas.openxmlformats.org/officeDocument/2006/relationships/package" Target="../embeddings/Microsoft_Word_Document7.docx"/><Relationship Id="rId3" Type="http://schemas.openxmlformats.org/officeDocument/2006/relationships/vmlDrawing" Target="../drawings/vmlDrawing1.vml"/><Relationship Id="rId12" Type="http://schemas.openxmlformats.org/officeDocument/2006/relationships/oleObject" Target="../embeddings/Microsoft_Word_97_-_2003_Document4.doc"/><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38" Type="http://schemas.openxmlformats.org/officeDocument/2006/relationships/oleObject" Target="../embeddings/Microsoft_Word_97_-_2003_Document11.doc"/><Relationship Id="rId46" Type="http://schemas.openxmlformats.org/officeDocument/2006/relationships/oleObject" Target="../embeddings/Microsoft_Word_97_-_2003_Document16.doc"/><Relationship Id="rId59" Type="http://schemas.openxmlformats.org/officeDocument/2006/relationships/oleObject" Target="../embeddings/Microsoft_Word_97_-_2003_Document27.doc"/></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73"/>
  <sheetViews>
    <sheetView tabSelected="1" zoomScale="85" zoomScaleNormal="85" workbookViewId="0">
      <pane ySplit="1" topLeftCell="A2" activePane="bottomLeft" state="frozen"/>
      <selection pane="bottomLeft" activeCell="C2" sqref="C2"/>
    </sheetView>
  </sheetViews>
  <sheetFormatPr defaultColWidth="11.453125" defaultRowHeight="14.5" x14ac:dyDescent="0.35"/>
  <cols>
    <col min="1" max="1" width="4" style="1" customWidth="1"/>
    <col min="2" max="2" width="135.6328125" style="1" hidden="1" customWidth="1"/>
    <col min="3" max="3" width="135.6328125" style="1" customWidth="1"/>
    <col min="4" max="4" width="15" style="1" hidden="1" customWidth="1"/>
    <col min="5" max="7" width="15" style="1" customWidth="1"/>
    <col min="8" max="9" width="15" style="1" hidden="1" customWidth="1"/>
    <col min="10" max="10" width="15" style="1" customWidth="1"/>
    <col min="11" max="12" width="13.36328125" style="17" customWidth="1"/>
    <col min="13" max="13" width="11.26953125" style="17" bestFit="1" customWidth="1"/>
    <col min="14" max="14" width="19.453125" style="18" bestFit="1" customWidth="1"/>
    <col min="15" max="15" width="20.08984375" style="18" bestFit="1" customWidth="1"/>
    <col min="16" max="16" width="19" style="57" bestFit="1" customWidth="1"/>
    <col min="17" max="16384" width="11.453125" style="1"/>
  </cols>
  <sheetData>
    <row r="1" spans="1:16" ht="72.5" x14ac:dyDescent="0.35">
      <c r="A1" s="50" t="s">
        <v>328</v>
      </c>
      <c r="B1" s="50"/>
      <c r="C1" s="50" t="s">
        <v>512</v>
      </c>
      <c r="D1" s="50" t="s">
        <v>329</v>
      </c>
      <c r="E1" s="50" t="s">
        <v>330</v>
      </c>
      <c r="F1" s="50" t="s">
        <v>331</v>
      </c>
      <c r="G1" s="50" t="s">
        <v>332</v>
      </c>
      <c r="H1" s="50" t="s">
        <v>333</v>
      </c>
      <c r="I1" s="50" t="s">
        <v>334</v>
      </c>
      <c r="J1" s="50" t="s">
        <v>335</v>
      </c>
      <c r="K1" s="51" t="s">
        <v>482</v>
      </c>
      <c r="L1" s="52" t="s">
        <v>483</v>
      </c>
      <c r="M1" s="53" t="s">
        <v>484</v>
      </c>
      <c r="N1" s="53" t="s">
        <v>485</v>
      </c>
      <c r="O1" s="53" t="s">
        <v>486</v>
      </c>
      <c r="P1" s="54" t="s">
        <v>487</v>
      </c>
    </row>
    <row r="2" spans="1:16" ht="42" x14ac:dyDescent="0.5">
      <c r="A2" s="3">
        <v>1</v>
      </c>
      <c r="B2" s="4" t="s">
        <v>0</v>
      </c>
      <c r="C2" s="6" t="s">
        <v>336</v>
      </c>
      <c r="D2" s="3"/>
      <c r="E2" s="3"/>
      <c r="F2" s="3" t="s">
        <v>1</v>
      </c>
      <c r="G2" s="3" t="s">
        <v>2</v>
      </c>
      <c r="H2" s="3" t="s">
        <v>3</v>
      </c>
      <c r="I2" s="3" t="s">
        <v>3</v>
      </c>
      <c r="J2" s="3" t="s">
        <v>4</v>
      </c>
      <c r="K2" s="9"/>
      <c r="L2" s="10"/>
      <c r="M2" s="11"/>
      <c r="N2" s="12"/>
      <c r="O2" s="12"/>
      <c r="P2" s="55" t="str">
        <f>IF(AND(J2="Überschrift",LEN(C2)-LEN(SUBSTITUTE(C2,".",""))&lt;2),C2,P1)</f>
        <v>1 Foreword</v>
      </c>
    </row>
    <row r="3" spans="1:16" x14ac:dyDescent="0.35">
      <c r="A3" s="2">
        <v>2</v>
      </c>
      <c r="B3" s="2" t="s">
        <v>5</v>
      </c>
      <c r="C3" s="7" t="s">
        <v>337</v>
      </c>
      <c r="D3" s="2"/>
      <c r="E3" s="2"/>
      <c r="F3" s="2" t="s">
        <v>6</v>
      </c>
      <c r="G3" s="2" t="s">
        <v>2</v>
      </c>
      <c r="H3" s="2" t="s">
        <v>3</v>
      </c>
      <c r="I3" s="2" t="s">
        <v>3</v>
      </c>
      <c r="J3" s="2" t="s">
        <v>7</v>
      </c>
      <c r="K3" s="9"/>
      <c r="L3" s="10"/>
      <c r="M3" s="11"/>
      <c r="N3" s="12"/>
      <c r="O3" s="12"/>
      <c r="P3" s="55" t="str">
        <f t="shared" ref="P3:P66" si="0">IF(AND(J3="Überschrift",LEN(C3)-LEN(SUBSTITUTE(C3,".",""))&lt;2),C3,P2)</f>
        <v>1 Foreword</v>
      </c>
    </row>
    <row r="4" spans="1:16" ht="29" x14ac:dyDescent="0.35">
      <c r="A4" s="2">
        <v>3</v>
      </c>
      <c r="B4" s="2" t="s">
        <v>8</v>
      </c>
      <c r="C4" s="7" t="s">
        <v>338</v>
      </c>
      <c r="D4" s="2"/>
      <c r="E4" s="2"/>
      <c r="F4" s="2" t="s">
        <v>9</v>
      </c>
      <c r="G4" s="2" t="s">
        <v>2</v>
      </c>
      <c r="H4" s="2" t="s">
        <v>3</v>
      </c>
      <c r="I4" s="2" t="s">
        <v>3</v>
      </c>
      <c r="J4" s="2" t="s">
        <v>7</v>
      </c>
      <c r="K4" s="9"/>
      <c r="L4" s="10"/>
      <c r="M4" s="11"/>
      <c r="N4" s="12"/>
      <c r="O4" s="12"/>
      <c r="P4" s="55" t="str">
        <f t="shared" si="0"/>
        <v>1 Foreword</v>
      </c>
    </row>
    <row r="5" spans="1:16" ht="29" x14ac:dyDescent="0.35">
      <c r="A5" s="2">
        <v>4</v>
      </c>
      <c r="B5" s="2" t="s">
        <v>10</v>
      </c>
      <c r="C5" s="7" t="s">
        <v>339</v>
      </c>
      <c r="D5" s="2"/>
      <c r="E5" s="2"/>
      <c r="F5" s="2" t="s">
        <v>11</v>
      </c>
      <c r="G5" s="2" t="s">
        <v>2</v>
      </c>
      <c r="H5" s="2" t="s">
        <v>3</v>
      </c>
      <c r="I5" s="2" t="s">
        <v>3</v>
      </c>
      <c r="J5" s="2" t="s">
        <v>12</v>
      </c>
      <c r="K5" s="9"/>
      <c r="L5" s="10"/>
      <c r="M5" s="11"/>
      <c r="N5" s="12"/>
      <c r="O5" s="12"/>
      <c r="P5" s="55" t="str">
        <f t="shared" si="0"/>
        <v>1 Foreword</v>
      </c>
    </row>
    <row r="6" spans="1:16" ht="29" x14ac:dyDescent="0.35">
      <c r="A6" s="2">
        <v>5</v>
      </c>
      <c r="B6" s="2" t="s">
        <v>13</v>
      </c>
      <c r="C6" s="7" t="s">
        <v>340</v>
      </c>
      <c r="D6" s="2"/>
      <c r="E6" s="2"/>
      <c r="F6" s="2" t="s">
        <v>14</v>
      </c>
      <c r="G6" s="2" t="s">
        <v>15</v>
      </c>
      <c r="H6" s="2" t="s">
        <v>3</v>
      </c>
      <c r="I6" s="2" t="s">
        <v>3</v>
      </c>
      <c r="J6" s="2" t="s">
        <v>12</v>
      </c>
      <c r="K6" s="9"/>
      <c r="L6" s="10"/>
      <c r="M6" s="11"/>
      <c r="N6" s="12"/>
      <c r="O6" s="12"/>
      <c r="P6" s="55" t="str">
        <f t="shared" si="0"/>
        <v>1 Foreword</v>
      </c>
    </row>
    <row r="7" spans="1:16" ht="43.5" x14ac:dyDescent="0.35">
      <c r="A7" s="2">
        <v>6</v>
      </c>
      <c r="B7" s="2" t="s">
        <v>16</v>
      </c>
      <c r="C7" s="7" t="s">
        <v>341</v>
      </c>
      <c r="D7" s="2"/>
      <c r="E7" s="2"/>
      <c r="F7" s="2" t="s">
        <v>17</v>
      </c>
      <c r="G7" s="2" t="s">
        <v>2</v>
      </c>
      <c r="H7" s="2" t="s">
        <v>3</v>
      </c>
      <c r="I7" s="2" t="s">
        <v>3</v>
      </c>
      <c r="J7" s="2" t="s">
        <v>7</v>
      </c>
      <c r="K7" s="9"/>
      <c r="L7" s="10"/>
      <c r="M7" s="11"/>
      <c r="N7" s="12"/>
      <c r="O7" s="12"/>
      <c r="P7" s="55" t="str">
        <f t="shared" si="0"/>
        <v>1 Foreword</v>
      </c>
    </row>
    <row r="8" spans="1:16" ht="34" x14ac:dyDescent="0.4">
      <c r="A8" s="3">
        <v>7</v>
      </c>
      <c r="B8" s="5" t="s">
        <v>18</v>
      </c>
      <c r="C8" s="8" t="s">
        <v>342</v>
      </c>
      <c r="D8" s="3"/>
      <c r="E8" s="3"/>
      <c r="F8" s="3" t="s">
        <v>19</v>
      </c>
      <c r="G8" s="3" t="s">
        <v>2</v>
      </c>
      <c r="H8" s="3" t="s">
        <v>3</v>
      </c>
      <c r="I8" s="3" t="s">
        <v>3</v>
      </c>
      <c r="J8" s="3" t="s">
        <v>4</v>
      </c>
      <c r="K8" s="9"/>
      <c r="L8" s="10"/>
      <c r="M8" s="11"/>
      <c r="N8" s="12"/>
      <c r="O8" s="12"/>
      <c r="P8" s="55" t="str">
        <f t="shared" si="0"/>
        <v>1.1 Responsibilities</v>
      </c>
    </row>
    <row r="9" spans="1:16" ht="43.5" x14ac:dyDescent="0.35">
      <c r="A9" s="2">
        <v>8</v>
      </c>
      <c r="B9" s="2" t="s">
        <v>20</v>
      </c>
      <c r="C9" s="7" t="s">
        <v>481</v>
      </c>
      <c r="D9" s="2"/>
      <c r="E9" s="2"/>
      <c r="F9" s="2" t="s">
        <v>21</v>
      </c>
      <c r="G9" s="2" t="s">
        <v>15</v>
      </c>
      <c r="H9" s="2" t="s">
        <v>3</v>
      </c>
      <c r="I9" s="2" t="s">
        <v>3</v>
      </c>
      <c r="J9" s="2" t="s">
        <v>7</v>
      </c>
      <c r="K9" s="9"/>
      <c r="L9" s="10"/>
      <c r="M9" s="11"/>
      <c r="N9" s="12"/>
      <c r="O9" s="12"/>
      <c r="P9" s="55" t="str">
        <f t="shared" si="0"/>
        <v>1.1 Responsibilities</v>
      </c>
    </row>
    <row r="10" spans="1:16" ht="34" x14ac:dyDescent="0.4">
      <c r="A10" s="3">
        <v>9</v>
      </c>
      <c r="B10" s="5" t="s">
        <v>22</v>
      </c>
      <c r="C10" s="8" t="s">
        <v>343</v>
      </c>
      <c r="D10" s="3"/>
      <c r="E10" s="3"/>
      <c r="F10" s="3" t="s">
        <v>23</v>
      </c>
      <c r="G10" s="3" t="s">
        <v>2</v>
      </c>
      <c r="H10" s="3" t="s">
        <v>3</v>
      </c>
      <c r="I10" s="3" t="s">
        <v>3</v>
      </c>
      <c r="J10" s="3" t="s">
        <v>4</v>
      </c>
      <c r="K10" s="9"/>
      <c r="L10" s="10"/>
      <c r="M10" s="11"/>
      <c r="N10" s="12"/>
      <c r="O10" s="12"/>
      <c r="P10" s="55" t="str">
        <f t="shared" si="0"/>
        <v>1.2 Confidentiality</v>
      </c>
    </row>
    <row r="11" spans="1:16" ht="72.5" x14ac:dyDescent="0.35">
      <c r="A11" s="2">
        <v>10</v>
      </c>
      <c r="B11" s="2" t="s">
        <v>24</v>
      </c>
      <c r="C11" s="7" t="s">
        <v>344</v>
      </c>
      <c r="D11" s="2"/>
      <c r="E11" s="2"/>
      <c r="F11" s="2" t="s">
        <v>25</v>
      </c>
      <c r="G11" s="2" t="s">
        <v>2</v>
      </c>
      <c r="H11" s="2" t="s">
        <v>3</v>
      </c>
      <c r="I11" s="2" t="s">
        <v>3</v>
      </c>
      <c r="J11" s="2" t="s">
        <v>12</v>
      </c>
      <c r="K11" s="9"/>
      <c r="L11" s="10"/>
      <c r="M11" s="11"/>
      <c r="N11" s="12"/>
      <c r="O11" s="12"/>
      <c r="P11" s="55" t="str">
        <f t="shared" si="0"/>
        <v>1.2 Confidentiality</v>
      </c>
    </row>
    <row r="12" spans="1:16" ht="42" x14ac:dyDescent="0.5">
      <c r="A12" s="3">
        <v>11</v>
      </c>
      <c r="B12" s="4" t="s">
        <v>26</v>
      </c>
      <c r="C12" s="6" t="s">
        <v>345</v>
      </c>
      <c r="D12" s="3"/>
      <c r="E12" s="3"/>
      <c r="F12" s="3" t="s">
        <v>27</v>
      </c>
      <c r="G12" s="3" t="s">
        <v>2</v>
      </c>
      <c r="H12" s="3" t="s">
        <v>3</v>
      </c>
      <c r="I12" s="3" t="s">
        <v>3</v>
      </c>
      <c r="J12" s="3" t="s">
        <v>4</v>
      </c>
      <c r="K12" s="9"/>
      <c r="L12" s="10"/>
      <c r="M12" s="11"/>
      <c r="N12" s="12"/>
      <c r="O12" s="12"/>
      <c r="P12" s="55" t="str">
        <f t="shared" si="0"/>
        <v>2 General EMC requirements</v>
      </c>
    </row>
    <row r="13" spans="1:16" ht="29" x14ac:dyDescent="0.35">
      <c r="A13" s="2">
        <v>12</v>
      </c>
      <c r="B13" s="2" t="s">
        <v>28</v>
      </c>
      <c r="C13" s="7" t="s">
        <v>346</v>
      </c>
      <c r="D13" s="2"/>
      <c r="E13" s="2"/>
      <c r="F13" s="2" t="s">
        <v>29</v>
      </c>
      <c r="G13" s="2" t="s">
        <v>2</v>
      </c>
      <c r="H13" s="2" t="s">
        <v>3</v>
      </c>
      <c r="I13" s="2" t="s">
        <v>3</v>
      </c>
      <c r="J13" s="2" t="s">
        <v>12</v>
      </c>
      <c r="K13" s="9"/>
      <c r="L13" s="10"/>
      <c r="M13" s="11"/>
      <c r="N13" s="12"/>
      <c r="O13" s="12"/>
      <c r="P13" s="55" t="str">
        <f t="shared" si="0"/>
        <v>2 General EMC requirements</v>
      </c>
    </row>
    <row r="14" spans="1:16" ht="26" x14ac:dyDescent="0.35">
      <c r="A14" s="2">
        <v>13</v>
      </c>
      <c r="B14" s="2" t="s">
        <v>30</v>
      </c>
      <c r="C14" s="7" t="s">
        <v>347</v>
      </c>
      <c r="D14" s="2"/>
      <c r="E14" s="2"/>
      <c r="F14" s="2" t="s">
        <v>31</v>
      </c>
      <c r="G14" s="2" t="s">
        <v>2</v>
      </c>
      <c r="H14" s="2" t="s">
        <v>3</v>
      </c>
      <c r="I14" s="2" t="s">
        <v>3</v>
      </c>
      <c r="J14" s="2" t="s">
        <v>12</v>
      </c>
      <c r="K14" s="9"/>
      <c r="L14" s="10"/>
      <c r="M14" s="11"/>
      <c r="N14" s="12"/>
      <c r="O14" s="12"/>
      <c r="P14" s="55" t="str">
        <f t="shared" si="0"/>
        <v>2 General EMC requirements</v>
      </c>
    </row>
    <row r="15" spans="1:16" ht="29" x14ac:dyDescent="0.35">
      <c r="A15" s="2">
        <v>14</v>
      </c>
      <c r="B15" s="2" t="s">
        <v>32</v>
      </c>
      <c r="C15" s="7" t="s">
        <v>348</v>
      </c>
      <c r="D15" s="2"/>
      <c r="E15" s="2"/>
      <c r="F15" s="2" t="s">
        <v>33</v>
      </c>
      <c r="G15" s="2" t="s">
        <v>2</v>
      </c>
      <c r="H15" s="2" t="s">
        <v>3</v>
      </c>
      <c r="I15" s="2" t="s">
        <v>3</v>
      </c>
      <c r="J15" s="2" t="s">
        <v>12</v>
      </c>
      <c r="K15" s="9"/>
      <c r="L15" s="10"/>
      <c r="M15" s="11"/>
      <c r="N15" s="12"/>
      <c r="O15" s="12"/>
      <c r="P15" s="55" t="str">
        <f t="shared" si="0"/>
        <v>2 General EMC requirements</v>
      </c>
    </row>
    <row r="16" spans="1:16" ht="58" x14ac:dyDescent="0.35">
      <c r="A16" s="2">
        <v>15</v>
      </c>
      <c r="B16" s="2" t="s">
        <v>34</v>
      </c>
      <c r="C16" s="7" t="s">
        <v>349</v>
      </c>
      <c r="D16" s="2"/>
      <c r="E16" s="2"/>
      <c r="F16" s="2" t="s">
        <v>35</v>
      </c>
      <c r="G16" s="2" t="s">
        <v>2</v>
      </c>
      <c r="H16" s="2" t="s">
        <v>3</v>
      </c>
      <c r="I16" s="2" t="s">
        <v>3</v>
      </c>
      <c r="J16" s="2" t="s">
        <v>12</v>
      </c>
      <c r="K16" s="9"/>
      <c r="L16" s="10"/>
      <c r="M16" s="11"/>
      <c r="N16" s="12"/>
      <c r="O16" s="12"/>
      <c r="P16" s="55" t="str">
        <f t="shared" si="0"/>
        <v>2 General EMC requirements</v>
      </c>
    </row>
    <row r="17" spans="1:16" ht="43.5" x14ac:dyDescent="0.35">
      <c r="A17" s="2">
        <v>16</v>
      </c>
      <c r="B17" s="2" t="s">
        <v>36</v>
      </c>
      <c r="C17" s="7" t="s">
        <v>350</v>
      </c>
      <c r="D17" s="2"/>
      <c r="E17" s="2"/>
      <c r="F17" s="2" t="s">
        <v>37</v>
      </c>
      <c r="G17" s="2" t="s">
        <v>2</v>
      </c>
      <c r="H17" s="2" t="s">
        <v>3</v>
      </c>
      <c r="I17" s="2" t="s">
        <v>3</v>
      </c>
      <c r="J17" s="2" t="s">
        <v>12</v>
      </c>
      <c r="K17" s="9"/>
      <c r="L17" s="10"/>
      <c r="M17" s="11"/>
      <c r="N17" s="12"/>
      <c r="O17" s="12"/>
      <c r="P17" s="55" t="str">
        <f t="shared" si="0"/>
        <v>2 General EMC requirements</v>
      </c>
    </row>
    <row r="18" spans="1:16" ht="29" x14ac:dyDescent="0.35">
      <c r="A18" s="2">
        <v>17</v>
      </c>
      <c r="B18" s="2" t="s">
        <v>38</v>
      </c>
      <c r="C18" s="7" t="s">
        <v>351</v>
      </c>
      <c r="D18" s="2"/>
      <c r="E18" s="2"/>
      <c r="F18" s="2" t="s">
        <v>39</v>
      </c>
      <c r="G18" s="2" t="s">
        <v>2</v>
      </c>
      <c r="H18" s="2" t="s">
        <v>3</v>
      </c>
      <c r="I18" s="2" t="s">
        <v>3</v>
      </c>
      <c r="J18" s="2" t="s">
        <v>12</v>
      </c>
      <c r="K18" s="9"/>
      <c r="L18" s="10"/>
      <c r="M18" s="11"/>
      <c r="N18" s="12"/>
      <c r="O18" s="12"/>
      <c r="P18" s="55" t="str">
        <f t="shared" si="0"/>
        <v>2 General EMC requirements</v>
      </c>
    </row>
    <row r="19" spans="1:16" ht="29" x14ac:dyDescent="0.35">
      <c r="A19" s="2">
        <v>18</v>
      </c>
      <c r="B19" s="2" t="s">
        <v>40</v>
      </c>
      <c r="C19" s="7" t="s">
        <v>352</v>
      </c>
      <c r="D19" s="2"/>
      <c r="E19" s="2"/>
      <c r="F19" s="2" t="s">
        <v>41</v>
      </c>
      <c r="G19" s="2" t="s">
        <v>2</v>
      </c>
      <c r="H19" s="2" t="s">
        <v>3</v>
      </c>
      <c r="I19" s="2" t="s">
        <v>3</v>
      </c>
      <c r="J19" s="2" t="s">
        <v>12</v>
      </c>
      <c r="K19" s="9"/>
      <c r="L19" s="10"/>
      <c r="M19" s="11"/>
      <c r="N19" s="12"/>
      <c r="O19" s="12"/>
      <c r="P19" s="55" t="str">
        <f t="shared" si="0"/>
        <v>2 General EMC requirements</v>
      </c>
    </row>
    <row r="20" spans="1:16" ht="43.5" x14ac:dyDescent="0.35">
      <c r="A20" s="2">
        <v>19</v>
      </c>
      <c r="B20" s="2" t="s">
        <v>42</v>
      </c>
      <c r="C20" s="7" t="s">
        <v>353</v>
      </c>
      <c r="D20" s="2"/>
      <c r="E20" s="2"/>
      <c r="F20" s="2" t="s">
        <v>43</v>
      </c>
      <c r="G20" s="2" t="s">
        <v>2</v>
      </c>
      <c r="H20" s="2" t="s">
        <v>3</v>
      </c>
      <c r="I20" s="2" t="s">
        <v>3</v>
      </c>
      <c r="J20" s="2" t="s">
        <v>12</v>
      </c>
      <c r="K20" s="9"/>
      <c r="L20" s="10"/>
      <c r="M20" s="11"/>
      <c r="N20" s="12"/>
      <c r="O20" s="12"/>
      <c r="P20" s="55" t="str">
        <f t="shared" si="0"/>
        <v>2 General EMC requirements</v>
      </c>
    </row>
    <row r="21" spans="1:16" ht="91" customHeight="1" x14ac:dyDescent="0.35">
      <c r="A21" s="2">
        <v>20</v>
      </c>
      <c r="B21" s="2"/>
      <c r="C21" s="7"/>
      <c r="D21" s="2"/>
      <c r="E21" s="2"/>
      <c r="F21" s="2" t="s">
        <v>44</v>
      </c>
      <c r="G21" s="2" t="s">
        <v>2</v>
      </c>
      <c r="H21" s="2" t="s">
        <v>3</v>
      </c>
      <c r="I21" s="2" t="s">
        <v>3</v>
      </c>
      <c r="J21" s="2" t="s">
        <v>12</v>
      </c>
      <c r="K21" s="9"/>
      <c r="L21" s="10"/>
      <c r="M21" s="11"/>
      <c r="N21" s="12"/>
      <c r="O21" s="12"/>
      <c r="P21" s="55" t="str">
        <f t="shared" si="0"/>
        <v>2 General EMC requirements</v>
      </c>
    </row>
    <row r="22" spans="1:16" ht="29" x14ac:dyDescent="0.35">
      <c r="A22" s="2">
        <v>21</v>
      </c>
      <c r="B22" s="2" t="s">
        <v>45</v>
      </c>
      <c r="C22" s="7" t="s">
        <v>354</v>
      </c>
      <c r="D22" s="2"/>
      <c r="E22" s="2"/>
      <c r="F22" s="2" t="s">
        <v>46</v>
      </c>
      <c r="G22" s="2" t="s">
        <v>2</v>
      </c>
      <c r="H22" s="2" t="s">
        <v>3</v>
      </c>
      <c r="I22" s="2" t="s">
        <v>3</v>
      </c>
      <c r="J22" s="2" t="s">
        <v>12</v>
      </c>
      <c r="K22" s="9"/>
      <c r="L22" s="10"/>
      <c r="M22" s="11"/>
      <c r="N22" s="12"/>
      <c r="O22" s="12"/>
      <c r="P22" s="55" t="str">
        <f t="shared" si="0"/>
        <v>2 General EMC requirements</v>
      </c>
    </row>
    <row r="23" spans="1:16" ht="142" customHeight="1" x14ac:dyDescent="0.35">
      <c r="A23" s="2">
        <v>22</v>
      </c>
      <c r="B23" s="2"/>
      <c r="C23" s="7"/>
      <c r="D23" s="2"/>
      <c r="E23" s="2"/>
      <c r="F23" s="2" t="s">
        <v>47</v>
      </c>
      <c r="G23" s="2" t="s">
        <v>2</v>
      </c>
      <c r="H23" s="2" t="s">
        <v>3</v>
      </c>
      <c r="I23" s="2" t="s">
        <v>3</v>
      </c>
      <c r="J23" s="2" t="s">
        <v>12</v>
      </c>
      <c r="K23" s="9"/>
      <c r="L23" s="10"/>
      <c r="M23" s="11"/>
      <c r="N23" s="12"/>
      <c r="O23" s="12"/>
      <c r="P23" s="55" t="str">
        <f t="shared" si="0"/>
        <v>2 General EMC requirements</v>
      </c>
    </row>
    <row r="24" spans="1:16" ht="43.5" x14ac:dyDescent="0.35">
      <c r="A24" s="2">
        <v>23</v>
      </c>
      <c r="B24" s="2" t="s">
        <v>48</v>
      </c>
      <c r="C24" s="7" t="s">
        <v>355</v>
      </c>
      <c r="D24" s="2"/>
      <c r="E24" s="2"/>
      <c r="F24" s="2" t="s">
        <v>49</v>
      </c>
      <c r="G24" s="2" t="s">
        <v>2</v>
      </c>
      <c r="H24" s="2" t="s">
        <v>3</v>
      </c>
      <c r="I24" s="2" t="s">
        <v>3</v>
      </c>
      <c r="J24" s="2" t="s">
        <v>12</v>
      </c>
      <c r="K24" s="9"/>
      <c r="L24" s="10"/>
      <c r="M24" s="11"/>
      <c r="N24" s="12"/>
      <c r="O24" s="12"/>
      <c r="P24" s="55" t="str">
        <f t="shared" si="0"/>
        <v>2 General EMC requirements</v>
      </c>
    </row>
    <row r="25" spans="1:16" ht="29" x14ac:dyDescent="0.35">
      <c r="A25" s="2">
        <v>24</v>
      </c>
      <c r="B25" s="2" t="s">
        <v>50</v>
      </c>
      <c r="C25" s="7" t="s">
        <v>356</v>
      </c>
      <c r="D25" s="2"/>
      <c r="E25" s="2"/>
      <c r="F25" s="2" t="s">
        <v>51</v>
      </c>
      <c r="G25" s="2" t="s">
        <v>2</v>
      </c>
      <c r="H25" s="2" t="s">
        <v>3</v>
      </c>
      <c r="I25" s="2" t="s">
        <v>3</v>
      </c>
      <c r="J25" s="2" t="s">
        <v>12</v>
      </c>
      <c r="K25" s="9"/>
      <c r="L25" s="10"/>
      <c r="M25" s="11"/>
      <c r="N25" s="12"/>
      <c r="O25" s="12"/>
      <c r="P25" s="55" t="str">
        <f t="shared" si="0"/>
        <v>2 General EMC requirements</v>
      </c>
    </row>
    <row r="26" spans="1:16" ht="29" x14ac:dyDescent="0.35">
      <c r="A26" s="2">
        <v>25</v>
      </c>
      <c r="B26" s="2" t="s">
        <v>52</v>
      </c>
      <c r="C26" s="7" t="s">
        <v>357</v>
      </c>
      <c r="D26" s="2"/>
      <c r="E26" s="2"/>
      <c r="F26" s="2" t="s">
        <v>53</v>
      </c>
      <c r="G26" s="2" t="s">
        <v>2</v>
      </c>
      <c r="H26" s="2" t="s">
        <v>3</v>
      </c>
      <c r="I26" s="2" t="s">
        <v>3</v>
      </c>
      <c r="J26" s="2" t="s">
        <v>12</v>
      </c>
      <c r="K26" s="9"/>
      <c r="L26" s="10"/>
      <c r="M26" s="11"/>
      <c r="N26" s="12"/>
      <c r="O26" s="12"/>
      <c r="P26" s="55" t="str">
        <f t="shared" si="0"/>
        <v>2 General EMC requirements</v>
      </c>
    </row>
    <row r="27" spans="1:16" ht="43.5" x14ac:dyDescent="0.35">
      <c r="A27" s="2">
        <v>26</v>
      </c>
      <c r="B27" s="2" t="s">
        <v>54</v>
      </c>
      <c r="C27" s="7" t="s">
        <v>358</v>
      </c>
      <c r="D27" s="2"/>
      <c r="E27" s="2"/>
      <c r="F27" s="2" t="s">
        <v>55</v>
      </c>
      <c r="G27" s="2" t="s">
        <v>2</v>
      </c>
      <c r="H27" s="2" t="s">
        <v>3</v>
      </c>
      <c r="I27" s="2" t="s">
        <v>3</v>
      </c>
      <c r="J27" s="2" t="s">
        <v>12</v>
      </c>
      <c r="K27" s="9"/>
      <c r="L27" s="10"/>
      <c r="M27" s="11"/>
      <c r="N27" s="12"/>
      <c r="O27" s="12"/>
      <c r="P27" s="55" t="str">
        <f t="shared" si="0"/>
        <v>2 General EMC requirements</v>
      </c>
    </row>
    <row r="28" spans="1:16" ht="29" x14ac:dyDescent="0.35">
      <c r="A28" s="2">
        <v>27</v>
      </c>
      <c r="B28" s="2" t="s">
        <v>56</v>
      </c>
      <c r="C28" s="7" t="s">
        <v>359</v>
      </c>
      <c r="D28" s="2"/>
      <c r="E28" s="2"/>
      <c r="F28" s="2" t="s">
        <v>57</v>
      </c>
      <c r="G28" s="2" t="s">
        <v>2</v>
      </c>
      <c r="H28" s="2" t="s">
        <v>3</v>
      </c>
      <c r="I28" s="2" t="s">
        <v>3</v>
      </c>
      <c r="J28" s="2" t="s">
        <v>12</v>
      </c>
      <c r="K28" s="9"/>
      <c r="L28" s="10"/>
      <c r="M28" s="11"/>
      <c r="N28" s="12"/>
      <c r="O28" s="12"/>
      <c r="P28" s="55" t="str">
        <f t="shared" si="0"/>
        <v>2 General EMC requirements</v>
      </c>
    </row>
    <row r="29" spans="1:16" ht="43.5" x14ac:dyDescent="0.35">
      <c r="A29" s="2">
        <v>28</v>
      </c>
      <c r="B29" s="2" t="s">
        <v>58</v>
      </c>
      <c r="C29" s="7" t="s">
        <v>360</v>
      </c>
      <c r="D29" s="2"/>
      <c r="E29" s="2"/>
      <c r="F29" s="2" t="s">
        <v>59</v>
      </c>
      <c r="G29" s="2" t="s">
        <v>2</v>
      </c>
      <c r="H29" s="2" t="s">
        <v>3</v>
      </c>
      <c r="I29" s="2" t="s">
        <v>3</v>
      </c>
      <c r="J29" s="2" t="s">
        <v>12</v>
      </c>
      <c r="K29" s="9"/>
      <c r="L29" s="10"/>
      <c r="M29" s="11"/>
      <c r="N29" s="12"/>
      <c r="O29" s="12"/>
      <c r="P29" s="55" t="str">
        <f t="shared" si="0"/>
        <v>2 General EMC requirements</v>
      </c>
    </row>
    <row r="30" spans="1:16" ht="29" x14ac:dyDescent="0.35">
      <c r="A30" s="2">
        <v>29</v>
      </c>
      <c r="B30" s="2" t="s">
        <v>60</v>
      </c>
      <c r="C30" s="7" t="s">
        <v>361</v>
      </c>
      <c r="D30" s="2"/>
      <c r="E30" s="2"/>
      <c r="F30" s="2" t="s">
        <v>61</v>
      </c>
      <c r="G30" s="2" t="s">
        <v>2</v>
      </c>
      <c r="H30" s="2" t="s">
        <v>3</v>
      </c>
      <c r="I30" s="2" t="s">
        <v>3</v>
      </c>
      <c r="J30" s="2" t="s">
        <v>12</v>
      </c>
      <c r="K30" s="9"/>
      <c r="L30" s="10"/>
      <c r="M30" s="11"/>
      <c r="N30" s="12"/>
      <c r="O30" s="12"/>
      <c r="P30" s="55" t="str">
        <f t="shared" si="0"/>
        <v>2 General EMC requirements</v>
      </c>
    </row>
    <row r="31" spans="1:16" ht="29" x14ac:dyDescent="0.35">
      <c r="A31" s="2">
        <v>30</v>
      </c>
      <c r="B31" s="2" t="s">
        <v>62</v>
      </c>
      <c r="C31" s="7" t="s">
        <v>362</v>
      </c>
      <c r="D31" s="2"/>
      <c r="E31" s="2"/>
      <c r="F31" s="2" t="s">
        <v>63</v>
      </c>
      <c r="G31" s="2" t="s">
        <v>2</v>
      </c>
      <c r="H31" s="2" t="s">
        <v>3</v>
      </c>
      <c r="I31" s="2" t="s">
        <v>3</v>
      </c>
      <c r="J31" s="2" t="s">
        <v>12</v>
      </c>
      <c r="K31" s="9"/>
      <c r="L31" s="10"/>
      <c r="M31" s="11"/>
      <c r="N31" s="12"/>
      <c r="O31" s="12"/>
      <c r="P31" s="55" t="str">
        <f t="shared" si="0"/>
        <v>2 General EMC requirements</v>
      </c>
    </row>
    <row r="32" spans="1:16" ht="39" x14ac:dyDescent="0.4">
      <c r="A32" s="3">
        <v>31</v>
      </c>
      <c r="B32" s="5" t="s">
        <v>64</v>
      </c>
      <c r="C32" s="8" t="s">
        <v>363</v>
      </c>
      <c r="D32" s="3"/>
      <c r="E32" s="3"/>
      <c r="F32" s="3" t="s">
        <v>65</v>
      </c>
      <c r="G32" s="3" t="s">
        <v>2</v>
      </c>
      <c r="H32" s="3" t="s">
        <v>3</v>
      </c>
      <c r="I32" s="3" t="s">
        <v>3</v>
      </c>
      <c r="J32" s="3" t="s">
        <v>4</v>
      </c>
      <c r="K32" s="9"/>
      <c r="L32" s="10"/>
      <c r="M32" s="11"/>
      <c r="N32" s="12"/>
      <c r="O32" s="12"/>
      <c r="P32" s="55" t="str">
        <f t="shared" si="0"/>
        <v>2.1 Description of the component/overall system</v>
      </c>
    </row>
    <row r="33" spans="1:16" ht="39" x14ac:dyDescent="0.35">
      <c r="A33" s="2">
        <v>32</v>
      </c>
      <c r="B33" s="2" t="s">
        <v>66</v>
      </c>
      <c r="C33" s="7" t="s">
        <v>364</v>
      </c>
      <c r="D33" s="2"/>
      <c r="E33" s="2"/>
      <c r="F33" s="2" t="s">
        <v>67</v>
      </c>
      <c r="G33" s="2" t="s">
        <v>2</v>
      </c>
      <c r="H33" s="2" t="s">
        <v>3</v>
      </c>
      <c r="I33" s="2" t="s">
        <v>3</v>
      </c>
      <c r="J33" s="2" t="s">
        <v>7</v>
      </c>
      <c r="K33" s="9"/>
      <c r="L33" s="10"/>
      <c r="M33" s="11"/>
      <c r="N33" s="12"/>
      <c r="O33" s="12"/>
      <c r="P33" s="55" t="str">
        <f t="shared" si="0"/>
        <v>2.1 Description of the component/overall system</v>
      </c>
    </row>
    <row r="34" spans="1:16" ht="72.5" x14ac:dyDescent="0.35">
      <c r="A34" s="2">
        <v>33</v>
      </c>
      <c r="B34" s="2" t="s">
        <v>68</v>
      </c>
      <c r="C34" s="7" t="s">
        <v>365</v>
      </c>
      <c r="D34" s="2"/>
      <c r="E34" s="2"/>
      <c r="F34" s="2" t="s">
        <v>69</v>
      </c>
      <c r="G34" s="2" t="s">
        <v>2</v>
      </c>
      <c r="H34" s="2" t="s">
        <v>3</v>
      </c>
      <c r="I34" s="2" t="s">
        <v>3</v>
      </c>
      <c r="J34" s="2" t="s">
        <v>12</v>
      </c>
      <c r="K34" s="9"/>
      <c r="L34" s="10"/>
      <c r="M34" s="11"/>
      <c r="N34" s="12"/>
      <c r="O34" s="12"/>
      <c r="P34" s="55" t="str">
        <f t="shared" si="0"/>
        <v>2.1 Description of the component/overall system</v>
      </c>
    </row>
    <row r="35" spans="1:16" ht="42" x14ac:dyDescent="0.5">
      <c r="A35" s="3">
        <v>34</v>
      </c>
      <c r="B35" s="4" t="s">
        <v>70</v>
      </c>
      <c r="C35" s="6" t="s">
        <v>366</v>
      </c>
      <c r="D35" s="3"/>
      <c r="E35" s="3"/>
      <c r="F35" s="3" t="s">
        <v>71</v>
      </c>
      <c r="G35" s="3" t="s">
        <v>2</v>
      </c>
      <c r="H35" s="3" t="s">
        <v>3</v>
      </c>
      <c r="I35" s="3" t="s">
        <v>3</v>
      </c>
      <c r="J35" s="3" t="s">
        <v>4</v>
      </c>
      <c r="K35" s="9"/>
      <c r="L35" s="10"/>
      <c r="M35" s="11"/>
      <c r="N35" s="12"/>
      <c r="O35" s="12"/>
      <c r="P35" s="55" t="str">
        <f t="shared" si="0"/>
        <v>3 System specific EMC requirements</v>
      </c>
    </row>
    <row r="36" spans="1:16" ht="52" x14ac:dyDescent="0.4">
      <c r="A36" s="3">
        <v>35</v>
      </c>
      <c r="B36" s="5" t="s">
        <v>72</v>
      </c>
      <c r="C36" s="8" t="s">
        <v>367</v>
      </c>
      <c r="D36" s="3"/>
      <c r="E36" s="3"/>
      <c r="F36" s="3" t="s">
        <v>73</v>
      </c>
      <c r="G36" s="3" t="s">
        <v>2</v>
      </c>
      <c r="H36" s="3" t="s">
        <v>3</v>
      </c>
      <c r="I36" s="3" t="s">
        <v>3</v>
      </c>
      <c r="J36" s="3" t="s">
        <v>4</v>
      </c>
      <c r="K36" s="9"/>
      <c r="L36" s="10"/>
      <c r="M36" s="11"/>
      <c r="N36" s="12"/>
      <c r="O36" s="12"/>
      <c r="P36" s="55" t="str">
        <f t="shared" si="0"/>
        <v>3.1 Special requirements due to problems already known Lessons Learned</v>
      </c>
    </row>
    <row r="37" spans="1:16" ht="52" x14ac:dyDescent="0.35">
      <c r="A37" s="2">
        <v>36</v>
      </c>
      <c r="B37" s="2" t="s">
        <v>74</v>
      </c>
      <c r="C37" s="7" t="s">
        <v>368</v>
      </c>
      <c r="D37" s="2"/>
      <c r="E37" s="2"/>
      <c r="F37" s="2" t="s">
        <v>75</v>
      </c>
      <c r="G37" s="2" t="s">
        <v>15</v>
      </c>
      <c r="H37" s="2" t="s">
        <v>3</v>
      </c>
      <c r="I37" s="2" t="s">
        <v>3</v>
      </c>
      <c r="J37" s="2" t="s">
        <v>7</v>
      </c>
      <c r="K37" s="9"/>
      <c r="L37" s="10"/>
      <c r="M37" s="11"/>
      <c r="N37" s="12"/>
      <c r="O37" s="12"/>
      <c r="P37" s="55" t="str">
        <f t="shared" si="0"/>
        <v>3.1 Special requirements due to problems already known Lessons Learned</v>
      </c>
    </row>
    <row r="38" spans="1:16" ht="34" x14ac:dyDescent="0.4">
      <c r="A38" s="3">
        <v>37</v>
      </c>
      <c r="B38" s="5" t="s">
        <v>76</v>
      </c>
      <c r="C38" s="8" t="s">
        <v>369</v>
      </c>
      <c r="D38" s="3"/>
      <c r="E38" s="3"/>
      <c r="F38" s="3" t="s">
        <v>77</v>
      </c>
      <c r="G38" s="3" t="s">
        <v>2</v>
      </c>
      <c r="H38" s="3" t="s">
        <v>3</v>
      </c>
      <c r="I38" s="3" t="s">
        <v>3</v>
      </c>
      <c r="J38" s="3" t="s">
        <v>4</v>
      </c>
      <c r="K38" s="9"/>
      <c r="L38" s="10"/>
      <c r="M38" s="11"/>
      <c r="N38" s="12"/>
      <c r="O38" s="12"/>
      <c r="P38" s="55" t="str">
        <f t="shared" si="0"/>
        <v>3.2 Classification of functional influences</v>
      </c>
    </row>
    <row r="39" spans="1:16" ht="284.14999999999998" customHeight="1" x14ac:dyDescent="0.35">
      <c r="A39" s="2">
        <v>38</v>
      </c>
      <c r="B39" s="2"/>
      <c r="C39" s="7"/>
      <c r="D39" s="2"/>
      <c r="E39" s="2"/>
      <c r="F39" s="2" t="s">
        <v>78</v>
      </c>
      <c r="G39" s="2" t="s">
        <v>15</v>
      </c>
      <c r="H39" s="2" t="s">
        <v>3</v>
      </c>
      <c r="I39" s="2" t="s">
        <v>3</v>
      </c>
      <c r="J39" s="2" t="s">
        <v>12</v>
      </c>
      <c r="K39" s="9"/>
      <c r="L39" s="10"/>
      <c r="M39" s="11"/>
      <c r="N39" s="12"/>
      <c r="O39" s="12"/>
      <c r="P39" s="55" t="str">
        <f t="shared" si="0"/>
        <v>3.2 Classification of functional influences</v>
      </c>
    </row>
    <row r="40" spans="1:16" ht="52" x14ac:dyDescent="0.4">
      <c r="A40" s="3">
        <v>39</v>
      </c>
      <c r="B40" s="5" t="s">
        <v>79</v>
      </c>
      <c r="C40" s="8" t="s">
        <v>370</v>
      </c>
      <c r="D40" s="3"/>
      <c r="E40" s="3"/>
      <c r="F40" s="3" t="s">
        <v>80</v>
      </c>
      <c r="G40" s="3" t="s">
        <v>2</v>
      </c>
      <c r="H40" s="3" t="s">
        <v>3</v>
      </c>
      <c r="I40" s="3" t="s">
        <v>3</v>
      </c>
      <c r="J40" s="3" t="s">
        <v>4</v>
      </c>
      <c r="K40" s="9"/>
      <c r="L40" s="10"/>
      <c r="M40" s="11"/>
      <c r="N40" s="12"/>
      <c r="O40" s="12"/>
      <c r="P40" s="55" t="str">
        <f t="shared" si="0"/>
        <v>3.3 Interference emission from supply line inputs (TL 81000, chapter "Pulse")</v>
      </c>
    </row>
    <row r="41" spans="1:16" ht="52" x14ac:dyDescent="0.35">
      <c r="A41" s="2">
        <v>40</v>
      </c>
      <c r="B41" s="2" t="s">
        <v>81</v>
      </c>
      <c r="C41" s="7" t="s">
        <v>371</v>
      </c>
      <c r="D41" s="2"/>
      <c r="E41" s="2"/>
      <c r="F41" s="2" t="s">
        <v>82</v>
      </c>
      <c r="G41" s="2" t="s">
        <v>2</v>
      </c>
      <c r="H41" s="2" t="s">
        <v>3</v>
      </c>
      <c r="I41" s="2" t="s">
        <v>3</v>
      </c>
      <c r="J41" s="2" t="s">
        <v>12</v>
      </c>
      <c r="K41" s="9"/>
      <c r="L41" s="10"/>
      <c r="M41" s="11"/>
      <c r="N41" s="12"/>
      <c r="O41" s="12"/>
      <c r="P41" s="55" t="str">
        <f t="shared" si="0"/>
        <v>3.3 Interference emission from supply line inputs (TL 81000, chapter "Pulse")</v>
      </c>
    </row>
    <row r="42" spans="1:16" ht="52" x14ac:dyDescent="0.35">
      <c r="A42" s="2">
        <v>41</v>
      </c>
      <c r="B42" s="2" t="s">
        <v>83</v>
      </c>
      <c r="C42" s="7" t="s">
        <v>372</v>
      </c>
      <c r="D42" s="2"/>
      <c r="E42" s="2"/>
      <c r="F42" s="2" t="s">
        <v>84</v>
      </c>
      <c r="G42" s="2" t="s">
        <v>15</v>
      </c>
      <c r="H42" s="2" t="s">
        <v>3</v>
      </c>
      <c r="I42" s="2" t="s">
        <v>3</v>
      </c>
      <c r="J42" s="2" t="s">
        <v>12</v>
      </c>
      <c r="K42" s="9"/>
      <c r="L42" s="10"/>
      <c r="M42" s="11"/>
      <c r="N42" s="12"/>
      <c r="O42" s="12"/>
      <c r="P42" s="55" t="str">
        <f t="shared" si="0"/>
        <v>3.3 Interference emission from supply line inputs (TL 81000, chapter "Pulse")</v>
      </c>
    </row>
    <row r="43" spans="1:16" ht="52" x14ac:dyDescent="0.35">
      <c r="A43" s="2">
        <v>42</v>
      </c>
      <c r="B43" s="2" t="s">
        <v>85</v>
      </c>
      <c r="C43" s="7" t="s">
        <v>373</v>
      </c>
      <c r="D43" s="2"/>
      <c r="E43" s="2"/>
      <c r="F43" s="2" t="s">
        <v>86</v>
      </c>
      <c r="G43" s="2" t="s">
        <v>15</v>
      </c>
      <c r="H43" s="2" t="s">
        <v>3</v>
      </c>
      <c r="I43" s="2" t="s">
        <v>3</v>
      </c>
      <c r="J43" s="2" t="s">
        <v>12</v>
      </c>
      <c r="K43" s="9"/>
      <c r="L43" s="10"/>
      <c r="M43" s="11"/>
      <c r="N43" s="12"/>
      <c r="O43" s="12"/>
      <c r="P43" s="55" t="str">
        <f t="shared" si="0"/>
        <v>3.3 Interference emission from supply line inputs (TL 81000, chapter "Pulse")</v>
      </c>
    </row>
    <row r="44" spans="1:16" ht="52" x14ac:dyDescent="0.4">
      <c r="A44" s="3">
        <v>43</v>
      </c>
      <c r="B44" s="5" t="s">
        <v>87</v>
      </c>
      <c r="C44" s="8" t="s">
        <v>374</v>
      </c>
      <c r="D44" s="3"/>
      <c r="E44" s="3"/>
      <c r="F44" s="3" t="s">
        <v>88</v>
      </c>
      <c r="G44" s="3" t="s">
        <v>2</v>
      </c>
      <c r="H44" s="3" t="s">
        <v>3</v>
      </c>
      <c r="I44" s="3" t="s">
        <v>3</v>
      </c>
      <c r="J44" s="3" t="s">
        <v>4</v>
      </c>
      <c r="K44" s="9"/>
      <c r="L44" s="10"/>
      <c r="M44" s="11"/>
      <c r="N44" s="12"/>
      <c r="O44" s="12"/>
      <c r="P44" s="55" t="str">
        <f t="shared" si="0"/>
        <v>3.4 Interference immunity of supply line inputs (TL 81000, chapter "Pulse")</v>
      </c>
    </row>
    <row r="45" spans="1:16" ht="52" x14ac:dyDescent="0.35">
      <c r="A45" s="2">
        <v>44</v>
      </c>
      <c r="B45" s="2" t="s">
        <v>81</v>
      </c>
      <c r="C45" s="7" t="s">
        <v>371</v>
      </c>
      <c r="D45" s="2"/>
      <c r="E45" s="2"/>
      <c r="F45" s="2" t="s">
        <v>89</v>
      </c>
      <c r="G45" s="2" t="s">
        <v>2</v>
      </c>
      <c r="H45" s="2" t="s">
        <v>3</v>
      </c>
      <c r="I45" s="2" t="s">
        <v>3</v>
      </c>
      <c r="J45" s="2" t="s">
        <v>12</v>
      </c>
      <c r="K45" s="9"/>
      <c r="L45" s="10"/>
      <c r="M45" s="11"/>
      <c r="N45" s="12"/>
      <c r="O45" s="12"/>
      <c r="P45" s="55" t="str">
        <f t="shared" si="0"/>
        <v>3.4 Interference immunity of supply line inputs (TL 81000, chapter "Pulse")</v>
      </c>
    </row>
    <row r="46" spans="1:16" ht="157" customHeight="1" x14ac:dyDescent="0.35">
      <c r="A46" s="2">
        <v>45</v>
      </c>
      <c r="B46" s="2"/>
      <c r="C46" s="7"/>
      <c r="D46" s="2"/>
      <c r="E46" s="2"/>
      <c r="F46" s="2" t="s">
        <v>90</v>
      </c>
      <c r="G46" s="2" t="s">
        <v>15</v>
      </c>
      <c r="H46" s="2" t="s">
        <v>3</v>
      </c>
      <c r="I46" s="2" t="s">
        <v>3</v>
      </c>
      <c r="J46" s="2" t="s">
        <v>12</v>
      </c>
      <c r="K46" s="9"/>
      <c r="L46" s="10"/>
      <c r="M46" s="11"/>
      <c r="N46" s="12"/>
      <c r="O46" s="12"/>
      <c r="P46" s="55" t="str">
        <f t="shared" si="0"/>
        <v>3.4 Interference immunity of supply line inputs (TL 81000, chapter "Pulse")</v>
      </c>
    </row>
    <row r="47" spans="1:16" ht="52" x14ac:dyDescent="0.4">
      <c r="A47" s="3">
        <v>46</v>
      </c>
      <c r="B47" s="5" t="s">
        <v>91</v>
      </c>
      <c r="C47" s="8" t="s">
        <v>375</v>
      </c>
      <c r="D47" s="3"/>
      <c r="E47" s="3"/>
      <c r="F47" s="3" t="s">
        <v>92</v>
      </c>
      <c r="G47" s="3" t="s">
        <v>2</v>
      </c>
      <c r="H47" s="3" t="s">
        <v>3</v>
      </c>
      <c r="I47" s="3" t="s">
        <v>3</v>
      </c>
      <c r="J47" s="3" t="s">
        <v>4</v>
      </c>
      <c r="K47" s="9"/>
      <c r="L47" s="10"/>
      <c r="M47" s="11"/>
      <c r="N47" s="12"/>
      <c r="O47" s="12"/>
      <c r="P47" s="55" t="str">
        <f t="shared" si="0"/>
        <v>3.5 Interference immunity of sensor cable inputs (TL 81000, chapter "Pulse")</v>
      </c>
    </row>
    <row r="48" spans="1:16" ht="52" x14ac:dyDescent="0.35">
      <c r="A48" s="2">
        <v>47</v>
      </c>
      <c r="B48" s="2" t="s">
        <v>81</v>
      </c>
      <c r="C48" s="7" t="s">
        <v>371</v>
      </c>
      <c r="D48" s="2"/>
      <c r="E48" s="2"/>
      <c r="F48" s="2" t="s">
        <v>93</v>
      </c>
      <c r="G48" s="2" t="s">
        <v>2</v>
      </c>
      <c r="H48" s="2" t="s">
        <v>3</v>
      </c>
      <c r="I48" s="2" t="s">
        <v>3</v>
      </c>
      <c r="J48" s="2" t="s">
        <v>12</v>
      </c>
      <c r="K48" s="9"/>
      <c r="L48" s="10"/>
      <c r="M48" s="11"/>
      <c r="N48" s="12"/>
      <c r="O48" s="12"/>
      <c r="P48" s="55" t="str">
        <f t="shared" si="0"/>
        <v>3.5 Interference immunity of sensor cable inputs (TL 81000, chapter "Pulse")</v>
      </c>
    </row>
    <row r="49" spans="1:16" ht="107.15" customHeight="1" x14ac:dyDescent="0.35">
      <c r="A49" s="2">
        <v>48</v>
      </c>
      <c r="B49" s="2"/>
      <c r="C49" s="7"/>
      <c r="D49" s="2"/>
      <c r="E49" s="2"/>
      <c r="F49" s="2" t="s">
        <v>94</v>
      </c>
      <c r="G49" s="2" t="s">
        <v>15</v>
      </c>
      <c r="H49" s="2" t="s">
        <v>3</v>
      </c>
      <c r="I49" s="2" t="s">
        <v>3</v>
      </c>
      <c r="J49" s="2" t="s">
        <v>12</v>
      </c>
      <c r="K49" s="9"/>
      <c r="L49" s="10"/>
      <c r="M49" s="11"/>
      <c r="N49" s="12"/>
      <c r="O49" s="12"/>
      <c r="P49" s="55" t="str">
        <f t="shared" si="0"/>
        <v>3.5 Interference immunity of sensor cable inputs (TL 81000, chapter "Pulse")</v>
      </c>
    </row>
    <row r="50" spans="1:16" ht="52" x14ac:dyDescent="0.4">
      <c r="A50" s="3">
        <v>49</v>
      </c>
      <c r="B50" s="5" t="s">
        <v>95</v>
      </c>
      <c r="C50" s="8" t="s">
        <v>376</v>
      </c>
      <c r="D50" s="3"/>
      <c r="E50" s="3"/>
      <c r="F50" s="3" t="s">
        <v>96</v>
      </c>
      <c r="G50" s="3" t="s">
        <v>2</v>
      </c>
      <c r="H50" s="3" t="s">
        <v>3</v>
      </c>
      <c r="I50" s="3" t="s">
        <v>3</v>
      </c>
      <c r="J50" s="3" t="s">
        <v>4</v>
      </c>
      <c r="K50" s="9"/>
      <c r="L50" s="10"/>
      <c r="M50" s="11"/>
      <c r="N50" s="12"/>
      <c r="O50" s="12"/>
      <c r="P50" s="55" t="str">
        <f t="shared" si="0"/>
        <v>3.6 Emission of interference (TL 81000, chapter "Emission of interference")</v>
      </c>
    </row>
    <row r="51" spans="1:16" ht="52" x14ac:dyDescent="0.35">
      <c r="A51" s="2">
        <v>50</v>
      </c>
      <c r="B51" s="2" t="s">
        <v>97</v>
      </c>
      <c r="C51" s="7" t="s">
        <v>377</v>
      </c>
      <c r="D51" s="2"/>
      <c r="E51" s="2"/>
      <c r="F51" s="2" t="s">
        <v>98</v>
      </c>
      <c r="G51" s="2" t="s">
        <v>2</v>
      </c>
      <c r="H51" s="2" t="s">
        <v>3</v>
      </c>
      <c r="I51" s="2" t="s">
        <v>3</v>
      </c>
      <c r="J51" s="2" t="s">
        <v>12</v>
      </c>
      <c r="K51" s="9"/>
      <c r="L51" s="10"/>
      <c r="M51" s="11"/>
      <c r="N51" s="12"/>
      <c r="O51" s="12"/>
      <c r="P51" s="55" t="str">
        <f t="shared" si="0"/>
        <v>3.6 Emission of interference (TL 81000, chapter "Emission of interference")</v>
      </c>
    </row>
    <row r="52" spans="1:16" ht="52" x14ac:dyDescent="0.4">
      <c r="A52" s="3">
        <v>51</v>
      </c>
      <c r="B52" s="5" t="s">
        <v>99</v>
      </c>
      <c r="C52" s="8" t="s">
        <v>378</v>
      </c>
      <c r="D52" s="3"/>
      <c r="E52" s="3"/>
      <c r="F52" s="3" t="s">
        <v>100</v>
      </c>
      <c r="G52" s="3" t="s">
        <v>2</v>
      </c>
      <c r="H52" s="3" t="s">
        <v>3</v>
      </c>
      <c r="I52" s="3" t="s">
        <v>3</v>
      </c>
      <c r="J52" s="3" t="s">
        <v>4</v>
      </c>
      <c r="K52" s="9"/>
      <c r="L52" s="10"/>
      <c r="M52" s="11"/>
      <c r="N52" s="12"/>
      <c r="O52" s="12"/>
      <c r="P52" s="55" t="str">
        <f t="shared" si="0"/>
        <v>3.6 Emission of interference (TL 81000, chapter "Emission of interference")</v>
      </c>
    </row>
    <row r="53" spans="1:16" ht="58" x14ac:dyDescent="0.35">
      <c r="A53" s="2">
        <v>52</v>
      </c>
      <c r="B53" s="2" t="s">
        <v>101</v>
      </c>
      <c r="C53" s="7" t="s">
        <v>379</v>
      </c>
      <c r="D53" s="2"/>
      <c r="E53" s="2"/>
      <c r="F53" s="2" t="s">
        <v>102</v>
      </c>
      <c r="G53" s="2" t="s">
        <v>2</v>
      </c>
      <c r="H53" s="2" t="s">
        <v>3</v>
      </c>
      <c r="I53" s="2" t="s">
        <v>3</v>
      </c>
      <c r="J53" s="2" t="s">
        <v>12</v>
      </c>
      <c r="K53" s="9"/>
      <c r="L53" s="10"/>
      <c r="M53" s="11"/>
      <c r="N53" s="12"/>
      <c r="O53" s="12"/>
      <c r="P53" s="55" t="str">
        <f t="shared" si="0"/>
        <v>3.6 Emission of interference (TL 81000, chapter "Emission of interference")</v>
      </c>
    </row>
    <row r="54" spans="1:16" ht="52" x14ac:dyDescent="0.35">
      <c r="A54" s="2">
        <v>53</v>
      </c>
      <c r="B54" s="2" t="s">
        <v>103</v>
      </c>
      <c r="C54" s="7" t="s">
        <v>380</v>
      </c>
      <c r="D54" s="2"/>
      <c r="E54" s="2"/>
      <c r="F54" s="2" t="s">
        <v>104</v>
      </c>
      <c r="G54" s="2" t="s">
        <v>2</v>
      </c>
      <c r="H54" s="2" t="s">
        <v>3</v>
      </c>
      <c r="I54" s="2" t="s">
        <v>3</v>
      </c>
      <c r="J54" s="2" t="s">
        <v>12</v>
      </c>
      <c r="K54" s="9"/>
      <c r="L54" s="10"/>
      <c r="M54" s="11"/>
      <c r="N54" s="12"/>
      <c r="O54" s="12"/>
      <c r="P54" s="55" t="str">
        <f t="shared" si="0"/>
        <v>3.6 Emission of interference (TL 81000, chapter "Emission of interference")</v>
      </c>
    </row>
    <row r="55" spans="1:16" ht="52" x14ac:dyDescent="0.35">
      <c r="A55" s="2">
        <v>54</v>
      </c>
      <c r="B55" s="2" t="s">
        <v>105</v>
      </c>
      <c r="C55" s="7" t="s">
        <v>381</v>
      </c>
      <c r="D55" s="2"/>
      <c r="E55" s="2"/>
      <c r="F55" s="2" t="s">
        <v>106</v>
      </c>
      <c r="G55" s="2" t="s">
        <v>15</v>
      </c>
      <c r="H55" s="2" t="s">
        <v>3</v>
      </c>
      <c r="I55" s="2" t="s">
        <v>3</v>
      </c>
      <c r="J55" s="2" t="s">
        <v>12</v>
      </c>
      <c r="K55" s="9"/>
      <c r="L55" s="10"/>
      <c r="M55" s="11"/>
      <c r="N55" s="12"/>
      <c r="O55" s="12"/>
      <c r="P55" s="55" t="str">
        <f t="shared" si="0"/>
        <v>3.6 Emission of interference (TL 81000, chapter "Emission of interference")</v>
      </c>
    </row>
    <row r="56" spans="1:16" ht="52" x14ac:dyDescent="0.35">
      <c r="A56" s="2">
        <v>55</v>
      </c>
      <c r="B56" s="2" t="s">
        <v>107</v>
      </c>
      <c r="C56" s="7" t="s">
        <v>382</v>
      </c>
      <c r="D56" s="2"/>
      <c r="E56" s="2"/>
      <c r="F56" s="2" t="s">
        <v>108</v>
      </c>
      <c r="G56" s="2" t="s">
        <v>2</v>
      </c>
      <c r="H56" s="2" t="s">
        <v>3</v>
      </c>
      <c r="I56" s="2" t="s">
        <v>3</v>
      </c>
      <c r="J56" s="2" t="s">
        <v>12</v>
      </c>
      <c r="K56" s="9"/>
      <c r="L56" s="10"/>
      <c r="M56" s="11"/>
      <c r="N56" s="12"/>
      <c r="O56" s="12"/>
      <c r="P56" s="55" t="str">
        <f t="shared" si="0"/>
        <v>3.6 Emission of interference (TL 81000, chapter "Emission of interference")</v>
      </c>
    </row>
    <row r="57" spans="1:16" ht="52" x14ac:dyDescent="0.4">
      <c r="A57" s="3">
        <v>56</v>
      </c>
      <c r="B57" s="5" t="s">
        <v>109</v>
      </c>
      <c r="C57" s="8" t="s">
        <v>383</v>
      </c>
      <c r="D57" s="3"/>
      <c r="E57" s="3"/>
      <c r="F57" s="3" t="s">
        <v>110</v>
      </c>
      <c r="G57" s="3" t="s">
        <v>2</v>
      </c>
      <c r="H57" s="3" t="s">
        <v>3</v>
      </c>
      <c r="I57" s="3" t="s">
        <v>3</v>
      </c>
      <c r="J57" s="3" t="s">
        <v>4</v>
      </c>
      <c r="K57" s="9"/>
      <c r="L57" s="10"/>
      <c r="M57" s="11"/>
      <c r="N57" s="12"/>
      <c r="O57" s="12"/>
      <c r="P57" s="55" t="str">
        <f t="shared" si="0"/>
        <v>3.6 Emission of interference (TL 81000, chapter "Emission of interference")</v>
      </c>
    </row>
    <row r="58" spans="1:16" ht="186" customHeight="1" x14ac:dyDescent="0.35">
      <c r="A58" s="2">
        <v>57</v>
      </c>
      <c r="B58" s="2"/>
      <c r="C58" s="7"/>
      <c r="D58" s="2"/>
      <c r="E58" s="2"/>
      <c r="F58" s="2" t="s">
        <v>111</v>
      </c>
      <c r="G58" s="2" t="s">
        <v>15</v>
      </c>
      <c r="H58" s="2" t="s">
        <v>3</v>
      </c>
      <c r="I58" s="2" t="s">
        <v>3</v>
      </c>
      <c r="J58" s="2" t="s">
        <v>12</v>
      </c>
      <c r="K58" s="9"/>
      <c r="L58" s="10"/>
      <c r="M58" s="11"/>
      <c r="N58" s="12"/>
      <c r="O58" s="12"/>
      <c r="P58" s="55" t="str">
        <f t="shared" si="0"/>
        <v>3.6 Emission of interference (TL 81000, chapter "Emission of interference")</v>
      </c>
    </row>
    <row r="59" spans="1:16" ht="52" x14ac:dyDescent="0.4">
      <c r="A59" s="3">
        <v>58</v>
      </c>
      <c r="B59" s="5" t="s">
        <v>112</v>
      </c>
      <c r="C59" s="8" t="s">
        <v>384</v>
      </c>
      <c r="D59" s="3"/>
      <c r="E59" s="3"/>
      <c r="F59" s="3" t="s">
        <v>113</v>
      </c>
      <c r="G59" s="3" t="s">
        <v>2</v>
      </c>
      <c r="H59" s="3" t="s">
        <v>3</v>
      </c>
      <c r="I59" s="3" t="s">
        <v>3</v>
      </c>
      <c r="J59" s="3" t="s">
        <v>4</v>
      </c>
      <c r="K59" s="9"/>
      <c r="L59" s="10"/>
      <c r="M59" s="11"/>
      <c r="N59" s="12"/>
      <c r="O59" s="12"/>
      <c r="P59" s="55" t="str">
        <f t="shared" si="0"/>
        <v>3.6 Emission of interference (TL 81000, chapter "Emission of interference")</v>
      </c>
    </row>
    <row r="60" spans="1:16" ht="52" x14ac:dyDescent="0.4">
      <c r="A60" s="3">
        <v>59</v>
      </c>
      <c r="B60" s="5" t="s">
        <v>114</v>
      </c>
      <c r="C60" s="8" t="s">
        <v>385</v>
      </c>
      <c r="D60" s="3"/>
      <c r="E60" s="3"/>
      <c r="F60" s="3" t="s">
        <v>115</v>
      </c>
      <c r="G60" s="3" t="s">
        <v>2</v>
      </c>
      <c r="H60" s="3" t="s">
        <v>3</v>
      </c>
      <c r="I60" s="3" t="s">
        <v>3</v>
      </c>
      <c r="J60" s="3" t="s">
        <v>4</v>
      </c>
      <c r="K60" s="9"/>
      <c r="L60" s="10"/>
      <c r="M60" s="11"/>
      <c r="N60" s="12"/>
      <c r="O60" s="12"/>
      <c r="P60" s="55" t="str">
        <f t="shared" si="0"/>
        <v>3.6 Emission of interference (TL 81000, chapter "Emission of interference")</v>
      </c>
    </row>
    <row r="61" spans="1:16" ht="52" x14ac:dyDescent="0.35">
      <c r="A61" s="2">
        <v>60</v>
      </c>
      <c r="B61" s="2" t="s">
        <v>116</v>
      </c>
      <c r="C61" s="7" t="s">
        <v>386</v>
      </c>
      <c r="D61" s="2"/>
      <c r="E61" s="2"/>
      <c r="F61" s="2" t="s">
        <v>117</v>
      </c>
      <c r="G61" s="2" t="s">
        <v>15</v>
      </c>
      <c r="H61" s="2" t="s">
        <v>3</v>
      </c>
      <c r="I61" s="2" t="s">
        <v>3</v>
      </c>
      <c r="J61" s="2" t="s">
        <v>12</v>
      </c>
      <c r="K61" s="9"/>
      <c r="L61" s="10"/>
      <c r="M61" s="11"/>
      <c r="N61" s="12"/>
      <c r="O61" s="12"/>
      <c r="P61" s="55" t="str">
        <f t="shared" si="0"/>
        <v>3.6 Emission of interference (TL 81000, chapter "Emission of interference")</v>
      </c>
    </row>
    <row r="62" spans="1:16" ht="52" x14ac:dyDescent="0.4">
      <c r="A62" s="3">
        <v>61</v>
      </c>
      <c r="B62" s="5" t="s">
        <v>118</v>
      </c>
      <c r="C62" s="8" t="s">
        <v>387</v>
      </c>
      <c r="D62" s="3"/>
      <c r="E62" s="3"/>
      <c r="F62" s="3" t="s">
        <v>119</v>
      </c>
      <c r="G62" s="3" t="s">
        <v>2</v>
      </c>
      <c r="H62" s="3" t="s">
        <v>3</v>
      </c>
      <c r="I62" s="3" t="s">
        <v>3</v>
      </c>
      <c r="J62" s="3" t="s">
        <v>4</v>
      </c>
      <c r="K62" s="9"/>
      <c r="L62" s="10"/>
      <c r="M62" s="11"/>
      <c r="N62" s="12"/>
      <c r="O62" s="12"/>
      <c r="P62" s="55" t="str">
        <f t="shared" si="0"/>
        <v>3.6 Emission of interference (TL 81000, chapter "Emission of interference")</v>
      </c>
    </row>
    <row r="63" spans="1:16" ht="52" x14ac:dyDescent="0.35">
      <c r="A63" s="2">
        <v>62</v>
      </c>
      <c r="B63" s="2" t="s">
        <v>116</v>
      </c>
      <c r="C63" s="7" t="s">
        <v>386</v>
      </c>
      <c r="D63" s="2"/>
      <c r="E63" s="2"/>
      <c r="F63" s="2" t="s">
        <v>120</v>
      </c>
      <c r="G63" s="2" t="s">
        <v>15</v>
      </c>
      <c r="H63" s="2" t="s">
        <v>3</v>
      </c>
      <c r="I63" s="2" t="s">
        <v>3</v>
      </c>
      <c r="J63" s="2" t="s">
        <v>12</v>
      </c>
      <c r="K63" s="9"/>
      <c r="L63" s="10"/>
      <c r="M63" s="11"/>
      <c r="N63" s="12"/>
      <c r="O63" s="12"/>
      <c r="P63" s="55" t="str">
        <f t="shared" si="0"/>
        <v>3.6 Emission of interference (TL 81000, chapter "Emission of interference")</v>
      </c>
    </row>
    <row r="64" spans="1:16" ht="52" x14ac:dyDescent="0.4">
      <c r="A64" s="3">
        <v>63</v>
      </c>
      <c r="B64" s="5" t="s">
        <v>121</v>
      </c>
      <c r="C64" s="8" t="s">
        <v>388</v>
      </c>
      <c r="D64" s="3"/>
      <c r="E64" s="3"/>
      <c r="F64" s="3" t="s">
        <v>122</v>
      </c>
      <c r="G64" s="3" t="s">
        <v>2</v>
      </c>
      <c r="H64" s="3" t="s">
        <v>3</v>
      </c>
      <c r="I64" s="3" t="s">
        <v>3</v>
      </c>
      <c r="J64" s="3" t="s">
        <v>4</v>
      </c>
      <c r="K64" s="9"/>
      <c r="L64" s="10"/>
      <c r="M64" s="11"/>
      <c r="N64" s="12"/>
      <c r="O64" s="12"/>
      <c r="P64" s="55" t="str">
        <f t="shared" si="0"/>
        <v>3.6 Emission of interference (TL 81000, chapter "Emission of interference")</v>
      </c>
    </row>
    <row r="65" spans="1:16" ht="52" x14ac:dyDescent="0.4">
      <c r="A65" s="3">
        <v>64</v>
      </c>
      <c r="B65" s="5" t="s">
        <v>123</v>
      </c>
      <c r="C65" s="8" t="s">
        <v>389</v>
      </c>
      <c r="D65" s="3"/>
      <c r="E65" s="3"/>
      <c r="F65" s="3" t="s">
        <v>124</v>
      </c>
      <c r="G65" s="3" t="s">
        <v>2</v>
      </c>
      <c r="H65" s="3" t="s">
        <v>3</v>
      </c>
      <c r="I65" s="3" t="s">
        <v>3</v>
      </c>
      <c r="J65" s="3" t="s">
        <v>4</v>
      </c>
      <c r="K65" s="9"/>
      <c r="L65" s="10"/>
      <c r="M65" s="11"/>
      <c r="N65" s="12"/>
      <c r="O65" s="12"/>
      <c r="P65" s="55" t="str">
        <f t="shared" si="0"/>
        <v>3.6 Emission of interference (TL 81000, chapter "Emission of interference")</v>
      </c>
    </row>
    <row r="66" spans="1:16" ht="52" x14ac:dyDescent="0.35">
      <c r="A66" s="2">
        <v>65</v>
      </c>
      <c r="B66" s="2" t="s">
        <v>125</v>
      </c>
      <c r="C66" s="7" t="s">
        <v>390</v>
      </c>
      <c r="D66" s="2"/>
      <c r="E66" s="2"/>
      <c r="F66" s="2" t="s">
        <v>126</v>
      </c>
      <c r="G66" s="2" t="s">
        <v>2</v>
      </c>
      <c r="H66" s="2" t="s">
        <v>3</v>
      </c>
      <c r="I66" s="2" t="s">
        <v>3</v>
      </c>
      <c r="J66" s="2" t="s">
        <v>7</v>
      </c>
      <c r="K66" s="9"/>
      <c r="L66" s="10"/>
      <c r="M66" s="11"/>
      <c r="N66" s="12"/>
      <c r="O66" s="12"/>
      <c r="P66" s="55" t="str">
        <f t="shared" si="0"/>
        <v>3.6 Emission of interference (TL 81000, chapter "Emission of interference")</v>
      </c>
    </row>
    <row r="67" spans="1:16" ht="52" x14ac:dyDescent="0.35">
      <c r="A67" s="2">
        <v>66</v>
      </c>
      <c r="B67" s="2" t="s">
        <v>116</v>
      </c>
      <c r="C67" s="7" t="s">
        <v>386</v>
      </c>
      <c r="D67" s="2"/>
      <c r="E67" s="2"/>
      <c r="F67" s="2" t="s">
        <v>127</v>
      </c>
      <c r="G67" s="2" t="s">
        <v>15</v>
      </c>
      <c r="H67" s="2" t="s">
        <v>3</v>
      </c>
      <c r="I67" s="2" t="s">
        <v>3</v>
      </c>
      <c r="J67" s="2" t="s">
        <v>12</v>
      </c>
      <c r="K67" s="9"/>
      <c r="L67" s="10"/>
      <c r="M67" s="11"/>
      <c r="N67" s="12"/>
      <c r="O67" s="12"/>
      <c r="P67" s="55" t="str">
        <f t="shared" ref="P67:P130" si="1">IF(AND(J67="Überschrift",LEN(C67)-LEN(SUBSTITUTE(C67,".",""))&lt;2),C67,P66)</f>
        <v>3.6 Emission of interference (TL 81000, chapter "Emission of interference")</v>
      </c>
    </row>
    <row r="68" spans="1:16" ht="231" customHeight="1" x14ac:dyDescent="0.35">
      <c r="A68" s="2">
        <v>67</v>
      </c>
      <c r="B68" s="2"/>
      <c r="C68" s="7"/>
      <c r="D68" s="2"/>
      <c r="E68" s="2"/>
      <c r="F68" s="2" t="s">
        <v>128</v>
      </c>
      <c r="G68" s="2" t="s">
        <v>2</v>
      </c>
      <c r="H68" s="2" t="s">
        <v>3</v>
      </c>
      <c r="I68" s="2" t="s">
        <v>3</v>
      </c>
      <c r="J68" s="2" t="s">
        <v>12</v>
      </c>
      <c r="K68" s="9"/>
      <c r="L68" s="10"/>
      <c r="M68" s="11"/>
      <c r="N68" s="12"/>
      <c r="O68" s="12"/>
      <c r="P68" s="55" t="str">
        <f t="shared" si="1"/>
        <v>3.6 Emission of interference (TL 81000, chapter "Emission of interference")</v>
      </c>
    </row>
    <row r="69" spans="1:16" ht="52" x14ac:dyDescent="0.4">
      <c r="A69" s="3">
        <v>68</v>
      </c>
      <c r="B69" s="5" t="s">
        <v>129</v>
      </c>
      <c r="C69" s="8" t="s">
        <v>391</v>
      </c>
      <c r="D69" s="3"/>
      <c r="E69" s="3"/>
      <c r="F69" s="3" t="s">
        <v>130</v>
      </c>
      <c r="G69" s="3" t="s">
        <v>2</v>
      </c>
      <c r="H69" s="3" t="s">
        <v>3</v>
      </c>
      <c r="I69" s="3" t="s">
        <v>3</v>
      </c>
      <c r="J69" s="3" t="s">
        <v>4</v>
      </c>
      <c r="K69" s="9"/>
      <c r="L69" s="10"/>
      <c r="M69" s="11"/>
      <c r="N69" s="12"/>
      <c r="O69" s="12"/>
      <c r="P69" s="55" t="str">
        <f t="shared" si="1"/>
        <v>3.6 Emission of interference (TL 81000, chapter "Emission of interference")</v>
      </c>
    </row>
    <row r="70" spans="1:16" ht="52" x14ac:dyDescent="0.35">
      <c r="A70" s="2">
        <v>69</v>
      </c>
      <c r="B70" s="2" t="s">
        <v>131</v>
      </c>
      <c r="C70" s="7" t="s">
        <v>392</v>
      </c>
      <c r="D70" s="2"/>
      <c r="E70" s="2"/>
      <c r="F70" s="2" t="s">
        <v>132</v>
      </c>
      <c r="G70" s="2" t="s">
        <v>15</v>
      </c>
      <c r="H70" s="2" t="s">
        <v>3</v>
      </c>
      <c r="I70" s="2" t="s">
        <v>3</v>
      </c>
      <c r="J70" s="2" t="s">
        <v>12</v>
      </c>
      <c r="K70" s="9"/>
      <c r="L70" s="10"/>
      <c r="M70" s="11"/>
      <c r="N70" s="12"/>
      <c r="O70" s="12"/>
      <c r="P70" s="55" t="str">
        <f t="shared" si="1"/>
        <v>3.6 Emission of interference (TL 81000, chapter "Emission of interference")</v>
      </c>
    </row>
    <row r="71" spans="1:16" ht="52" x14ac:dyDescent="0.4">
      <c r="A71" s="3">
        <v>70</v>
      </c>
      <c r="B71" s="5" t="s">
        <v>133</v>
      </c>
      <c r="C71" s="8" t="s">
        <v>393</v>
      </c>
      <c r="D71" s="3"/>
      <c r="E71" s="3"/>
      <c r="F71" s="3" t="s">
        <v>134</v>
      </c>
      <c r="G71" s="3" t="s">
        <v>2</v>
      </c>
      <c r="H71" s="3" t="s">
        <v>3</v>
      </c>
      <c r="I71" s="3" t="s">
        <v>3</v>
      </c>
      <c r="J71" s="3" t="s">
        <v>4</v>
      </c>
      <c r="K71" s="9"/>
      <c r="L71" s="10"/>
      <c r="M71" s="11"/>
      <c r="N71" s="12"/>
      <c r="O71" s="12"/>
      <c r="P71" s="55" t="str">
        <f t="shared" si="1"/>
        <v>3.6 Emission of interference (TL 81000, chapter "Emission of interference")</v>
      </c>
    </row>
    <row r="72" spans="1:16" ht="52" x14ac:dyDescent="0.35">
      <c r="A72" s="2">
        <v>71</v>
      </c>
      <c r="B72" s="2" t="s">
        <v>135</v>
      </c>
      <c r="C72" s="7" t="s">
        <v>394</v>
      </c>
      <c r="D72" s="2"/>
      <c r="E72" s="2"/>
      <c r="F72" s="2" t="s">
        <v>136</v>
      </c>
      <c r="G72" s="2" t="s">
        <v>15</v>
      </c>
      <c r="H72" s="2" t="s">
        <v>3</v>
      </c>
      <c r="I72" s="2" t="s">
        <v>3</v>
      </c>
      <c r="J72" s="2" t="s">
        <v>12</v>
      </c>
      <c r="K72" s="9"/>
      <c r="L72" s="10"/>
      <c r="M72" s="11"/>
      <c r="N72" s="12"/>
      <c r="O72" s="12"/>
      <c r="P72" s="55" t="str">
        <f t="shared" si="1"/>
        <v>3.6 Emission of interference (TL 81000, chapter "Emission of interference")</v>
      </c>
    </row>
    <row r="73" spans="1:16" ht="52" x14ac:dyDescent="0.35">
      <c r="A73" s="2">
        <v>72</v>
      </c>
      <c r="B73" s="2" t="s">
        <v>137</v>
      </c>
      <c r="C73" s="7" t="s">
        <v>395</v>
      </c>
      <c r="D73" s="2"/>
      <c r="E73" s="2"/>
      <c r="F73" s="2" t="s">
        <v>138</v>
      </c>
      <c r="G73" s="2" t="s">
        <v>15</v>
      </c>
      <c r="H73" s="2" t="s">
        <v>3</v>
      </c>
      <c r="I73" s="2" t="s">
        <v>3</v>
      </c>
      <c r="J73" s="2" t="s">
        <v>12</v>
      </c>
      <c r="K73" s="9"/>
      <c r="L73" s="10"/>
      <c r="M73" s="11"/>
      <c r="N73" s="12"/>
      <c r="O73" s="12"/>
      <c r="P73" s="55" t="str">
        <f t="shared" si="1"/>
        <v>3.6 Emission of interference (TL 81000, chapter "Emission of interference")</v>
      </c>
    </row>
    <row r="74" spans="1:16" ht="52" x14ac:dyDescent="0.35">
      <c r="A74" s="2">
        <v>73</v>
      </c>
      <c r="B74" s="2" t="s">
        <v>139</v>
      </c>
      <c r="C74" s="7" t="s">
        <v>396</v>
      </c>
      <c r="D74" s="2"/>
      <c r="E74" s="2"/>
      <c r="F74" s="2" t="s">
        <v>140</v>
      </c>
      <c r="G74" s="2" t="s">
        <v>15</v>
      </c>
      <c r="H74" s="2" t="s">
        <v>3</v>
      </c>
      <c r="I74" s="2" t="s">
        <v>3</v>
      </c>
      <c r="J74" s="2" t="s">
        <v>12</v>
      </c>
      <c r="K74" s="9"/>
      <c r="L74" s="10"/>
      <c r="M74" s="11"/>
      <c r="N74" s="12"/>
      <c r="O74" s="12"/>
      <c r="P74" s="55" t="str">
        <f t="shared" si="1"/>
        <v>3.6 Emission of interference (TL 81000, chapter "Emission of interference")</v>
      </c>
    </row>
    <row r="75" spans="1:16" ht="52" x14ac:dyDescent="0.35">
      <c r="A75" s="2">
        <v>74</v>
      </c>
      <c r="B75" s="2" t="s">
        <v>141</v>
      </c>
      <c r="C75" s="7" t="s">
        <v>397</v>
      </c>
      <c r="D75" s="2"/>
      <c r="E75" s="2"/>
      <c r="F75" s="2" t="s">
        <v>142</v>
      </c>
      <c r="G75" s="2" t="s">
        <v>15</v>
      </c>
      <c r="H75" s="2" t="s">
        <v>3</v>
      </c>
      <c r="I75" s="2" t="s">
        <v>3</v>
      </c>
      <c r="J75" s="2" t="s">
        <v>12</v>
      </c>
      <c r="K75" s="9"/>
      <c r="L75" s="10"/>
      <c r="M75" s="11"/>
      <c r="N75" s="12"/>
      <c r="O75" s="12"/>
      <c r="P75" s="55" t="str">
        <f t="shared" si="1"/>
        <v>3.6 Emission of interference (TL 81000, chapter "Emission of interference")</v>
      </c>
    </row>
    <row r="76" spans="1:16" ht="39" x14ac:dyDescent="0.4">
      <c r="A76" s="3">
        <v>75</v>
      </c>
      <c r="B76" s="5" t="s">
        <v>143</v>
      </c>
      <c r="C76" s="8" t="s">
        <v>398</v>
      </c>
      <c r="D76" s="3"/>
      <c r="E76" s="3"/>
      <c r="F76" s="3" t="s">
        <v>144</v>
      </c>
      <c r="G76" s="3" t="s">
        <v>2</v>
      </c>
      <c r="H76" s="3" t="s">
        <v>3</v>
      </c>
      <c r="I76" s="3" t="s">
        <v>3</v>
      </c>
      <c r="J76" s="3" t="s">
        <v>4</v>
      </c>
      <c r="K76" s="9"/>
      <c r="L76" s="10"/>
      <c r="M76" s="11"/>
      <c r="N76" s="12"/>
      <c r="O76" s="12"/>
      <c r="P76" s="55" t="str">
        <f t="shared" si="1"/>
        <v>3.7 Irradiated interference (TL 81000, chapter "Immunity")</v>
      </c>
    </row>
    <row r="77" spans="1:16" ht="39" x14ac:dyDescent="0.35">
      <c r="A77" s="2">
        <v>76</v>
      </c>
      <c r="B77" s="2" t="s">
        <v>81</v>
      </c>
      <c r="C77" s="7" t="s">
        <v>371</v>
      </c>
      <c r="D77" s="2"/>
      <c r="E77" s="2"/>
      <c r="F77" s="2" t="s">
        <v>145</v>
      </c>
      <c r="G77" s="2" t="s">
        <v>2</v>
      </c>
      <c r="H77" s="2" t="s">
        <v>3</v>
      </c>
      <c r="I77" s="2" t="s">
        <v>3</v>
      </c>
      <c r="J77" s="2" t="s">
        <v>12</v>
      </c>
      <c r="K77" s="9"/>
      <c r="L77" s="10"/>
      <c r="M77" s="11"/>
      <c r="N77" s="12"/>
      <c r="O77" s="12"/>
      <c r="P77" s="55" t="str">
        <f t="shared" si="1"/>
        <v>3.7 Irradiated interference (TL 81000, chapter "Immunity")</v>
      </c>
    </row>
    <row r="78" spans="1:16" ht="93" customHeight="1" x14ac:dyDescent="0.35">
      <c r="A78" s="2">
        <v>77</v>
      </c>
      <c r="B78" s="2"/>
      <c r="C78" s="7"/>
      <c r="D78" s="2"/>
      <c r="E78" s="2"/>
      <c r="F78" s="2" t="s">
        <v>146</v>
      </c>
      <c r="G78" s="2" t="s">
        <v>15</v>
      </c>
      <c r="H78" s="2" t="s">
        <v>3</v>
      </c>
      <c r="I78" s="2" t="s">
        <v>3</v>
      </c>
      <c r="J78" s="2" t="s">
        <v>12</v>
      </c>
      <c r="K78" s="9"/>
      <c r="L78" s="10"/>
      <c r="M78" s="11"/>
      <c r="N78" s="12"/>
      <c r="O78" s="12"/>
      <c r="P78" s="55" t="str">
        <f t="shared" si="1"/>
        <v>3.7 Irradiated interference (TL 81000, chapter "Immunity")</v>
      </c>
    </row>
    <row r="79" spans="1:16" ht="39" x14ac:dyDescent="0.35">
      <c r="A79" s="2">
        <v>78</v>
      </c>
      <c r="B79" s="2" t="s">
        <v>147</v>
      </c>
      <c r="C79" s="7" t="s">
        <v>399</v>
      </c>
      <c r="D79" s="2"/>
      <c r="E79" s="2"/>
      <c r="F79" s="2" t="s">
        <v>148</v>
      </c>
      <c r="G79" s="2" t="s">
        <v>2</v>
      </c>
      <c r="H79" s="2" t="s">
        <v>3</v>
      </c>
      <c r="I79" s="2" t="s">
        <v>3</v>
      </c>
      <c r="J79" s="2" t="s">
        <v>12</v>
      </c>
      <c r="K79" s="9"/>
      <c r="L79" s="10"/>
      <c r="M79" s="11"/>
      <c r="N79" s="12"/>
      <c r="O79" s="12"/>
      <c r="P79" s="55" t="str">
        <f t="shared" si="1"/>
        <v>3.7 Irradiated interference (TL 81000, chapter "Immunity")</v>
      </c>
    </row>
    <row r="80" spans="1:16" ht="39" x14ac:dyDescent="0.35">
      <c r="A80" s="2">
        <v>79</v>
      </c>
      <c r="B80" s="2" t="s">
        <v>149</v>
      </c>
      <c r="C80" s="7" t="s">
        <v>400</v>
      </c>
      <c r="D80" s="2"/>
      <c r="E80" s="2"/>
      <c r="F80" s="2" t="s">
        <v>150</v>
      </c>
      <c r="G80" s="2" t="s">
        <v>2</v>
      </c>
      <c r="H80" s="2" t="s">
        <v>3</v>
      </c>
      <c r="I80" s="2" t="s">
        <v>3</v>
      </c>
      <c r="J80" s="2" t="s">
        <v>12</v>
      </c>
      <c r="K80" s="9"/>
      <c r="L80" s="10"/>
      <c r="M80" s="11"/>
      <c r="N80" s="12"/>
      <c r="O80" s="12"/>
      <c r="P80" s="55" t="str">
        <f t="shared" si="1"/>
        <v>3.7 Irradiated interference (TL 81000, chapter "Immunity")</v>
      </c>
    </row>
    <row r="81" spans="1:16" ht="39" x14ac:dyDescent="0.4">
      <c r="A81" s="3">
        <v>80</v>
      </c>
      <c r="B81" s="5" t="s">
        <v>151</v>
      </c>
      <c r="C81" s="8" t="s">
        <v>401</v>
      </c>
      <c r="D81" s="3"/>
      <c r="E81" s="3"/>
      <c r="F81" s="3" t="s">
        <v>152</v>
      </c>
      <c r="G81" s="3" t="s">
        <v>2</v>
      </c>
      <c r="H81" s="3" t="s">
        <v>3</v>
      </c>
      <c r="I81" s="3" t="s">
        <v>3</v>
      </c>
      <c r="J81" s="3" t="s">
        <v>4</v>
      </c>
      <c r="K81" s="9"/>
      <c r="L81" s="10"/>
      <c r="M81" s="11"/>
      <c r="N81" s="12"/>
      <c r="O81" s="12"/>
      <c r="P81" s="55" t="str">
        <f t="shared" si="1"/>
        <v>3.7 Irradiated interference (TL 81000, chapter "Immunity")</v>
      </c>
    </row>
    <row r="82" spans="1:16" ht="39" x14ac:dyDescent="0.35">
      <c r="A82" s="2">
        <v>81</v>
      </c>
      <c r="B82" s="2" t="s">
        <v>153</v>
      </c>
      <c r="C82" s="7" t="s">
        <v>402</v>
      </c>
      <c r="D82" s="2"/>
      <c r="E82" s="2"/>
      <c r="F82" s="2" t="s">
        <v>154</v>
      </c>
      <c r="G82" s="2" t="s">
        <v>2</v>
      </c>
      <c r="H82" s="2" t="s">
        <v>3</v>
      </c>
      <c r="I82" s="2" t="s">
        <v>3</v>
      </c>
      <c r="J82" s="2" t="s">
        <v>12</v>
      </c>
      <c r="K82" s="9"/>
      <c r="L82" s="10"/>
      <c r="M82" s="11"/>
      <c r="N82" s="12"/>
      <c r="O82" s="12"/>
      <c r="P82" s="55" t="str">
        <f t="shared" si="1"/>
        <v>3.7 Irradiated interference (TL 81000, chapter "Immunity")</v>
      </c>
    </row>
    <row r="83" spans="1:16" ht="39" x14ac:dyDescent="0.35">
      <c r="A83" s="2">
        <v>82</v>
      </c>
      <c r="B83" s="2" t="s">
        <v>155</v>
      </c>
      <c r="C83" s="7" t="s">
        <v>403</v>
      </c>
      <c r="D83" s="2"/>
      <c r="E83" s="2"/>
      <c r="F83" s="2" t="s">
        <v>156</v>
      </c>
      <c r="G83" s="2" t="s">
        <v>15</v>
      </c>
      <c r="H83" s="2" t="s">
        <v>3</v>
      </c>
      <c r="I83" s="2" t="s">
        <v>3</v>
      </c>
      <c r="J83" s="2" t="s">
        <v>12</v>
      </c>
      <c r="K83" s="9"/>
      <c r="L83" s="10"/>
      <c r="M83" s="11"/>
      <c r="N83" s="12"/>
      <c r="O83" s="12"/>
      <c r="P83" s="55" t="str">
        <f t="shared" si="1"/>
        <v>3.7 Irradiated interference (TL 81000, chapter "Immunity")</v>
      </c>
    </row>
    <row r="84" spans="1:16" ht="39" x14ac:dyDescent="0.4">
      <c r="A84" s="3">
        <v>83</v>
      </c>
      <c r="B84" s="5" t="s">
        <v>157</v>
      </c>
      <c r="C84" s="8" t="s">
        <v>404</v>
      </c>
      <c r="D84" s="3"/>
      <c r="E84" s="3"/>
      <c r="F84" s="3" t="s">
        <v>158</v>
      </c>
      <c r="G84" s="3" t="s">
        <v>2</v>
      </c>
      <c r="H84" s="3" t="s">
        <v>3</v>
      </c>
      <c r="I84" s="3" t="s">
        <v>3</v>
      </c>
      <c r="J84" s="3" t="s">
        <v>4</v>
      </c>
      <c r="K84" s="9"/>
      <c r="L84" s="10"/>
      <c r="M84" s="11"/>
      <c r="N84" s="12"/>
      <c r="O84" s="12"/>
      <c r="P84" s="55" t="str">
        <f t="shared" si="1"/>
        <v>3.7 Irradiated interference (TL 81000, chapter "Immunity")</v>
      </c>
    </row>
    <row r="85" spans="1:16" ht="39" x14ac:dyDescent="0.35">
      <c r="A85" s="2">
        <v>84</v>
      </c>
      <c r="B85" s="2" t="s">
        <v>159</v>
      </c>
      <c r="C85" s="7" t="s">
        <v>405</v>
      </c>
      <c r="D85" s="2"/>
      <c r="E85" s="2"/>
      <c r="F85" s="2" t="s">
        <v>160</v>
      </c>
      <c r="G85" s="2" t="s">
        <v>2</v>
      </c>
      <c r="H85" s="2" t="s">
        <v>3</v>
      </c>
      <c r="I85" s="2" t="s">
        <v>3</v>
      </c>
      <c r="J85" s="2" t="s">
        <v>12</v>
      </c>
      <c r="K85" s="9"/>
      <c r="L85" s="10"/>
      <c r="M85" s="11"/>
      <c r="N85" s="12"/>
      <c r="O85" s="12"/>
      <c r="P85" s="55" t="str">
        <f t="shared" si="1"/>
        <v>3.7 Irradiated interference (TL 81000, chapter "Immunity")</v>
      </c>
    </row>
    <row r="86" spans="1:16" ht="43.5" x14ac:dyDescent="0.35">
      <c r="A86" s="2">
        <v>85</v>
      </c>
      <c r="B86" s="2" t="s">
        <v>161</v>
      </c>
      <c r="C86" s="7" t="s">
        <v>406</v>
      </c>
      <c r="D86" s="2"/>
      <c r="E86" s="2"/>
      <c r="F86" s="2" t="s">
        <v>162</v>
      </c>
      <c r="G86" s="2" t="s">
        <v>15</v>
      </c>
      <c r="H86" s="2" t="s">
        <v>3</v>
      </c>
      <c r="I86" s="2" t="s">
        <v>3</v>
      </c>
      <c r="J86" s="2" t="s">
        <v>12</v>
      </c>
      <c r="K86" s="9"/>
      <c r="L86" s="10"/>
      <c r="M86" s="11"/>
      <c r="N86" s="12"/>
      <c r="O86" s="12"/>
      <c r="P86" s="55" t="str">
        <f t="shared" si="1"/>
        <v>3.7 Irradiated interference (TL 81000, chapter "Immunity")</v>
      </c>
    </row>
    <row r="87" spans="1:16" ht="39" x14ac:dyDescent="0.35">
      <c r="A87" s="2">
        <v>86</v>
      </c>
      <c r="B87" s="2" t="s">
        <v>163</v>
      </c>
      <c r="C87" s="7" t="s">
        <v>407</v>
      </c>
      <c r="D87" s="2"/>
      <c r="E87" s="2"/>
      <c r="F87" s="2" t="s">
        <v>164</v>
      </c>
      <c r="G87" s="2" t="s">
        <v>15</v>
      </c>
      <c r="H87" s="2" t="s">
        <v>3</v>
      </c>
      <c r="I87" s="2" t="s">
        <v>3</v>
      </c>
      <c r="J87" s="2" t="s">
        <v>12</v>
      </c>
      <c r="K87" s="9"/>
      <c r="L87" s="10"/>
      <c r="M87" s="11"/>
      <c r="N87" s="12"/>
      <c r="O87" s="12"/>
      <c r="P87" s="55" t="str">
        <f t="shared" si="1"/>
        <v>3.7 Irradiated interference (TL 81000, chapter "Immunity")</v>
      </c>
    </row>
    <row r="88" spans="1:16" ht="39" x14ac:dyDescent="0.4">
      <c r="A88" s="3">
        <v>87</v>
      </c>
      <c r="B88" s="5" t="s">
        <v>165</v>
      </c>
      <c r="C88" s="8" t="s">
        <v>408</v>
      </c>
      <c r="D88" s="3"/>
      <c r="E88" s="3"/>
      <c r="F88" s="3" t="s">
        <v>166</v>
      </c>
      <c r="G88" s="3" t="s">
        <v>2</v>
      </c>
      <c r="H88" s="3" t="s">
        <v>3</v>
      </c>
      <c r="I88" s="3" t="s">
        <v>3</v>
      </c>
      <c r="J88" s="3" t="s">
        <v>4</v>
      </c>
      <c r="K88" s="9"/>
      <c r="L88" s="10"/>
      <c r="M88" s="11"/>
      <c r="N88" s="12"/>
      <c r="O88" s="12"/>
      <c r="P88" s="55" t="str">
        <f t="shared" si="1"/>
        <v>3.8 ESD (electrostatic discharge, TL 81000, chapter "ESD")</v>
      </c>
    </row>
    <row r="89" spans="1:16" ht="101.5" x14ac:dyDescent="0.35">
      <c r="A89" s="2">
        <v>88</v>
      </c>
      <c r="B89" s="2" t="s">
        <v>167</v>
      </c>
      <c r="C89" s="7" t="s">
        <v>409</v>
      </c>
      <c r="D89" s="2"/>
      <c r="E89" s="2"/>
      <c r="F89" s="2" t="s">
        <v>168</v>
      </c>
      <c r="G89" s="2" t="s">
        <v>2</v>
      </c>
      <c r="H89" s="2" t="s">
        <v>3</v>
      </c>
      <c r="I89" s="2" t="s">
        <v>3</v>
      </c>
      <c r="J89" s="2" t="s">
        <v>12</v>
      </c>
      <c r="K89" s="9"/>
      <c r="L89" s="10"/>
      <c r="M89" s="11"/>
      <c r="N89" s="12"/>
      <c r="O89" s="12"/>
      <c r="P89" s="55" t="str">
        <f t="shared" si="1"/>
        <v>3.8 ESD (electrostatic discharge, TL 81000, chapter "ESD")</v>
      </c>
    </row>
    <row r="90" spans="1:16" ht="43.5" x14ac:dyDescent="0.35">
      <c r="A90" s="2">
        <v>89</v>
      </c>
      <c r="B90" s="2" t="s">
        <v>169</v>
      </c>
      <c r="C90" s="7" t="s">
        <v>410</v>
      </c>
      <c r="D90" s="2"/>
      <c r="E90" s="2"/>
      <c r="F90" s="2" t="s">
        <v>170</v>
      </c>
      <c r="G90" s="2" t="s">
        <v>15</v>
      </c>
      <c r="H90" s="2" t="s">
        <v>3</v>
      </c>
      <c r="I90" s="2" t="s">
        <v>3</v>
      </c>
      <c r="J90" s="2" t="s">
        <v>12</v>
      </c>
      <c r="K90" s="9"/>
      <c r="L90" s="10"/>
      <c r="M90" s="11"/>
      <c r="N90" s="12"/>
      <c r="O90" s="12"/>
      <c r="P90" s="55" t="str">
        <f t="shared" si="1"/>
        <v>3.8 ESD (electrostatic discharge, TL 81000, chapter "ESD")</v>
      </c>
    </row>
    <row r="91" spans="1:16" ht="65" x14ac:dyDescent="0.4">
      <c r="A91" s="3">
        <v>90</v>
      </c>
      <c r="B91" s="5" t="s">
        <v>171</v>
      </c>
      <c r="C91" s="8" t="s">
        <v>411</v>
      </c>
      <c r="D91" s="3"/>
      <c r="E91" s="3"/>
      <c r="F91" s="3" t="s">
        <v>172</v>
      </c>
      <c r="G91" s="3" t="s">
        <v>2</v>
      </c>
      <c r="H91" s="3" t="s">
        <v>3</v>
      </c>
      <c r="I91" s="3" t="s">
        <v>3</v>
      </c>
      <c r="J91" s="3" t="s">
        <v>4</v>
      </c>
      <c r="K91" s="9"/>
      <c r="L91" s="10"/>
      <c r="M91" s="11"/>
      <c r="N91" s="12"/>
      <c r="O91" s="12"/>
      <c r="P91" s="55" t="str">
        <f t="shared" si="1"/>
        <v>3.9 Immunity to magnetic fields (TL 81000, chapter "Immunity - Magnetic field testing")</v>
      </c>
    </row>
    <row r="92" spans="1:16" ht="72.5" x14ac:dyDescent="0.35">
      <c r="A92" s="2">
        <v>91</v>
      </c>
      <c r="B92" s="2" t="s">
        <v>173</v>
      </c>
      <c r="C92" s="7" t="s">
        <v>412</v>
      </c>
      <c r="D92" s="2"/>
      <c r="E92" s="2"/>
      <c r="F92" s="2" t="s">
        <v>174</v>
      </c>
      <c r="G92" s="2" t="s">
        <v>15</v>
      </c>
      <c r="H92" s="2" t="s">
        <v>3</v>
      </c>
      <c r="I92" s="2" t="s">
        <v>3</v>
      </c>
      <c r="J92" s="2" t="s">
        <v>12</v>
      </c>
      <c r="K92" s="9"/>
      <c r="L92" s="10"/>
      <c r="M92" s="11"/>
      <c r="N92" s="12"/>
      <c r="O92" s="12"/>
      <c r="P92" s="55" t="str">
        <f t="shared" si="1"/>
        <v>3.9 Immunity to magnetic fields (TL 81000, chapter "Immunity - Magnetic field testing")</v>
      </c>
    </row>
    <row r="93" spans="1:16" ht="65" x14ac:dyDescent="0.35">
      <c r="A93" s="2">
        <v>92</v>
      </c>
      <c r="B93" s="2" t="s">
        <v>175</v>
      </c>
      <c r="C93" s="7" t="s">
        <v>413</v>
      </c>
      <c r="D93" s="2"/>
      <c r="E93" s="2"/>
      <c r="F93" s="2" t="s">
        <v>176</v>
      </c>
      <c r="G93" s="2" t="s">
        <v>15</v>
      </c>
      <c r="H93" s="2" t="s">
        <v>3</v>
      </c>
      <c r="I93" s="2" t="s">
        <v>3</v>
      </c>
      <c r="J93" s="2" t="s">
        <v>12</v>
      </c>
      <c r="K93" s="9"/>
      <c r="L93" s="10"/>
      <c r="M93" s="11"/>
      <c r="N93" s="12"/>
      <c r="O93" s="12"/>
      <c r="P93" s="55" t="str">
        <f t="shared" si="1"/>
        <v>3.9 Immunity to magnetic fields (TL 81000, chapter "Immunity - Magnetic field testing")</v>
      </c>
    </row>
    <row r="94" spans="1:16" ht="78" x14ac:dyDescent="0.4">
      <c r="A94" s="3">
        <v>93</v>
      </c>
      <c r="B94" s="5" t="s">
        <v>177</v>
      </c>
      <c r="C94" s="8" t="s">
        <v>414</v>
      </c>
      <c r="D94" s="3"/>
      <c r="E94" s="3"/>
      <c r="F94" s="3" t="s">
        <v>178</v>
      </c>
      <c r="G94" s="3" t="s">
        <v>2</v>
      </c>
      <c r="H94" s="3" t="s">
        <v>3</v>
      </c>
      <c r="I94" s="3" t="s">
        <v>3</v>
      </c>
      <c r="J94" s="3" t="s">
        <v>4</v>
      </c>
      <c r="K94" s="9"/>
      <c r="L94" s="10"/>
      <c r="M94" s="11"/>
      <c r="N94" s="12"/>
      <c r="O94" s="12"/>
      <c r="P94" s="55" t="str">
        <f t="shared" si="1"/>
        <v>3.10 Interference immunity to mobile radio (TL 81000, chapter "Interference immunity - mobile radio testing")</v>
      </c>
    </row>
    <row r="95" spans="1:16" ht="78" x14ac:dyDescent="0.35">
      <c r="A95" s="2">
        <v>94</v>
      </c>
      <c r="B95" s="2" t="s">
        <v>179</v>
      </c>
      <c r="C95" s="7" t="s">
        <v>415</v>
      </c>
      <c r="D95" s="2"/>
      <c r="E95" s="2"/>
      <c r="F95" s="2" t="s">
        <v>180</v>
      </c>
      <c r="G95" s="2" t="s">
        <v>15</v>
      </c>
      <c r="H95" s="2" t="s">
        <v>3</v>
      </c>
      <c r="I95" s="2" t="s">
        <v>3</v>
      </c>
      <c r="J95" s="2" t="s">
        <v>12</v>
      </c>
      <c r="K95" s="9"/>
      <c r="L95" s="10"/>
      <c r="M95" s="11"/>
      <c r="N95" s="12"/>
      <c r="O95" s="12"/>
      <c r="P95" s="55" t="str">
        <f t="shared" si="1"/>
        <v>3.10 Interference immunity to mobile radio (TL 81000, chapter "Interference immunity - mobile radio testing")</v>
      </c>
    </row>
    <row r="96" spans="1:16" ht="78" x14ac:dyDescent="0.35">
      <c r="A96" s="2">
        <v>95</v>
      </c>
      <c r="B96" s="2" t="s">
        <v>181</v>
      </c>
      <c r="C96" s="7" t="s">
        <v>416</v>
      </c>
      <c r="D96" s="2"/>
      <c r="E96" s="2"/>
      <c r="F96" s="2" t="s">
        <v>182</v>
      </c>
      <c r="G96" s="2" t="s">
        <v>15</v>
      </c>
      <c r="H96" s="2" t="s">
        <v>3</v>
      </c>
      <c r="I96" s="2" t="s">
        <v>3</v>
      </c>
      <c r="J96" s="2" t="s">
        <v>12</v>
      </c>
      <c r="K96" s="9"/>
      <c r="L96" s="10"/>
      <c r="M96" s="11"/>
      <c r="N96" s="12"/>
      <c r="O96" s="12"/>
      <c r="P96" s="55" t="str">
        <f t="shared" si="1"/>
        <v>3.10 Interference immunity to mobile radio (TL 81000, chapter "Interference immunity - mobile radio testing")</v>
      </c>
    </row>
    <row r="97" spans="1:16" ht="78" x14ac:dyDescent="0.35">
      <c r="A97" s="2">
        <v>96</v>
      </c>
      <c r="B97" s="2" t="s">
        <v>183</v>
      </c>
      <c r="C97" s="7" t="s">
        <v>417</v>
      </c>
      <c r="D97" s="2"/>
      <c r="E97" s="2"/>
      <c r="F97" s="2" t="s">
        <v>184</v>
      </c>
      <c r="G97" s="2" t="s">
        <v>15</v>
      </c>
      <c r="H97" s="2" t="s">
        <v>3</v>
      </c>
      <c r="I97" s="2" t="s">
        <v>3</v>
      </c>
      <c r="J97" s="2" t="s">
        <v>12</v>
      </c>
      <c r="K97" s="9"/>
      <c r="L97" s="10"/>
      <c r="M97" s="11"/>
      <c r="N97" s="12"/>
      <c r="O97" s="12"/>
      <c r="P97" s="55" t="str">
        <f t="shared" si="1"/>
        <v>3.10 Interference immunity to mobile radio (TL 81000, chapter "Interference immunity - mobile radio testing")</v>
      </c>
    </row>
    <row r="98" spans="1:16" ht="274" customHeight="1" x14ac:dyDescent="0.35">
      <c r="A98" s="2">
        <v>97</v>
      </c>
      <c r="B98" s="2"/>
      <c r="C98" s="7"/>
      <c r="D98" s="2"/>
      <c r="E98" s="2"/>
      <c r="F98" s="2" t="s">
        <v>185</v>
      </c>
      <c r="G98" s="2" t="s">
        <v>15</v>
      </c>
      <c r="H98" s="2" t="s">
        <v>3</v>
      </c>
      <c r="I98" s="2" t="s">
        <v>3</v>
      </c>
      <c r="J98" s="2" t="s">
        <v>12</v>
      </c>
      <c r="K98" s="9"/>
      <c r="L98" s="10"/>
      <c r="M98" s="11"/>
      <c r="N98" s="12"/>
      <c r="O98" s="12"/>
      <c r="P98" s="55" t="str">
        <f t="shared" si="1"/>
        <v>3.10 Interference immunity to mobile radio (TL 81000, chapter "Interference immunity - mobile radio testing")</v>
      </c>
    </row>
    <row r="99" spans="1:16" ht="42" x14ac:dyDescent="0.5">
      <c r="A99" s="3">
        <v>98</v>
      </c>
      <c r="B99" s="4" t="s">
        <v>186</v>
      </c>
      <c r="C99" s="6" t="s">
        <v>418</v>
      </c>
      <c r="D99" s="3"/>
      <c r="E99" s="3"/>
      <c r="F99" s="3" t="s">
        <v>187</v>
      </c>
      <c r="G99" s="3" t="s">
        <v>2</v>
      </c>
      <c r="H99" s="3" t="s">
        <v>3</v>
      </c>
      <c r="I99" s="3" t="s">
        <v>3</v>
      </c>
      <c r="J99" s="3" t="s">
        <v>4</v>
      </c>
      <c r="K99" s="9"/>
      <c r="L99" s="10"/>
      <c r="M99" s="11"/>
      <c r="N99" s="12"/>
      <c r="O99" s="12"/>
      <c r="P99" s="55" t="str">
        <f t="shared" si="1"/>
        <v>4 High-voltage-specific EMC requirements</v>
      </c>
    </row>
    <row r="100" spans="1:16" ht="29" x14ac:dyDescent="0.35">
      <c r="A100" s="2">
        <v>99</v>
      </c>
      <c r="B100" s="2" t="s">
        <v>188</v>
      </c>
      <c r="C100" s="7" t="s">
        <v>419</v>
      </c>
      <c r="D100" s="2"/>
      <c r="E100" s="2"/>
      <c r="F100" s="2" t="s">
        <v>189</v>
      </c>
      <c r="G100" s="2" t="s">
        <v>15</v>
      </c>
      <c r="H100" s="2" t="s">
        <v>3</v>
      </c>
      <c r="I100" s="2" t="s">
        <v>3</v>
      </c>
      <c r="J100" s="2" t="s">
        <v>7</v>
      </c>
      <c r="K100" s="9"/>
      <c r="L100" s="10"/>
      <c r="M100" s="11"/>
      <c r="N100" s="12"/>
      <c r="O100" s="12"/>
      <c r="P100" s="55" t="str">
        <f t="shared" si="1"/>
        <v>4 High-voltage-specific EMC requirements</v>
      </c>
    </row>
    <row r="101" spans="1:16" ht="42" x14ac:dyDescent="0.5">
      <c r="A101" s="3">
        <v>100</v>
      </c>
      <c r="B101" s="4" t="s">
        <v>190</v>
      </c>
      <c r="C101" s="6" t="s">
        <v>420</v>
      </c>
      <c r="D101" s="3"/>
      <c r="E101" s="3"/>
      <c r="F101" s="3" t="s">
        <v>191</v>
      </c>
      <c r="G101" s="3" t="s">
        <v>2</v>
      </c>
      <c r="H101" s="3" t="s">
        <v>3</v>
      </c>
      <c r="I101" s="3" t="s">
        <v>3</v>
      </c>
      <c r="J101" s="3" t="s">
        <v>4</v>
      </c>
      <c r="K101" s="9"/>
      <c r="L101" s="10"/>
      <c r="M101" s="11"/>
      <c r="N101" s="12"/>
      <c r="O101" s="12"/>
      <c r="P101" s="55" t="str">
        <f t="shared" si="1"/>
        <v>5 Supplementary EMC requirements</v>
      </c>
    </row>
    <row r="102" spans="1:16" ht="52" x14ac:dyDescent="0.4">
      <c r="A102" s="3">
        <v>101</v>
      </c>
      <c r="B102" s="5" t="s">
        <v>192</v>
      </c>
      <c r="C102" s="8" t="s">
        <v>421</v>
      </c>
      <c r="D102" s="3"/>
      <c r="E102" s="3"/>
      <c r="F102" s="3" t="s">
        <v>193</v>
      </c>
      <c r="G102" s="3" t="s">
        <v>2</v>
      </c>
      <c r="H102" s="3" t="s">
        <v>3</v>
      </c>
      <c r="I102" s="3" t="s">
        <v>3</v>
      </c>
      <c r="J102" s="3" t="s">
        <v>4</v>
      </c>
      <c r="K102" s="9"/>
      <c r="L102" s="10"/>
      <c r="M102" s="11"/>
      <c r="N102" s="12"/>
      <c r="O102" s="12"/>
      <c r="P102" s="55" t="str">
        <f t="shared" si="1"/>
        <v>5.1 Requirements for switched voltages and currents on external device cables</v>
      </c>
    </row>
    <row r="103" spans="1:16" ht="216" customHeight="1" x14ac:dyDescent="0.35">
      <c r="A103" s="2">
        <v>102</v>
      </c>
      <c r="B103" s="2"/>
      <c r="C103" s="7"/>
      <c r="D103" s="2"/>
      <c r="E103" s="2"/>
      <c r="F103" s="2" t="s">
        <v>194</v>
      </c>
      <c r="G103" s="2" t="s">
        <v>2</v>
      </c>
      <c r="H103" s="2" t="s">
        <v>3</v>
      </c>
      <c r="I103" s="2" t="s">
        <v>3</v>
      </c>
      <c r="J103" s="2" t="s">
        <v>12</v>
      </c>
      <c r="K103" s="9"/>
      <c r="L103" s="10"/>
      <c r="M103" s="11"/>
      <c r="N103" s="12"/>
      <c r="O103" s="12"/>
      <c r="P103" s="55" t="str">
        <f t="shared" si="1"/>
        <v>5.1 Requirements for switched voltages and currents on external device cables</v>
      </c>
    </row>
    <row r="104" spans="1:16" ht="39" x14ac:dyDescent="0.4">
      <c r="A104" s="3">
        <v>103</v>
      </c>
      <c r="B104" s="5" t="s">
        <v>195</v>
      </c>
      <c r="C104" s="8" t="s">
        <v>422</v>
      </c>
      <c r="D104" s="3"/>
      <c r="E104" s="3"/>
      <c r="F104" s="3" t="s">
        <v>196</v>
      </c>
      <c r="G104" s="3" t="s">
        <v>2</v>
      </c>
      <c r="H104" s="3" t="s">
        <v>3</v>
      </c>
      <c r="I104" s="3" t="s">
        <v>3</v>
      </c>
      <c r="J104" s="3" t="s">
        <v>4</v>
      </c>
      <c r="K104" s="9"/>
      <c r="L104" s="10"/>
      <c r="M104" s="11"/>
      <c r="N104" s="12"/>
      <c r="O104" s="12"/>
      <c r="P104" s="55" t="str">
        <f t="shared" si="1"/>
        <v>5.2 Requirements for power PWM frequencies</v>
      </c>
    </row>
    <row r="105" spans="1:16" ht="80.150000000000006" customHeight="1" x14ac:dyDescent="0.35">
      <c r="A105" s="2">
        <v>104</v>
      </c>
      <c r="B105" s="2"/>
      <c r="C105" s="7"/>
      <c r="D105" s="2"/>
      <c r="E105" s="2"/>
      <c r="F105" s="2" t="s">
        <v>197</v>
      </c>
      <c r="G105" s="2" t="s">
        <v>2</v>
      </c>
      <c r="H105" s="2" t="s">
        <v>3</v>
      </c>
      <c r="I105" s="2" t="s">
        <v>3</v>
      </c>
      <c r="J105" s="2" t="s">
        <v>12</v>
      </c>
      <c r="K105" s="9"/>
      <c r="L105" s="10"/>
      <c r="M105" s="11"/>
      <c r="N105" s="12"/>
      <c r="O105" s="12"/>
      <c r="P105" s="55" t="str">
        <f t="shared" si="1"/>
        <v>5.2 Requirements for power PWM frequencies</v>
      </c>
    </row>
    <row r="106" spans="1:16" ht="39" x14ac:dyDescent="0.35">
      <c r="A106" s="2">
        <v>105</v>
      </c>
      <c r="B106" s="2" t="s">
        <v>198</v>
      </c>
      <c r="C106" s="7" t="s">
        <v>423</v>
      </c>
      <c r="D106" s="2"/>
      <c r="E106" s="2"/>
      <c r="F106" s="2" t="s">
        <v>199</v>
      </c>
      <c r="G106" s="2" t="s">
        <v>2</v>
      </c>
      <c r="H106" s="2" t="s">
        <v>3</v>
      </c>
      <c r="I106" s="2" t="s">
        <v>3</v>
      </c>
      <c r="J106" s="2" t="s">
        <v>12</v>
      </c>
      <c r="K106" s="9"/>
      <c r="L106" s="10"/>
      <c r="M106" s="11"/>
      <c r="N106" s="12"/>
      <c r="O106" s="12"/>
      <c r="P106" s="55" t="str">
        <f t="shared" si="1"/>
        <v>5.2 Requirements for power PWM frequencies</v>
      </c>
    </row>
    <row r="107" spans="1:16" ht="34" x14ac:dyDescent="0.4">
      <c r="A107" s="3">
        <v>106</v>
      </c>
      <c r="B107" s="5" t="s">
        <v>200</v>
      </c>
      <c r="C107" s="8" t="s">
        <v>424</v>
      </c>
      <c r="D107" s="3"/>
      <c r="E107" s="3"/>
      <c r="F107" s="3" t="s">
        <v>201</v>
      </c>
      <c r="G107" s="3" t="s">
        <v>2</v>
      </c>
      <c r="H107" s="3" t="s">
        <v>3</v>
      </c>
      <c r="I107" s="3" t="s">
        <v>3</v>
      </c>
      <c r="J107" s="3" t="s">
        <v>4</v>
      </c>
      <c r="K107" s="9"/>
      <c r="L107" s="10"/>
      <c r="M107" s="11"/>
      <c r="N107" s="12"/>
      <c r="O107" s="12"/>
      <c r="P107" s="55" t="str">
        <f t="shared" si="1"/>
        <v>5.3 Request to driver outputs</v>
      </c>
    </row>
    <row r="108" spans="1:16" ht="58" x14ac:dyDescent="0.35">
      <c r="A108" s="2">
        <v>107</v>
      </c>
      <c r="B108" s="2" t="s">
        <v>202</v>
      </c>
      <c r="C108" s="7" t="s">
        <v>425</v>
      </c>
      <c r="D108" s="2"/>
      <c r="E108" s="2"/>
      <c r="F108" s="2" t="s">
        <v>203</v>
      </c>
      <c r="G108" s="2" t="s">
        <v>2</v>
      </c>
      <c r="H108" s="2" t="s">
        <v>3</v>
      </c>
      <c r="I108" s="2" t="s">
        <v>3</v>
      </c>
      <c r="J108" s="2" t="s">
        <v>12</v>
      </c>
      <c r="K108" s="9"/>
      <c r="L108" s="10"/>
      <c r="M108" s="11"/>
      <c r="N108" s="12"/>
      <c r="O108" s="12"/>
      <c r="P108" s="55" t="str">
        <f t="shared" si="1"/>
        <v>5.3 Request to driver outputs</v>
      </c>
    </row>
    <row r="109" spans="1:16" ht="34" x14ac:dyDescent="0.4">
      <c r="A109" s="3">
        <v>108</v>
      </c>
      <c r="B109" s="5" t="s">
        <v>204</v>
      </c>
      <c r="C109" s="8" t="s">
        <v>426</v>
      </c>
      <c r="D109" s="3"/>
      <c r="E109" s="3"/>
      <c r="F109" s="3" t="s">
        <v>205</v>
      </c>
      <c r="G109" s="3" t="s">
        <v>2</v>
      </c>
      <c r="H109" s="3" t="s">
        <v>3</v>
      </c>
      <c r="I109" s="3" t="s">
        <v>3</v>
      </c>
      <c r="J109" s="3" t="s">
        <v>4</v>
      </c>
      <c r="K109" s="9"/>
      <c r="L109" s="10"/>
      <c r="M109" s="11"/>
      <c r="N109" s="12"/>
      <c r="O109" s="12"/>
      <c r="P109" s="55" t="str">
        <f t="shared" si="1"/>
        <v>5.4 Quartz Frequencies</v>
      </c>
    </row>
    <row r="110" spans="1:16" ht="189" customHeight="1" x14ac:dyDescent="0.35">
      <c r="A110" s="2">
        <v>109</v>
      </c>
      <c r="B110" s="2"/>
      <c r="C110" s="7"/>
      <c r="D110" s="2"/>
      <c r="E110" s="2"/>
      <c r="F110" s="2" t="s">
        <v>206</v>
      </c>
      <c r="G110" s="2" t="s">
        <v>2</v>
      </c>
      <c r="H110" s="2" t="s">
        <v>3</v>
      </c>
      <c r="I110" s="2" t="s">
        <v>3</v>
      </c>
      <c r="J110" s="2" t="s">
        <v>12</v>
      </c>
      <c r="K110" s="9"/>
      <c r="L110" s="10"/>
      <c r="M110" s="11"/>
      <c r="N110" s="12"/>
      <c r="O110" s="12"/>
      <c r="P110" s="55" t="str">
        <f t="shared" si="1"/>
        <v>5.4 Quartz Frequencies</v>
      </c>
    </row>
    <row r="111" spans="1:16" ht="34" x14ac:dyDescent="0.4">
      <c r="A111" s="3">
        <v>110</v>
      </c>
      <c r="B111" s="5" t="s">
        <v>207</v>
      </c>
      <c r="C111" s="8" t="s">
        <v>427</v>
      </c>
      <c r="D111" s="3"/>
      <c r="E111" s="3"/>
      <c r="F111" s="3" t="s">
        <v>208</v>
      </c>
      <c r="G111" s="3" t="s">
        <v>2</v>
      </c>
      <c r="H111" s="3" t="s">
        <v>3</v>
      </c>
      <c r="I111" s="3" t="s">
        <v>3</v>
      </c>
      <c r="J111" s="3" t="s">
        <v>4</v>
      </c>
      <c r="K111" s="9"/>
      <c r="L111" s="10"/>
      <c r="M111" s="11"/>
      <c r="N111" s="12"/>
      <c r="O111" s="12"/>
      <c r="P111" s="55" t="str">
        <f t="shared" si="1"/>
        <v>5.5 Ethernet Interface Requirements</v>
      </c>
    </row>
    <row r="112" spans="1:16" ht="29" x14ac:dyDescent="0.35">
      <c r="A112" s="2">
        <v>111</v>
      </c>
      <c r="B112" s="2" t="s">
        <v>209</v>
      </c>
      <c r="C112" s="7" t="s">
        <v>428</v>
      </c>
      <c r="D112" s="2"/>
      <c r="E112" s="2"/>
      <c r="F112" s="2" t="s">
        <v>210</v>
      </c>
      <c r="G112" s="2" t="s">
        <v>2</v>
      </c>
      <c r="H112" s="2" t="s">
        <v>3</v>
      </c>
      <c r="I112" s="2" t="s">
        <v>3</v>
      </c>
      <c r="J112" s="2" t="s">
        <v>12</v>
      </c>
      <c r="K112" s="9"/>
      <c r="L112" s="10"/>
      <c r="M112" s="11"/>
      <c r="N112" s="12"/>
      <c r="O112" s="12"/>
      <c r="P112" s="55" t="str">
        <f t="shared" si="1"/>
        <v>5.5 Ethernet Interface Requirements</v>
      </c>
    </row>
    <row r="113" spans="1:16" ht="34" x14ac:dyDescent="0.4">
      <c r="A113" s="3">
        <v>112</v>
      </c>
      <c r="B113" s="5" t="s">
        <v>211</v>
      </c>
      <c r="C113" s="8" t="s">
        <v>429</v>
      </c>
      <c r="D113" s="3"/>
      <c r="E113" s="3"/>
      <c r="F113" s="3" t="s">
        <v>212</v>
      </c>
      <c r="G113" s="3" t="s">
        <v>2</v>
      </c>
      <c r="H113" s="3" t="s">
        <v>3</v>
      </c>
      <c r="I113" s="3" t="s">
        <v>3</v>
      </c>
      <c r="J113" s="3" t="s">
        <v>4</v>
      </c>
      <c r="K113" s="9"/>
      <c r="L113" s="10"/>
      <c r="M113" s="11"/>
      <c r="N113" s="12"/>
      <c r="O113" s="12"/>
      <c r="P113" s="55" t="str">
        <f t="shared" si="1"/>
        <v>5.5 Ethernet Interface Requirements</v>
      </c>
    </row>
    <row r="114" spans="1:16" ht="43.5" x14ac:dyDescent="0.35">
      <c r="A114" s="2">
        <v>113</v>
      </c>
      <c r="B114" s="2" t="s">
        <v>213</v>
      </c>
      <c r="C114" s="7" t="s">
        <v>430</v>
      </c>
      <c r="D114" s="2"/>
      <c r="E114" s="2"/>
      <c r="F114" s="2" t="s">
        <v>214</v>
      </c>
      <c r="G114" s="2" t="s">
        <v>2</v>
      </c>
      <c r="H114" s="2" t="s">
        <v>3</v>
      </c>
      <c r="I114" s="2" t="s">
        <v>3</v>
      </c>
      <c r="J114" s="2" t="s">
        <v>12</v>
      </c>
      <c r="K114" s="9"/>
      <c r="L114" s="10"/>
      <c r="M114" s="11"/>
      <c r="N114" s="12"/>
      <c r="O114" s="12"/>
      <c r="P114" s="55" t="str">
        <f t="shared" si="1"/>
        <v>5.5 Ethernet Interface Requirements</v>
      </c>
    </row>
    <row r="115" spans="1:16" ht="43.5" x14ac:dyDescent="0.35">
      <c r="A115" s="2">
        <v>114</v>
      </c>
      <c r="B115" s="2" t="s">
        <v>215</v>
      </c>
      <c r="C115" s="7" t="s">
        <v>431</v>
      </c>
      <c r="D115" s="2"/>
      <c r="E115" s="2"/>
      <c r="F115" s="2" t="s">
        <v>216</v>
      </c>
      <c r="G115" s="2" t="s">
        <v>2</v>
      </c>
      <c r="H115" s="2" t="s">
        <v>3</v>
      </c>
      <c r="I115" s="2" t="s">
        <v>3</v>
      </c>
      <c r="J115" s="2" t="s">
        <v>12</v>
      </c>
      <c r="K115" s="9"/>
      <c r="L115" s="10"/>
      <c r="M115" s="11"/>
      <c r="N115" s="12"/>
      <c r="O115" s="12"/>
      <c r="P115" s="55" t="str">
        <f t="shared" si="1"/>
        <v>5.5 Ethernet Interface Requirements</v>
      </c>
    </row>
    <row r="116" spans="1:16" ht="42" x14ac:dyDescent="0.5">
      <c r="A116" s="3">
        <v>115</v>
      </c>
      <c r="B116" s="4" t="s">
        <v>217</v>
      </c>
      <c r="C116" s="6" t="s">
        <v>432</v>
      </c>
      <c r="D116" s="3"/>
      <c r="E116" s="3"/>
      <c r="F116" s="3" t="s">
        <v>218</v>
      </c>
      <c r="G116" s="3" t="s">
        <v>2</v>
      </c>
      <c r="H116" s="3" t="s">
        <v>3</v>
      </c>
      <c r="I116" s="3" t="s">
        <v>3</v>
      </c>
      <c r="J116" s="3" t="s">
        <v>4</v>
      </c>
      <c r="K116" s="9"/>
      <c r="L116" s="10"/>
      <c r="M116" s="11"/>
      <c r="N116" s="12"/>
      <c r="O116" s="12"/>
      <c r="P116" s="55" t="str">
        <f t="shared" si="1"/>
        <v>6 List of Abbreviations</v>
      </c>
    </row>
    <row r="117" spans="1:16" ht="60" customHeight="1" x14ac:dyDescent="0.35">
      <c r="A117" s="2">
        <v>116</v>
      </c>
      <c r="B117" s="2"/>
      <c r="C117" s="7"/>
      <c r="D117" s="2"/>
      <c r="E117" s="2"/>
      <c r="F117" s="2" t="s">
        <v>219</v>
      </c>
      <c r="G117" s="2" t="s">
        <v>2</v>
      </c>
      <c r="H117" s="2" t="s">
        <v>3</v>
      </c>
      <c r="I117" s="2" t="s">
        <v>3</v>
      </c>
      <c r="J117" s="2" t="s">
        <v>7</v>
      </c>
      <c r="K117" s="9"/>
      <c r="L117" s="10"/>
      <c r="M117" s="11"/>
      <c r="N117" s="12"/>
      <c r="O117" s="12"/>
      <c r="P117" s="55" t="str">
        <f t="shared" si="1"/>
        <v>6 List of Abbreviations</v>
      </c>
    </row>
    <row r="118" spans="1:16" ht="42" x14ac:dyDescent="0.5">
      <c r="A118" s="3">
        <v>117</v>
      </c>
      <c r="B118" s="4" t="s">
        <v>220</v>
      </c>
      <c r="C118" s="6" t="s">
        <v>433</v>
      </c>
      <c r="D118" s="3"/>
      <c r="E118" s="3"/>
      <c r="F118" s="3" t="s">
        <v>221</v>
      </c>
      <c r="G118" s="3" t="s">
        <v>2</v>
      </c>
      <c r="H118" s="3" t="s">
        <v>3</v>
      </c>
      <c r="I118" s="3" t="s">
        <v>3</v>
      </c>
      <c r="J118" s="3" t="s">
        <v>4</v>
      </c>
      <c r="K118" s="9"/>
      <c r="L118" s="10"/>
      <c r="M118" s="11"/>
      <c r="N118" s="12"/>
      <c r="O118" s="12"/>
      <c r="P118" s="55" t="str">
        <f t="shared" si="1"/>
        <v>7 Other applicable documents</v>
      </c>
    </row>
    <row r="119" spans="1:16" ht="26" x14ac:dyDescent="0.35">
      <c r="A119" s="2">
        <v>118</v>
      </c>
      <c r="B119" s="2" t="s">
        <v>222</v>
      </c>
      <c r="C119" s="7" t="s">
        <v>434</v>
      </c>
      <c r="D119" s="2"/>
      <c r="E119" s="2"/>
      <c r="F119" s="2" t="s">
        <v>223</v>
      </c>
      <c r="G119" s="2" t="s">
        <v>2</v>
      </c>
      <c r="H119" s="2" t="s">
        <v>3</v>
      </c>
      <c r="I119" s="2" t="s">
        <v>3</v>
      </c>
      <c r="J119" s="2" t="s">
        <v>12</v>
      </c>
      <c r="K119" s="9"/>
      <c r="L119" s="10"/>
      <c r="M119" s="11"/>
      <c r="N119" s="12"/>
      <c r="O119" s="12"/>
      <c r="P119" s="55" t="str">
        <f t="shared" si="1"/>
        <v>7 Other applicable documents</v>
      </c>
    </row>
    <row r="120" spans="1:16" ht="58" x14ac:dyDescent="0.35">
      <c r="A120" s="2">
        <v>119</v>
      </c>
      <c r="B120" s="2" t="s">
        <v>224</v>
      </c>
      <c r="C120" s="7" t="s">
        <v>435</v>
      </c>
      <c r="D120" s="2"/>
      <c r="E120" s="2"/>
      <c r="F120" s="2" t="s">
        <v>225</v>
      </c>
      <c r="G120" s="2" t="s">
        <v>2</v>
      </c>
      <c r="H120" s="2" t="s">
        <v>3</v>
      </c>
      <c r="I120" s="2" t="s">
        <v>3</v>
      </c>
      <c r="J120" s="2" t="s">
        <v>12</v>
      </c>
      <c r="K120" s="9"/>
      <c r="L120" s="10"/>
      <c r="M120" s="11"/>
      <c r="N120" s="12"/>
      <c r="O120" s="12"/>
      <c r="P120" s="55" t="str">
        <f t="shared" si="1"/>
        <v>7 Other applicable documents</v>
      </c>
    </row>
    <row r="121" spans="1:16" ht="58" x14ac:dyDescent="0.35">
      <c r="A121" s="2">
        <v>120</v>
      </c>
      <c r="B121" s="2" t="s">
        <v>226</v>
      </c>
      <c r="C121" s="7" t="s">
        <v>436</v>
      </c>
      <c r="D121" s="2"/>
      <c r="E121" s="2"/>
      <c r="F121" s="2" t="s">
        <v>227</v>
      </c>
      <c r="G121" s="2" t="s">
        <v>2</v>
      </c>
      <c r="H121" s="2" t="s">
        <v>3</v>
      </c>
      <c r="I121" s="2" t="s">
        <v>3</v>
      </c>
      <c r="J121" s="2" t="s">
        <v>7</v>
      </c>
      <c r="K121" s="9"/>
      <c r="L121" s="10"/>
      <c r="M121" s="11"/>
      <c r="N121" s="12"/>
      <c r="O121" s="12"/>
      <c r="P121" s="55" t="str">
        <f t="shared" si="1"/>
        <v>7 Other applicable documents</v>
      </c>
    </row>
    <row r="122" spans="1:16" ht="29" x14ac:dyDescent="0.35">
      <c r="A122" s="2">
        <v>121</v>
      </c>
      <c r="B122" s="2" t="s">
        <v>228</v>
      </c>
      <c r="C122" s="7" t="s">
        <v>437</v>
      </c>
      <c r="D122" s="2"/>
      <c r="E122" s="2"/>
      <c r="F122" s="2" t="s">
        <v>229</v>
      </c>
      <c r="G122" s="2" t="s">
        <v>2</v>
      </c>
      <c r="H122" s="2" t="s">
        <v>3</v>
      </c>
      <c r="I122" s="2" t="s">
        <v>3</v>
      </c>
      <c r="J122" s="2" t="s">
        <v>12</v>
      </c>
      <c r="K122" s="9"/>
      <c r="L122" s="10"/>
      <c r="M122" s="11"/>
      <c r="N122" s="12"/>
      <c r="O122" s="12"/>
      <c r="P122" s="55" t="str">
        <f t="shared" si="1"/>
        <v>7 Other applicable documents</v>
      </c>
    </row>
    <row r="123" spans="1:16" ht="29" x14ac:dyDescent="0.35">
      <c r="A123" s="2">
        <v>122</v>
      </c>
      <c r="B123" s="2" t="s">
        <v>230</v>
      </c>
      <c r="C123" s="7" t="s">
        <v>230</v>
      </c>
      <c r="D123" s="2"/>
      <c r="E123" s="2"/>
      <c r="F123" s="2" t="s">
        <v>231</v>
      </c>
      <c r="G123" s="2" t="s">
        <v>2</v>
      </c>
      <c r="H123" s="2" t="s">
        <v>3</v>
      </c>
      <c r="I123" s="2" t="s">
        <v>3</v>
      </c>
      <c r="J123" s="2" t="s">
        <v>12</v>
      </c>
      <c r="K123" s="9"/>
      <c r="L123" s="10"/>
      <c r="M123" s="11"/>
      <c r="N123" s="12"/>
      <c r="O123" s="12"/>
      <c r="P123" s="55" t="str">
        <f t="shared" si="1"/>
        <v>7 Other applicable documents</v>
      </c>
    </row>
    <row r="124" spans="1:16" ht="43.5" x14ac:dyDescent="0.35">
      <c r="A124" s="2">
        <v>123</v>
      </c>
      <c r="B124" s="2" t="s">
        <v>232</v>
      </c>
      <c r="C124" s="7" t="s">
        <v>438</v>
      </c>
      <c r="D124" s="2"/>
      <c r="E124" s="2"/>
      <c r="F124" s="2" t="s">
        <v>233</v>
      </c>
      <c r="G124" s="2" t="s">
        <v>2</v>
      </c>
      <c r="H124" s="2" t="s">
        <v>3</v>
      </c>
      <c r="I124" s="2" t="s">
        <v>3</v>
      </c>
      <c r="J124" s="2" t="s">
        <v>12</v>
      </c>
      <c r="K124" s="9"/>
      <c r="L124" s="10"/>
      <c r="M124" s="11"/>
      <c r="N124" s="12"/>
      <c r="O124" s="12"/>
      <c r="P124" s="55" t="str">
        <f t="shared" si="1"/>
        <v>7 Other applicable documents</v>
      </c>
    </row>
    <row r="125" spans="1:16" ht="29" x14ac:dyDescent="0.35">
      <c r="A125" s="2">
        <v>124</v>
      </c>
      <c r="B125" s="2" t="s">
        <v>234</v>
      </c>
      <c r="C125" s="7" t="s">
        <v>439</v>
      </c>
      <c r="D125" s="2"/>
      <c r="E125" s="2"/>
      <c r="F125" s="2" t="s">
        <v>235</v>
      </c>
      <c r="G125" s="2" t="s">
        <v>2</v>
      </c>
      <c r="H125" s="2" t="s">
        <v>3</v>
      </c>
      <c r="I125" s="2" t="s">
        <v>3</v>
      </c>
      <c r="J125" s="2" t="s">
        <v>12</v>
      </c>
      <c r="K125" s="9"/>
      <c r="L125" s="10"/>
      <c r="M125" s="11"/>
      <c r="N125" s="12"/>
      <c r="O125" s="12"/>
      <c r="P125" s="55" t="str">
        <f t="shared" si="1"/>
        <v>7 Other applicable documents</v>
      </c>
    </row>
    <row r="126" spans="1:16" ht="29" x14ac:dyDescent="0.35">
      <c r="A126" s="2">
        <v>125</v>
      </c>
      <c r="B126" s="2" t="s">
        <v>236</v>
      </c>
      <c r="C126" s="7" t="s">
        <v>236</v>
      </c>
      <c r="D126" s="2"/>
      <c r="E126" s="2"/>
      <c r="F126" s="2" t="s">
        <v>237</v>
      </c>
      <c r="G126" s="2" t="s">
        <v>2</v>
      </c>
      <c r="H126" s="2" t="s">
        <v>3</v>
      </c>
      <c r="I126" s="2" t="s">
        <v>3</v>
      </c>
      <c r="J126" s="2" t="s">
        <v>12</v>
      </c>
      <c r="K126" s="9"/>
      <c r="L126" s="10"/>
      <c r="M126" s="11"/>
      <c r="N126" s="12"/>
      <c r="O126" s="12"/>
      <c r="P126" s="55" t="str">
        <f t="shared" si="1"/>
        <v>7 Other applicable documents</v>
      </c>
    </row>
    <row r="127" spans="1:16" ht="29" x14ac:dyDescent="0.35">
      <c r="A127" s="2">
        <v>126</v>
      </c>
      <c r="B127" s="2" t="s">
        <v>238</v>
      </c>
      <c r="C127" s="7" t="s">
        <v>238</v>
      </c>
      <c r="D127" s="2"/>
      <c r="E127" s="2"/>
      <c r="F127" s="2" t="s">
        <v>239</v>
      </c>
      <c r="G127" s="2" t="s">
        <v>15</v>
      </c>
      <c r="H127" s="2" t="s">
        <v>3</v>
      </c>
      <c r="I127" s="2" t="s">
        <v>3</v>
      </c>
      <c r="J127" s="2" t="s">
        <v>12</v>
      </c>
      <c r="K127" s="9"/>
      <c r="L127" s="10"/>
      <c r="M127" s="11"/>
      <c r="N127" s="12"/>
      <c r="O127" s="12"/>
      <c r="P127" s="55" t="str">
        <f t="shared" si="1"/>
        <v>7 Other applicable documents</v>
      </c>
    </row>
    <row r="128" spans="1:16" ht="26" x14ac:dyDescent="0.35">
      <c r="A128" s="2">
        <v>127</v>
      </c>
      <c r="B128" s="2" t="s">
        <v>240</v>
      </c>
      <c r="C128" s="7" t="s">
        <v>440</v>
      </c>
      <c r="D128" s="2"/>
      <c r="E128" s="2"/>
      <c r="F128" s="2" t="s">
        <v>241</v>
      </c>
      <c r="G128" s="2" t="s">
        <v>2</v>
      </c>
      <c r="H128" s="2" t="s">
        <v>3</v>
      </c>
      <c r="I128" s="2" t="s">
        <v>3</v>
      </c>
      <c r="J128" s="2" t="s">
        <v>12</v>
      </c>
      <c r="K128" s="9"/>
      <c r="L128" s="10"/>
      <c r="M128" s="11"/>
      <c r="N128" s="12"/>
      <c r="O128" s="12"/>
      <c r="P128" s="55" t="str">
        <f t="shared" si="1"/>
        <v>7 Other applicable documents</v>
      </c>
    </row>
    <row r="129" spans="1:16" ht="26" x14ac:dyDescent="0.35">
      <c r="A129" s="2">
        <v>128</v>
      </c>
      <c r="B129" s="2" t="s">
        <v>242</v>
      </c>
      <c r="C129" s="7" t="s">
        <v>441</v>
      </c>
      <c r="D129" s="2"/>
      <c r="E129" s="2"/>
      <c r="F129" s="2" t="s">
        <v>243</v>
      </c>
      <c r="G129" s="2" t="s">
        <v>2</v>
      </c>
      <c r="H129" s="2" t="s">
        <v>3</v>
      </c>
      <c r="I129" s="2" t="s">
        <v>3</v>
      </c>
      <c r="J129" s="2" t="s">
        <v>12</v>
      </c>
      <c r="K129" s="9"/>
      <c r="L129" s="10"/>
      <c r="M129" s="11"/>
      <c r="N129" s="12"/>
      <c r="O129" s="12"/>
      <c r="P129" s="55" t="str">
        <f t="shared" si="1"/>
        <v>7 Other applicable documents</v>
      </c>
    </row>
    <row r="130" spans="1:16" ht="26" x14ac:dyDescent="0.35">
      <c r="A130" s="2">
        <v>129</v>
      </c>
      <c r="B130" s="2" t="s">
        <v>244</v>
      </c>
      <c r="C130" s="7" t="s">
        <v>442</v>
      </c>
      <c r="D130" s="2"/>
      <c r="E130" s="2"/>
      <c r="F130" s="2" t="s">
        <v>245</v>
      </c>
      <c r="G130" s="2" t="s">
        <v>2</v>
      </c>
      <c r="H130" s="2" t="s">
        <v>3</v>
      </c>
      <c r="I130" s="2" t="s">
        <v>3</v>
      </c>
      <c r="J130" s="2" t="s">
        <v>12</v>
      </c>
      <c r="K130" s="9"/>
      <c r="L130" s="10"/>
      <c r="M130" s="11"/>
      <c r="N130" s="12"/>
      <c r="O130" s="12"/>
      <c r="P130" s="55" t="str">
        <f t="shared" si="1"/>
        <v>7 Other applicable documents</v>
      </c>
    </row>
    <row r="131" spans="1:16" ht="26" x14ac:dyDescent="0.35">
      <c r="A131" s="2">
        <v>130</v>
      </c>
      <c r="B131" s="2" t="s">
        <v>246</v>
      </c>
      <c r="C131" s="7" t="s">
        <v>443</v>
      </c>
      <c r="D131" s="2"/>
      <c r="E131" s="2"/>
      <c r="F131" s="2" t="s">
        <v>247</v>
      </c>
      <c r="G131" s="2" t="s">
        <v>2</v>
      </c>
      <c r="H131" s="2" t="s">
        <v>3</v>
      </c>
      <c r="I131" s="2" t="s">
        <v>3</v>
      </c>
      <c r="J131" s="2" t="s">
        <v>12</v>
      </c>
      <c r="K131" s="9"/>
      <c r="L131" s="10"/>
      <c r="M131" s="11"/>
      <c r="N131" s="12"/>
      <c r="O131" s="12"/>
      <c r="P131" s="55" t="str">
        <f t="shared" ref="P131:P173" si="2">IF(AND(J131="Überschrift",LEN(C131)-LEN(SUBSTITUTE(C131,".",""))&lt;2),C131,P130)</f>
        <v>7 Other applicable documents</v>
      </c>
    </row>
    <row r="132" spans="1:16" ht="29" x14ac:dyDescent="0.35">
      <c r="A132" s="2">
        <v>131</v>
      </c>
      <c r="B132" s="2" t="s">
        <v>248</v>
      </c>
      <c r="C132" s="7" t="s">
        <v>444</v>
      </c>
      <c r="D132" s="2"/>
      <c r="E132" s="2"/>
      <c r="F132" s="2" t="s">
        <v>249</v>
      </c>
      <c r="G132" s="2" t="s">
        <v>2</v>
      </c>
      <c r="H132" s="2" t="s">
        <v>3</v>
      </c>
      <c r="I132" s="2" t="s">
        <v>3</v>
      </c>
      <c r="J132" s="2" t="s">
        <v>12</v>
      </c>
      <c r="K132" s="9"/>
      <c r="L132" s="10"/>
      <c r="M132" s="11"/>
      <c r="N132" s="12"/>
      <c r="O132" s="12"/>
      <c r="P132" s="55" t="str">
        <f t="shared" si="2"/>
        <v>7 Other applicable documents</v>
      </c>
    </row>
    <row r="133" spans="1:16" ht="29" x14ac:dyDescent="0.35">
      <c r="A133" s="2">
        <v>132</v>
      </c>
      <c r="B133" s="2" t="s">
        <v>250</v>
      </c>
      <c r="C133" s="7" t="s">
        <v>250</v>
      </c>
      <c r="D133" s="2"/>
      <c r="E133" s="2"/>
      <c r="F133" s="2" t="s">
        <v>251</v>
      </c>
      <c r="G133" s="2" t="s">
        <v>2</v>
      </c>
      <c r="H133" s="2" t="s">
        <v>3</v>
      </c>
      <c r="I133" s="2" t="s">
        <v>3</v>
      </c>
      <c r="J133" s="2" t="s">
        <v>12</v>
      </c>
      <c r="K133" s="9"/>
      <c r="L133" s="10"/>
      <c r="M133" s="11"/>
      <c r="N133" s="12"/>
      <c r="O133" s="12"/>
      <c r="P133" s="55" t="str">
        <f t="shared" si="2"/>
        <v>7 Other applicable documents</v>
      </c>
    </row>
    <row r="134" spans="1:16" ht="58" x14ac:dyDescent="0.35">
      <c r="A134" s="2">
        <v>133</v>
      </c>
      <c r="B134" s="2" t="s">
        <v>252</v>
      </c>
      <c r="C134" s="7" t="s">
        <v>445</v>
      </c>
      <c r="D134" s="2"/>
      <c r="E134" s="2"/>
      <c r="F134" s="2" t="s">
        <v>253</v>
      </c>
      <c r="G134" s="2" t="s">
        <v>2</v>
      </c>
      <c r="H134" s="2" t="s">
        <v>3</v>
      </c>
      <c r="I134" s="2" t="s">
        <v>3</v>
      </c>
      <c r="J134" s="2" t="s">
        <v>12</v>
      </c>
      <c r="K134" s="9"/>
      <c r="L134" s="10"/>
      <c r="M134" s="11"/>
      <c r="N134" s="12"/>
      <c r="O134" s="12"/>
      <c r="P134" s="55" t="str">
        <f t="shared" si="2"/>
        <v>7 Other applicable documents</v>
      </c>
    </row>
    <row r="135" spans="1:16" ht="58" x14ac:dyDescent="0.35">
      <c r="A135" s="2">
        <v>134</v>
      </c>
      <c r="B135" s="2" t="s">
        <v>254</v>
      </c>
      <c r="C135" s="7" t="s">
        <v>446</v>
      </c>
      <c r="D135" s="2"/>
      <c r="E135" s="2"/>
      <c r="F135" s="2" t="s">
        <v>255</v>
      </c>
      <c r="G135" s="2" t="s">
        <v>2</v>
      </c>
      <c r="H135" s="2" t="s">
        <v>3</v>
      </c>
      <c r="I135" s="2" t="s">
        <v>3</v>
      </c>
      <c r="J135" s="2" t="s">
        <v>12</v>
      </c>
      <c r="K135" s="9"/>
      <c r="L135" s="10"/>
      <c r="M135" s="11"/>
      <c r="N135" s="12"/>
      <c r="O135" s="12"/>
      <c r="P135" s="55" t="str">
        <f t="shared" si="2"/>
        <v>7 Other applicable documents</v>
      </c>
    </row>
    <row r="136" spans="1:16" ht="42" x14ac:dyDescent="0.5">
      <c r="A136" s="3">
        <v>135</v>
      </c>
      <c r="B136" s="4" t="s">
        <v>256</v>
      </c>
      <c r="C136" s="6" t="s">
        <v>447</v>
      </c>
      <c r="D136" s="3"/>
      <c r="E136" s="3"/>
      <c r="F136" s="3" t="s">
        <v>257</v>
      </c>
      <c r="G136" s="3" t="s">
        <v>2</v>
      </c>
      <c r="H136" s="3" t="s">
        <v>3</v>
      </c>
      <c r="I136" s="3" t="s">
        <v>3</v>
      </c>
      <c r="J136" s="3" t="s">
        <v>4</v>
      </c>
      <c r="K136" s="9"/>
      <c r="L136" s="10"/>
      <c r="M136" s="11"/>
      <c r="N136" s="12"/>
      <c r="O136" s="12"/>
      <c r="P136" s="55" t="str">
        <f t="shared" si="2"/>
        <v>8 Appendix</v>
      </c>
    </row>
    <row r="137" spans="1:16" ht="34" x14ac:dyDescent="0.4">
      <c r="A137" s="3">
        <v>136</v>
      </c>
      <c r="B137" s="5" t="s">
        <v>258</v>
      </c>
      <c r="C137" s="8" t="s">
        <v>448</v>
      </c>
      <c r="D137" s="3"/>
      <c r="E137" s="3"/>
      <c r="F137" s="3" t="s">
        <v>259</v>
      </c>
      <c r="G137" s="3" t="s">
        <v>2</v>
      </c>
      <c r="H137" s="3" t="s">
        <v>3</v>
      </c>
      <c r="I137" s="3" t="s">
        <v>3</v>
      </c>
      <c r="J137" s="3" t="s">
        <v>4</v>
      </c>
      <c r="K137" s="9"/>
      <c r="L137" s="10"/>
      <c r="M137" s="11"/>
      <c r="N137" s="12"/>
      <c r="O137" s="12"/>
      <c r="P137" s="55" t="str">
        <f t="shared" si="2"/>
        <v>8.1 Description of the EMC design concept</v>
      </c>
    </row>
    <row r="138" spans="1:16" ht="34" x14ac:dyDescent="0.4">
      <c r="A138" s="3">
        <v>137</v>
      </c>
      <c r="B138" s="5" t="s">
        <v>260</v>
      </c>
      <c r="C138" s="8" t="s">
        <v>449</v>
      </c>
      <c r="D138" s="3"/>
      <c r="E138" s="3"/>
      <c r="F138" s="3" t="s">
        <v>261</v>
      </c>
      <c r="G138" s="3" t="s">
        <v>2</v>
      </c>
      <c r="H138" s="3" t="s">
        <v>3</v>
      </c>
      <c r="I138" s="3" t="s">
        <v>3</v>
      </c>
      <c r="J138" s="3" t="s">
        <v>4</v>
      </c>
      <c r="K138" s="9"/>
      <c r="L138" s="10"/>
      <c r="M138" s="11"/>
      <c r="N138" s="12"/>
      <c r="O138" s="12"/>
      <c r="P138" s="55" t="str">
        <f t="shared" si="2"/>
        <v>8.1 Description of the EMC design concept</v>
      </c>
    </row>
    <row r="139" spans="1:16" ht="43.5" x14ac:dyDescent="0.35">
      <c r="A139" s="2">
        <v>138</v>
      </c>
      <c r="B139" s="2" t="s">
        <v>262</v>
      </c>
      <c r="C139" s="7" t="s">
        <v>450</v>
      </c>
      <c r="D139" s="2"/>
      <c r="E139" s="2"/>
      <c r="F139" s="2" t="s">
        <v>263</v>
      </c>
      <c r="G139" s="2" t="s">
        <v>2</v>
      </c>
      <c r="H139" s="2" t="s">
        <v>3</v>
      </c>
      <c r="I139" s="2" t="s">
        <v>3</v>
      </c>
      <c r="J139" s="2" t="s">
        <v>12</v>
      </c>
      <c r="K139" s="9"/>
      <c r="L139" s="10"/>
      <c r="M139" s="11"/>
      <c r="N139" s="12"/>
      <c r="O139" s="12"/>
      <c r="P139" s="55" t="str">
        <f t="shared" si="2"/>
        <v>8.1 Description of the EMC design concept</v>
      </c>
    </row>
    <row r="140" spans="1:16" ht="43.5" x14ac:dyDescent="0.35">
      <c r="A140" s="2">
        <v>139</v>
      </c>
      <c r="B140" s="2" t="s">
        <v>264</v>
      </c>
      <c r="C140" s="7" t="s">
        <v>451</v>
      </c>
      <c r="D140" s="2"/>
      <c r="E140" s="2"/>
      <c r="F140" s="2" t="s">
        <v>265</v>
      </c>
      <c r="G140" s="2" t="s">
        <v>2</v>
      </c>
      <c r="H140" s="2" t="s">
        <v>3</v>
      </c>
      <c r="I140" s="2" t="s">
        <v>3</v>
      </c>
      <c r="J140" s="2" t="s">
        <v>12</v>
      </c>
      <c r="K140" s="9"/>
      <c r="L140" s="10"/>
      <c r="M140" s="11"/>
      <c r="N140" s="12"/>
      <c r="O140" s="12"/>
      <c r="P140" s="55" t="str">
        <f t="shared" si="2"/>
        <v>8.1 Description of the EMC design concept</v>
      </c>
    </row>
    <row r="141" spans="1:16" ht="34" x14ac:dyDescent="0.4">
      <c r="A141" s="3">
        <v>140</v>
      </c>
      <c r="B141" s="5" t="s">
        <v>266</v>
      </c>
      <c r="C141" s="8" t="s">
        <v>452</v>
      </c>
      <c r="D141" s="3"/>
      <c r="E141" s="3"/>
      <c r="F141" s="3" t="s">
        <v>267</v>
      </c>
      <c r="G141" s="3" t="s">
        <v>2</v>
      </c>
      <c r="H141" s="3" t="s">
        <v>3</v>
      </c>
      <c r="I141" s="3" t="s">
        <v>3</v>
      </c>
      <c r="J141" s="3" t="s">
        <v>4</v>
      </c>
      <c r="K141" s="9"/>
      <c r="L141" s="10"/>
      <c r="M141" s="11"/>
      <c r="N141" s="12"/>
      <c r="O141" s="12"/>
      <c r="P141" s="55" t="str">
        <f t="shared" si="2"/>
        <v>8.1 Description of the EMC design concept</v>
      </c>
    </row>
    <row r="142" spans="1:16" ht="34" x14ac:dyDescent="0.4">
      <c r="A142" s="3">
        <v>141</v>
      </c>
      <c r="B142" s="5" t="s">
        <v>268</v>
      </c>
      <c r="C142" s="8" t="s">
        <v>453</v>
      </c>
      <c r="D142" s="3"/>
      <c r="E142" s="3"/>
      <c r="F142" s="3" t="s">
        <v>269</v>
      </c>
      <c r="G142" s="3" t="s">
        <v>2</v>
      </c>
      <c r="H142" s="3" t="s">
        <v>3</v>
      </c>
      <c r="I142" s="3" t="s">
        <v>3</v>
      </c>
      <c r="J142" s="3" t="s">
        <v>4</v>
      </c>
      <c r="K142" s="9"/>
      <c r="L142" s="10"/>
      <c r="M142" s="11"/>
      <c r="N142" s="12"/>
      <c r="O142" s="12"/>
      <c r="P142" s="55" t="str">
        <f t="shared" si="2"/>
        <v>8.1 Description of the EMC design concept</v>
      </c>
    </row>
    <row r="143" spans="1:16" ht="29" x14ac:dyDescent="0.35">
      <c r="A143" s="2">
        <v>142</v>
      </c>
      <c r="B143" s="2" t="s">
        <v>270</v>
      </c>
      <c r="C143" s="7" t="s">
        <v>454</v>
      </c>
      <c r="D143" s="2"/>
      <c r="E143" s="2"/>
      <c r="F143" s="2" t="s">
        <v>271</v>
      </c>
      <c r="G143" s="2" t="s">
        <v>2</v>
      </c>
      <c r="H143" s="2" t="s">
        <v>3</v>
      </c>
      <c r="I143" s="2" t="s">
        <v>3</v>
      </c>
      <c r="J143" s="2" t="s">
        <v>12</v>
      </c>
      <c r="K143" s="9"/>
      <c r="L143" s="10"/>
      <c r="M143" s="11"/>
      <c r="N143" s="12"/>
      <c r="O143" s="12"/>
      <c r="P143" s="55" t="str">
        <f t="shared" si="2"/>
        <v>8.1 Description of the EMC design concept</v>
      </c>
    </row>
    <row r="144" spans="1:16" ht="29" x14ac:dyDescent="0.35">
      <c r="A144" s="2">
        <v>143</v>
      </c>
      <c r="B144" s="2" t="s">
        <v>272</v>
      </c>
      <c r="C144" s="7" t="s">
        <v>455</v>
      </c>
      <c r="D144" s="2"/>
      <c r="E144" s="2"/>
      <c r="F144" s="2" t="s">
        <v>273</v>
      </c>
      <c r="G144" s="2" t="s">
        <v>2</v>
      </c>
      <c r="H144" s="2" t="s">
        <v>3</v>
      </c>
      <c r="I144" s="2" t="s">
        <v>3</v>
      </c>
      <c r="J144" s="2" t="s">
        <v>12</v>
      </c>
      <c r="K144" s="9"/>
      <c r="L144" s="10"/>
      <c r="M144" s="11"/>
      <c r="N144" s="12"/>
      <c r="O144" s="12"/>
      <c r="P144" s="55" t="str">
        <f t="shared" si="2"/>
        <v>8.1 Description of the EMC design concept</v>
      </c>
    </row>
    <row r="145" spans="1:16" ht="34" x14ac:dyDescent="0.4">
      <c r="A145" s="3">
        <v>144</v>
      </c>
      <c r="B145" s="5" t="s">
        <v>274</v>
      </c>
      <c r="C145" s="8" t="s">
        <v>456</v>
      </c>
      <c r="D145" s="3"/>
      <c r="E145" s="3"/>
      <c r="F145" s="3" t="s">
        <v>275</v>
      </c>
      <c r="G145" s="3" t="s">
        <v>2</v>
      </c>
      <c r="H145" s="3" t="s">
        <v>3</v>
      </c>
      <c r="I145" s="3" t="s">
        <v>3</v>
      </c>
      <c r="J145" s="3" t="s">
        <v>4</v>
      </c>
      <c r="K145" s="9"/>
      <c r="L145" s="10"/>
      <c r="M145" s="11"/>
      <c r="N145" s="12"/>
      <c r="O145" s="12"/>
      <c r="P145" s="55" t="str">
        <f t="shared" si="2"/>
        <v>8.1 Description of the EMC design concept</v>
      </c>
    </row>
    <row r="146" spans="1:16" ht="133" customHeight="1" x14ac:dyDescent="0.35">
      <c r="A146" s="2">
        <v>145</v>
      </c>
      <c r="B146" s="2"/>
      <c r="C146" s="7"/>
      <c r="D146" s="2"/>
      <c r="E146" s="2"/>
      <c r="F146" s="2" t="s">
        <v>276</v>
      </c>
      <c r="G146" s="2" t="s">
        <v>2</v>
      </c>
      <c r="H146" s="2" t="s">
        <v>3</v>
      </c>
      <c r="I146" s="2" t="s">
        <v>3</v>
      </c>
      <c r="J146" s="2" t="s">
        <v>12</v>
      </c>
      <c r="K146" s="9"/>
      <c r="L146" s="10"/>
      <c r="M146" s="11"/>
      <c r="N146" s="12"/>
      <c r="O146" s="12"/>
      <c r="P146" s="55" t="str">
        <f t="shared" si="2"/>
        <v>8.1 Description of the EMC design concept</v>
      </c>
    </row>
    <row r="147" spans="1:16" ht="34" x14ac:dyDescent="0.4">
      <c r="A147" s="3">
        <v>146</v>
      </c>
      <c r="B147" s="5" t="s">
        <v>277</v>
      </c>
      <c r="C147" s="8" t="s">
        <v>457</v>
      </c>
      <c r="D147" s="3"/>
      <c r="E147" s="3"/>
      <c r="F147" s="3" t="s">
        <v>278</v>
      </c>
      <c r="G147" s="3" t="s">
        <v>2</v>
      </c>
      <c r="H147" s="3" t="s">
        <v>3</v>
      </c>
      <c r="I147" s="3" t="s">
        <v>3</v>
      </c>
      <c r="J147" s="3" t="s">
        <v>4</v>
      </c>
      <c r="K147" s="9"/>
      <c r="L147" s="10"/>
      <c r="M147" s="11"/>
      <c r="N147" s="12"/>
      <c r="O147" s="12"/>
      <c r="P147" s="55" t="str">
        <f t="shared" si="2"/>
        <v>8.1 Description of the EMC design concept</v>
      </c>
    </row>
    <row r="148" spans="1:16" ht="29" x14ac:dyDescent="0.35">
      <c r="A148" s="2">
        <v>147</v>
      </c>
      <c r="B148" s="2" t="s">
        <v>279</v>
      </c>
      <c r="C148" s="7" t="s">
        <v>458</v>
      </c>
      <c r="D148" s="2"/>
      <c r="E148" s="2"/>
      <c r="F148" s="2" t="s">
        <v>280</v>
      </c>
      <c r="G148" s="2" t="s">
        <v>2</v>
      </c>
      <c r="H148" s="2" t="s">
        <v>3</v>
      </c>
      <c r="I148" s="2" t="s">
        <v>3</v>
      </c>
      <c r="J148" s="2" t="s">
        <v>12</v>
      </c>
      <c r="K148" s="9"/>
      <c r="L148" s="10"/>
      <c r="M148" s="11"/>
      <c r="N148" s="12"/>
      <c r="O148" s="12"/>
      <c r="P148" s="55" t="str">
        <f t="shared" si="2"/>
        <v>8.1 Description of the EMC design concept</v>
      </c>
    </row>
    <row r="149" spans="1:16" ht="43.5" x14ac:dyDescent="0.35">
      <c r="A149" s="2">
        <v>148</v>
      </c>
      <c r="B149" s="2" t="s">
        <v>281</v>
      </c>
      <c r="C149" s="7" t="s">
        <v>459</v>
      </c>
      <c r="D149" s="2"/>
      <c r="E149" s="2"/>
      <c r="F149" s="2" t="s">
        <v>282</v>
      </c>
      <c r="G149" s="2" t="s">
        <v>2</v>
      </c>
      <c r="H149" s="2" t="s">
        <v>3</v>
      </c>
      <c r="I149" s="2" t="s">
        <v>3</v>
      </c>
      <c r="J149" s="2" t="s">
        <v>12</v>
      </c>
      <c r="K149" s="9"/>
      <c r="L149" s="10"/>
      <c r="M149" s="11"/>
      <c r="N149" s="12"/>
      <c r="O149" s="12"/>
      <c r="P149" s="55" t="str">
        <f t="shared" si="2"/>
        <v>8.1 Description of the EMC design concept</v>
      </c>
    </row>
    <row r="150" spans="1:16" ht="34" x14ac:dyDescent="0.4">
      <c r="A150" s="3">
        <v>149</v>
      </c>
      <c r="B150" s="5" t="s">
        <v>283</v>
      </c>
      <c r="C150" s="8" t="s">
        <v>460</v>
      </c>
      <c r="D150" s="3"/>
      <c r="E150" s="3"/>
      <c r="F150" s="3" t="s">
        <v>284</v>
      </c>
      <c r="G150" s="3" t="s">
        <v>2</v>
      </c>
      <c r="H150" s="3" t="s">
        <v>3</v>
      </c>
      <c r="I150" s="3" t="s">
        <v>3</v>
      </c>
      <c r="J150" s="3" t="s">
        <v>4</v>
      </c>
      <c r="K150" s="9"/>
      <c r="L150" s="10"/>
      <c r="M150" s="11"/>
      <c r="N150" s="12"/>
      <c r="O150" s="12"/>
      <c r="P150" s="55" t="str">
        <f t="shared" si="2"/>
        <v>8.1 Description of the EMC design concept</v>
      </c>
    </row>
    <row r="151" spans="1:16" ht="43.5" x14ac:dyDescent="0.35">
      <c r="A151" s="2">
        <v>150</v>
      </c>
      <c r="B151" s="2" t="s">
        <v>285</v>
      </c>
      <c r="C151" s="7" t="s">
        <v>461</v>
      </c>
      <c r="D151" s="2"/>
      <c r="E151" s="2"/>
      <c r="F151" s="2" t="s">
        <v>286</v>
      </c>
      <c r="G151" s="2" t="s">
        <v>2</v>
      </c>
      <c r="H151" s="2" t="s">
        <v>3</v>
      </c>
      <c r="I151" s="2" t="s">
        <v>3</v>
      </c>
      <c r="J151" s="2" t="s">
        <v>12</v>
      </c>
      <c r="K151" s="9"/>
      <c r="L151" s="10"/>
      <c r="M151" s="11"/>
      <c r="N151" s="12"/>
      <c r="O151" s="12"/>
      <c r="P151" s="55" t="str">
        <f t="shared" si="2"/>
        <v>8.1 Description of the EMC design concept</v>
      </c>
    </row>
    <row r="152" spans="1:16" ht="34" x14ac:dyDescent="0.4">
      <c r="A152" s="3">
        <v>151</v>
      </c>
      <c r="B152" s="5" t="s">
        <v>287</v>
      </c>
      <c r="C152" s="8" t="s">
        <v>462</v>
      </c>
      <c r="D152" s="3"/>
      <c r="E152" s="3"/>
      <c r="F152" s="3" t="s">
        <v>288</v>
      </c>
      <c r="G152" s="3" t="s">
        <v>2</v>
      </c>
      <c r="H152" s="3" t="s">
        <v>3</v>
      </c>
      <c r="I152" s="3" t="s">
        <v>3</v>
      </c>
      <c r="J152" s="3" t="s">
        <v>4</v>
      </c>
      <c r="K152" s="9"/>
      <c r="L152" s="10"/>
      <c r="M152" s="11"/>
      <c r="N152" s="12"/>
      <c r="O152" s="12"/>
      <c r="P152" s="55" t="str">
        <f t="shared" si="2"/>
        <v>8.2 EMC test plan</v>
      </c>
    </row>
    <row r="153" spans="1:16" ht="29" x14ac:dyDescent="0.35">
      <c r="A153" s="2">
        <v>152</v>
      </c>
      <c r="B153" s="2" t="s">
        <v>289</v>
      </c>
      <c r="C153" s="7" t="s">
        <v>463</v>
      </c>
      <c r="D153" s="2"/>
      <c r="E153" s="2"/>
      <c r="F153" s="2" t="s">
        <v>290</v>
      </c>
      <c r="G153" s="2" t="s">
        <v>2</v>
      </c>
      <c r="H153" s="2" t="s">
        <v>3</v>
      </c>
      <c r="I153" s="2" t="s">
        <v>3</v>
      </c>
      <c r="J153" s="2" t="s">
        <v>12</v>
      </c>
      <c r="K153" s="9"/>
      <c r="L153" s="10"/>
      <c r="M153" s="11"/>
      <c r="N153" s="12"/>
      <c r="O153" s="12"/>
      <c r="P153" s="55" t="str">
        <f t="shared" si="2"/>
        <v>8.2 EMC test plan</v>
      </c>
    </row>
    <row r="154" spans="1:16" ht="29" x14ac:dyDescent="0.35">
      <c r="A154" s="2">
        <v>153</v>
      </c>
      <c r="B154" s="2" t="s">
        <v>291</v>
      </c>
      <c r="C154" s="7" t="s">
        <v>464</v>
      </c>
      <c r="D154" s="2"/>
      <c r="E154" s="2"/>
      <c r="F154" s="2" t="s">
        <v>292</v>
      </c>
      <c r="G154" s="2" t="s">
        <v>2</v>
      </c>
      <c r="H154" s="2" t="s">
        <v>3</v>
      </c>
      <c r="I154" s="2" t="s">
        <v>3</v>
      </c>
      <c r="J154" s="2" t="s">
        <v>12</v>
      </c>
      <c r="K154" s="9"/>
      <c r="L154" s="10"/>
      <c r="M154" s="11"/>
      <c r="N154" s="12"/>
      <c r="O154" s="12"/>
      <c r="P154" s="55" t="str">
        <f t="shared" si="2"/>
        <v>8.2 EMC test plan</v>
      </c>
    </row>
    <row r="155" spans="1:16" ht="43.5" x14ac:dyDescent="0.35">
      <c r="A155" s="2">
        <v>154</v>
      </c>
      <c r="B155" s="2" t="s">
        <v>293</v>
      </c>
      <c r="C155" s="7" t="s">
        <v>465</v>
      </c>
      <c r="D155" s="2"/>
      <c r="E155" s="2"/>
      <c r="F155" s="2" t="s">
        <v>294</v>
      </c>
      <c r="G155" s="2" t="s">
        <v>2</v>
      </c>
      <c r="H155" s="2" t="s">
        <v>3</v>
      </c>
      <c r="I155" s="2" t="s">
        <v>3</v>
      </c>
      <c r="J155" s="2" t="s">
        <v>12</v>
      </c>
      <c r="K155" s="9"/>
      <c r="L155" s="10"/>
      <c r="M155" s="11"/>
      <c r="N155" s="12"/>
      <c r="O155" s="12"/>
      <c r="P155" s="55" t="str">
        <f t="shared" si="2"/>
        <v>8.2 EMC test plan</v>
      </c>
    </row>
    <row r="156" spans="1:16" ht="144" customHeight="1" x14ac:dyDescent="0.35">
      <c r="A156" s="2">
        <v>155</v>
      </c>
      <c r="B156" s="2"/>
      <c r="C156" s="7"/>
      <c r="D156" s="2"/>
      <c r="E156" s="2"/>
      <c r="F156" s="2" t="s">
        <v>295</v>
      </c>
      <c r="G156" s="2" t="s">
        <v>2</v>
      </c>
      <c r="H156" s="2" t="s">
        <v>3</v>
      </c>
      <c r="I156" s="2" t="s">
        <v>3</v>
      </c>
      <c r="J156" s="2" t="s">
        <v>12</v>
      </c>
      <c r="K156" s="9"/>
      <c r="L156" s="10"/>
      <c r="M156" s="11"/>
      <c r="N156" s="12"/>
      <c r="O156" s="12"/>
      <c r="P156" s="55" t="str">
        <f t="shared" si="2"/>
        <v>8.2 EMC test plan</v>
      </c>
    </row>
    <row r="157" spans="1:16" ht="29" x14ac:dyDescent="0.35">
      <c r="A157" s="2">
        <v>156</v>
      </c>
      <c r="B157" s="2" t="s">
        <v>296</v>
      </c>
      <c r="C157" s="7" t="s">
        <v>466</v>
      </c>
      <c r="D157" s="2"/>
      <c r="E157" s="2"/>
      <c r="F157" s="2" t="s">
        <v>297</v>
      </c>
      <c r="G157" s="2" t="s">
        <v>2</v>
      </c>
      <c r="H157" s="2" t="s">
        <v>3</v>
      </c>
      <c r="I157" s="2" t="s">
        <v>3</v>
      </c>
      <c r="J157" s="2" t="s">
        <v>12</v>
      </c>
      <c r="K157" s="9"/>
      <c r="L157" s="10"/>
      <c r="M157" s="11"/>
      <c r="N157" s="12"/>
      <c r="O157" s="12"/>
      <c r="P157" s="55" t="str">
        <f t="shared" si="2"/>
        <v>8.2 EMC test plan</v>
      </c>
    </row>
    <row r="158" spans="1:16" ht="29" x14ac:dyDescent="0.35">
      <c r="A158" s="2">
        <v>157</v>
      </c>
      <c r="B158" s="2" t="s">
        <v>298</v>
      </c>
      <c r="C158" s="7" t="s">
        <v>467</v>
      </c>
      <c r="D158" s="2"/>
      <c r="E158" s="2"/>
      <c r="F158" s="2" t="s">
        <v>299</v>
      </c>
      <c r="G158" s="2" t="s">
        <v>2</v>
      </c>
      <c r="H158" s="2" t="s">
        <v>3</v>
      </c>
      <c r="I158" s="2" t="s">
        <v>3</v>
      </c>
      <c r="J158" s="2" t="s">
        <v>12</v>
      </c>
      <c r="K158" s="9"/>
      <c r="L158" s="10"/>
      <c r="M158" s="11"/>
      <c r="N158" s="12"/>
      <c r="O158" s="12"/>
      <c r="P158" s="55" t="str">
        <f t="shared" si="2"/>
        <v>8.2 EMC test plan</v>
      </c>
    </row>
    <row r="159" spans="1:16" ht="29" x14ac:dyDescent="0.35">
      <c r="A159" s="2">
        <v>158</v>
      </c>
      <c r="B159" s="2" t="s">
        <v>300</v>
      </c>
      <c r="C159" s="7" t="s">
        <v>468</v>
      </c>
      <c r="D159" s="2"/>
      <c r="E159" s="2"/>
      <c r="F159" s="2" t="s">
        <v>301</v>
      </c>
      <c r="G159" s="2" t="s">
        <v>2</v>
      </c>
      <c r="H159" s="2" t="s">
        <v>3</v>
      </c>
      <c r="I159" s="2" t="s">
        <v>3</v>
      </c>
      <c r="J159" s="2" t="s">
        <v>12</v>
      </c>
      <c r="K159" s="9"/>
      <c r="L159" s="10"/>
      <c r="M159" s="11"/>
      <c r="N159" s="12"/>
      <c r="O159" s="12"/>
      <c r="P159" s="55" t="str">
        <f t="shared" si="2"/>
        <v>8.2 EMC test plan</v>
      </c>
    </row>
    <row r="160" spans="1:16" ht="29" x14ac:dyDescent="0.35">
      <c r="A160" s="2">
        <v>159</v>
      </c>
      <c r="B160" s="2" t="s">
        <v>302</v>
      </c>
      <c r="C160" s="7" t="s">
        <v>469</v>
      </c>
      <c r="D160" s="2"/>
      <c r="E160" s="2"/>
      <c r="F160" s="2" t="s">
        <v>303</v>
      </c>
      <c r="G160" s="2" t="s">
        <v>2</v>
      </c>
      <c r="H160" s="2" t="s">
        <v>3</v>
      </c>
      <c r="I160" s="2" t="s">
        <v>3</v>
      </c>
      <c r="J160" s="2" t="s">
        <v>12</v>
      </c>
      <c r="K160" s="9"/>
      <c r="L160" s="10"/>
      <c r="M160" s="11"/>
      <c r="N160" s="12"/>
      <c r="O160" s="12"/>
      <c r="P160" s="55" t="str">
        <f t="shared" si="2"/>
        <v>8.2 EMC test plan</v>
      </c>
    </row>
    <row r="161" spans="1:16" ht="34" x14ac:dyDescent="0.4">
      <c r="A161" s="3">
        <v>160</v>
      </c>
      <c r="B161" s="5" t="s">
        <v>304</v>
      </c>
      <c r="C161" s="8" t="s">
        <v>470</v>
      </c>
      <c r="D161" s="3"/>
      <c r="E161" s="3"/>
      <c r="F161" s="3" t="s">
        <v>305</v>
      </c>
      <c r="G161" s="3" t="s">
        <v>2</v>
      </c>
      <c r="H161" s="3" t="s">
        <v>3</v>
      </c>
      <c r="I161" s="3" t="s">
        <v>3</v>
      </c>
      <c r="J161" s="3" t="s">
        <v>4</v>
      </c>
      <c r="K161" s="9"/>
      <c r="L161" s="10"/>
      <c r="M161" s="11"/>
      <c r="N161" s="12"/>
      <c r="O161" s="12"/>
      <c r="P161" s="55" t="str">
        <f t="shared" si="2"/>
        <v>8.3 EMC qualification report</v>
      </c>
    </row>
    <row r="162" spans="1:16" ht="29" x14ac:dyDescent="0.35">
      <c r="A162" s="2">
        <v>161</v>
      </c>
      <c r="B162" s="2" t="s">
        <v>306</v>
      </c>
      <c r="C162" s="7" t="s">
        <v>471</v>
      </c>
      <c r="D162" s="2"/>
      <c r="E162" s="2"/>
      <c r="F162" s="2" t="s">
        <v>307</v>
      </c>
      <c r="G162" s="2" t="s">
        <v>2</v>
      </c>
      <c r="H162" s="2" t="s">
        <v>3</v>
      </c>
      <c r="I162" s="2" t="s">
        <v>3</v>
      </c>
      <c r="J162" s="2" t="s">
        <v>12</v>
      </c>
      <c r="K162" s="9"/>
      <c r="L162" s="10"/>
      <c r="M162" s="11"/>
      <c r="N162" s="12"/>
      <c r="O162" s="12"/>
      <c r="P162" s="55" t="str">
        <f t="shared" si="2"/>
        <v>8.3 EMC qualification report</v>
      </c>
    </row>
    <row r="163" spans="1:16" ht="29" x14ac:dyDescent="0.35">
      <c r="A163" s="2">
        <v>162</v>
      </c>
      <c r="B163" s="2" t="s">
        <v>308</v>
      </c>
      <c r="C163" s="7" t="s">
        <v>472</v>
      </c>
      <c r="D163" s="2"/>
      <c r="E163" s="2"/>
      <c r="F163" s="2" t="s">
        <v>309</v>
      </c>
      <c r="G163" s="2" t="s">
        <v>2</v>
      </c>
      <c r="H163" s="2" t="s">
        <v>3</v>
      </c>
      <c r="I163" s="2" t="s">
        <v>3</v>
      </c>
      <c r="J163" s="2" t="s">
        <v>12</v>
      </c>
      <c r="K163" s="9"/>
      <c r="L163" s="10"/>
      <c r="M163" s="11"/>
      <c r="N163" s="12"/>
      <c r="O163" s="12"/>
      <c r="P163" s="55" t="str">
        <f t="shared" si="2"/>
        <v>8.3 EMC qualification report</v>
      </c>
    </row>
    <row r="164" spans="1:16" ht="29" x14ac:dyDescent="0.35">
      <c r="A164" s="2">
        <v>163</v>
      </c>
      <c r="B164" s="2" t="s">
        <v>310</v>
      </c>
      <c r="C164" s="7" t="s">
        <v>473</v>
      </c>
      <c r="D164" s="2"/>
      <c r="E164" s="2"/>
      <c r="F164" s="2" t="s">
        <v>311</v>
      </c>
      <c r="G164" s="2" t="s">
        <v>2</v>
      </c>
      <c r="H164" s="2" t="s">
        <v>3</v>
      </c>
      <c r="I164" s="2" t="s">
        <v>3</v>
      </c>
      <c r="J164" s="2" t="s">
        <v>12</v>
      </c>
      <c r="K164" s="9"/>
      <c r="L164" s="10"/>
      <c r="M164" s="11"/>
      <c r="N164" s="12"/>
      <c r="O164" s="12"/>
      <c r="P164" s="55" t="str">
        <f t="shared" si="2"/>
        <v>8.3 EMC qualification report</v>
      </c>
    </row>
    <row r="165" spans="1:16" ht="29" x14ac:dyDescent="0.35">
      <c r="A165" s="2">
        <v>164</v>
      </c>
      <c r="B165" s="2" t="s">
        <v>312</v>
      </c>
      <c r="C165" s="7" t="s">
        <v>474</v>
      </c>
      <c r="D165" s="2"/>
      <c r="E165" s="2"/>
      <c r="F165" s="2" t="s">
        <v>313</v>
      </c>
      <c r="G165" s="2" t="s">
        <v>2</v>
      </c>
      <c r="H165" s="2" t="s">
        <v>3</v>
      </c>
      <c r="I165" s="2" t="s">
        <v>3</v>
      </c>
      <c r="J165" s="2" t="s">
        <v>12</v>
      </c>
      <c r="K165" s="9"/>
      <c r="L165" s="10"/>
      <c r="M165" s="11"/>
      <c r="N165" s="12"/>
      <c r="O165" s="12"/>
      <c r="P165" s="55" t="str">
        <f t="shared" si="2"/>
        <v>8.3 EMC qualification report</v>
      </c>
    </row>
    <row r="166" spans="1:16" ht="144" customHeight="1" x14ac:dyDescent="0.35">
      <c r="A166" s="2">
        <v>165</v>
      </c>
      <c r="B166" s="2"/>
      <c r="C166" s="7"/>
      <c r="D166" s="2"/>
      <c r="E166" s="2"/>
      <c r="F166" s="2" t="s">
        <v>314</v>
      </c>
      <c r="G166" s="2" t="s">
        <v>2</v>
      </c>
      <c r="H166" s="2" t="s">
        <v>3</v>
      </c>
      <c r="I166" s="2" t="s">
        <v>3</v>
      </c>
      <c r="J166" s="2" t="s">
        <v>12</v>
      </c>
      <c r="K166" s="9"/>
      <c r="L166" s="10"/>
      <c r="M166" s="11"/>
      <c r="N166" s="12"/>
      <c r="O166" s="12"/>
      <c r="P166" s="55" t="str">
        <f t="shared" si="2"/>
        <v>8.3 EMC qualification report</v>
      </c>
    </row>
    <row r="167" spans="1:16" ht="29" x14ac:dyDescent="0.35">
      <c r="A167" s="2">
        <v>166</v>
      </c>
      <c r="B167" s="2" t="s">
        <v>315</v>
      </c>
      <c r="C167" s="7" t="s">
        <v>475</v>
      </c>
      <c r="D167" s="2"/>
      <c r="E167" s="2"/>
      <c r="F167" s="2" t="s">
        <v>316</v>
      </c>
      <c r="G167" s="2" t="s">
        <v>2</v>
      </c>
      <c r="H167" s="2" t="s">
        <v>3</v>
      </c>
      <c r="I167" s="2" t="s">
        <v>3</v>
      </c>
      <c r="J167" s="2" t="s">
        <v>12</v>
      </c>
      <c r="K167" s="9"/>
      <c r="L167" s="10"/>
      <c r="M167" s="11"/>
      <c r="N167" s="12"/>
      <c r="O167" s="12"/>
      <c r="P167" s="55" t="str">
        <f t="shared" si="2"/>
        <v>8.3 EMC qualification report</v>
      </c>
    </row>
    <row r="168" spans="1:16" ht="29" x14ac:dyDescent="0.35">
      <c r="A168" s="2">
        <v>167</v>
      </c>
      <c r="B168" s="2" t="s">
        <v>317</v>
      </c>
      <c r="C168" s="7" t="s">
        <v>476</v>
      </c>
      <c r="D168" s="2"/>
      <c r="E168" s="2"/>
      <c r="F168" s="2" t="s">
        <v>318</v>
      </c>
      <c r="G168" s="2" t="s">
        <v>2</v>
      </c>
      <c r="H168" s="2" t="s">
        <v>3</v>
      </c>
      <c r="I168" s="2" t="s">
        <v>3</v>
      </c>
      <c r="J168" s="2" t="s">
        <v>12</v>
      </c>
      <c r="K168" s="9"/>
      <c r="L168" s="10"/>
      <c r="M168" s="11"/>
      <c r="N168" s="12"/>
      <c r="O168" s="12"/>
      <c r="P168" s="55" t="str">
        <f t="shared" si="2"/>
        <v>8.3 EMC qualification report</v>
      </c>
    </row>
    <row r="169" spans="1:16" ht="29" x14ac:dyDescent="0.35">
      <c r="A169" s="2">
        <v>168</v>
      </c>
      <c r="B169" s="2" t="s">
        <v>319</v>
      </c>
      <c r="C169" s="7" t="s">
        <v>477</v>
      </c>
      <c r="D169" s="2"/>
      <c r="E169" s="2"/>
      <c r="F169" s="2" t="s">
        <v>320</v>
      </c>
      <c r="G169" s="2" t="s">
        <v>2</v>
      </c>
      <c r="H169" s="2" t="s">
        <v>3</v>
      </c>
      <c r="I169" s="2" t="s">
        <v>3</v>
      </c>
      <c r="J169" s="2" t="s">
        <v>12</v>
      </c>
      <c r="K169" s="9"/>
      <c r="L169" s="10"/>
      <c r="M169" s="11"/>
      <c r="N169" s="12"/>
      <c r="O169" s="12"/>
      <c r="P169" s="55" t="str">
        <f t="shared" si="2"/>
        <v>8.3 EMC qualification report</v>
      </c>
    </row>
    <row r="170" spans="1:16" ht="29" x14ac:dyDescent="0.35">
      <c r="A170" s="2">
        <v>169</v>
      </c>
      <c r="B170" s="2" t="s">
        <v>321</v>
      </c>
      <c r="C170" s="7" t="s">
        <v>478</v>
      </c>
      <c r="D170" s="2"/>
      <c r="E170" s="2"/>
      <c r="F170" s="2" t="s">
        <v>322</v>
      </c>
      <c r="G170" s="2" t="s">
        <v>2</v>
      </c>
      <c r="H170" s="2" t="s">
        <v>3</v>
      </c>
      <c r="I170" s="2" t="s">
        <v>3</v>
      </c>
      <c r="J170" s="2" t="s">
        <v>12</v>
      </c>
      <c r="K170" s="9"/>
      <c r="L170" s="10"/>
      <c r="M170" s="11"/>
      <c r="N170" s="12"/>
      <c r="O170" s="12"/>
      <c r="P170" s="55" t="str">
        <f t="shared" si="2"/>
        <v>8.3 EMC qualification report</v>
      </c>
    </row>
    <row r="171" spans="1:16" ht="29" x14ac:dyDescent="0.35">
      <c r="A171" s="2">
        <v>170</v>
      </c>
      <c r="B171" s="2" t="s">
        <v>323</v>
      </c>
      <c r="C171" s="7" t="s">
        <v>479</v>
      </c>
      <c r="D171" s="2"/>
      <c r="E171" s="2"/>
      <c r="F171" s="2" t="s">
        <v>324</v>
      </c>
      <c r="G171" s="2" t="s">
        <v>2</v>
      </c>
      <c r="H171" s="2" t="s">
        <v>3</v>
      </c>
      <c r="I171" s="2" t="s">
        <v>3</v>
      </c>
      <c r="J171" s="2" t="s">
        <v>12</v>
      </c>
      <c r="K171" s="9"/>
      <c r="L171" s="10"/>
      <c r="M171" s="11"/>
      <c r="N171" s="12"/>
      <c r="O171" s="12"/>
      <c r="P171" s="55" t="str">
        <f t="shared" si="2"/>
        <v>8.3 EMC qualification report</v>
      </c>
    </row>
    <row r="172" spans="1:16" ht="58" x14ac:dyDescent="0.35">
      <c r="A172" s="2">
        <v>171</v>
      </c>
      <c r="B172" s="2" t="s">
        <v>325</v>
      </c>
      <c r="C172" s="7" t="s">
        <v>480</v>
      </c>
      <c r="D172" s="2"/>
      <c r="E172" s="2"/>
      <c r="F172" s="2" t="s">
        <v>326</v>
      </c>
      <c r="G172" s="2" t="s">
        <v>2</v>
      </c>
      <c r="H172" s="2" t="s">
        <v>3</v>
      </c>
      <c r="I172" s="2" t="s">
        <v>3</v>
      </c>
      <c r="J172" s="2" t="s">
        <v>12</v>
      </c>
      <c r="K172" s="9"/>
      <c r="L172" s="10"/>
      <c r="M172" s="11"/>
      <c r="N172" s="12"/>
      <c r="O172" s="12"/>
      <c r="P172" s="55" t="str">
        <f t="shared" si="2"/>
        <v>8.3 EMC qualification report</v>
      </c>
    </row>
    <row r="173" spans="1:16" ht="60" customHeight="1" thickBot="1" x14ac:dyDescent="0.4">
      <c r="A173" s="2">
        <v>172</v>
      </c>
      <c r="B173" s="2"/>
      <c r="C173" s="2"/>
      <c r="D173" s="2"/>
      <c r="E173" s="2"/>
      <c r="F173" s="2" t="s">
        <v>327</v>
      </c>
      <c r="G173" s="2" t="s">
        <v>2</v>
      </c>
      <c r="H173" s="2" t="s">
        <v>3</v>
      </c>
      <c r="I173" s="2" t="s">
        <v>3</v>
      </c>
      <c r="J173" s="2" t="s">
        <v>12</v>
      </c>
      <c r="K173" s="13"/>
      <c r="L173" s="14"/>
      <c r="M173" s="15"/>
      <c r="N173" s="16"/>
      <c r="O173" s="16"/>
      <c r="P173" s="56" t="str">
        <f t="shared" si="2"/>
        <v>8.3 EMC qualification report</v>
      </c>
    </row>
  </sheetData>
  <sheetProtection algorithmName="SHA-512" hashValue="WUzeUdXe2Lfrk+6tlWaLVCMcuSj3/EB8b2YX9DIwkBPJ+AEjuP8U4zNBJZeMgI8otTUCfHSO7rWQzJ8hgnVc2g==" saltValue="pBi9Ylr0tDMxdP3Zj+ZhZA==" spinCount="100000" sheet="1" sort="0" autoFilter="0"/>
  <autoFilter ref="A1:P1"/>
  <conditionalFormatting sqref="L2:L173">
    <cfRule type="expression" dxfId="6" priority="2">
      <formula xml:space="preserve"> AND((NOT(ISBLANK(M2))), (ISBLANK(L2)))</formula>
    </cfRule>
  </conditionalFormatting>
  <conditionalFormatting sqref="N2:N173">
    <cfRule type="expression" dxfId="5" priority="1">
      <formula>AND( OR(M2 ="Not agreed", M2="Partly agreed"), ISBLANK(N2))</formula>
    </cfRule>
  </conditionalFormatting>
  <pageMargins left="0.7" right="0.7" top="0.78740157499999996" bottom="0.78740157499999996" header="0.3" footer="0.3"/>
  <pageSetup paperSize="9" orientation="portrait" r:id="rId1"/>
  <drawing r:id="rId2"/>
  <legacyDrawing r:id="rId3"/>
  <oleObjects>
    <mc:AlternateContent xmlns:mc="http://schemas.openxmlformats.org/markup-compatibility/2006">
      <mc:Choice Requires="x14">
        <oleObject progId="Word.Document.8" shapeId="1025" r:id="rId4">
          <objectPr defaultSize="0" r:id="rId5">
            <anchor moveWithCells="1" sizeWithCells="1">
              <from>
                <xdr:col>1</xdr:col>
                <xdr:colOff>31750</xdr:colOff>
                <xdr:row>20</xdr:row>
                <xdr:rowOff>38100</xdr:rowOff>
              </from>
              <to>
                <xdr:col>1</xdr:col>
                <xdr:colOff>6686550</xdr:colOff>
                <xdr:row>20</xdr:row>
                <xdr:rowOff>1123950</xdr:rowOff>
              </to>
            </anchor>
          </objectPr>
        </oleObject>
      </mc:Choice>
      <mc:Fallback>
        <oleObject progId="Word.Document.8" shapeId="1025" r:id="rId4"/>
      </mc:Fallback>
    </mc:AlternateContent>
    <mc:AlternateContent xmlns:mc="http://schemas.openxmlformats.org/markup-compatibility/2006">
      <mc:Choice Requires="x14">
        <oleObject progId="Word.Document.8" shapeId="1026" r:id="rId6">
          <objectPr defaultSize="0" r:id="rId7">
            <anchor moveWithCells="1" sizeWithCells="1">
              <from>
                <xdr:col>1</xdr:col>
                <xdr:colOff>38100</xdr:colOff>
                <xdr:row>22</xdr:row>
                <xdr:rowOff>31750</xdr:rowOff>
              </from>
              <to>
                <xdr:col>1</xdr:col>
                <xdr:colOff>7918450</xdr:colOff>
                <xdr:row>22</xdr:row>
                <xdr:rowOff>1765300</xdr:rowOff>
              </to>
            </anchor>
          </objectPr>
        </oleObject>
      </mc:Choice>
      <mc:Fallback>
        <oleObject progId="Word.Document.8" shapeId="1026" r:id="rId6"/>
      </mc:Fallback>
    </mc:AlternateContent>
    <mc:AlternateContent xmlns:mc="http://schemas.openxmlformats.org/markup-compatibility/2006">
      <mc:Choice Requires="x14">
        <oleObject progId="Word.Document.8" shapeId="1027" r:id="rId8">
          <objectPr defaultSize="0" r:id="rId9">
            <anchor moveWithCells="1" sizeWithCells="1">
              <from>
                <xdr:col>1</xdr:col>
                <xdr:colOff>38100</xdr:colOff>
                <xdr:row>38</xdr:row>
                <xdr:rowOff>50800</xdr:rowOff>
              </from>
              <to>
                <xdr:col>1</xdr:col>
                <xdr:colOff>7232650</xdr:colOff>
                <xdr:row>38</xdr:row>
                <xdr:rowOff>3581400</xdr:rowOff>
              </to>
            </anchor>
          </objectPr>
        </oleObject>
      </mc:Choice>
      <mc:Fallback>
        <oleObject progId="Word.Document.8" shapeId="1027" r:id="rId8"/>
      </mc:Fallback>
    </mc:AlternateContent>
    <mc:AlternateContent xmlns:mc="http://schemas.openxmlformats.org/markup-compatibility/2006">
      <mc:Choice Requires="x14">
        <oleObject progId="Word.Document.8" shapeId="1028" r:id="rId10">
          <objectPr defaultSize="0" r:id="rId11">
            <anchor moveWithCells="1" sizeWithCells="1">
              <from>
                <xdr:col>1</xdr:col>
                <xdr:colOff>38100</xdr:colOff>
                <xdr:row>45</xdr:row>
                <xdr:rowOff>31750</xdr:rowOff>
              </from>
              <to>
                <xdr:col>1</xdr:col>
                <xdr:colOff>7156450</xdr:colOff>
                <xdr:row>45</xdr:row>
                <xdr:rowOff>1955800</xdr:rowOff>
              </to>
            </anchor>
          </objectPr>
        </oleObject>
      </mc:Choice>
      <mc:Fallback>
        <oleObject progId="Word.Document.8" shapeId="1028" r:id="rId10"/>
      </mc:Fallback>
    </mc:AlternateContent>
    <mc:AlternateContent xmlns:mc="http://schemas.openxmlformats.org/markup-compatibility/2006">
      <mc:Choice Requires="x14">
        <oleObject progId="Word.Document.8" shapeId="1029" r:id="rId12">
          <objectPr defaultSize="0" r:id="rId13">
            <anchor moveWithCells="1" sizeWithCells="1">
              <from>
                <xdr:col>1</xdr:col>
                <xdr:colOff>38100</xdr:colOff>
                <xdr:row>48</xdr:row>
                <xdr:rowOff>38100</xdr:rowOff>
              </from>
              <to>
                <xdr:col>1</xdr:col>
                <xdr:colOff>6985000</xdr:colOff>
                <xdr:row>48</xdr:row>
                <xdr:rowOff>1327150</xdr:rowOff>
              </to>
            </anchor>
          </objectPr>
        </oleObject>
      </mc:Choice>
      <mc:Fallback>
        <oleObject progId="Word.Document.8" shapeId="1029" r:id="rId12"/>
      </mc:Fallback>
    </mc:AlternateContent>
    <mc:AlternateContent xmlns:mc="http://schemas.openxmlformats.org/markup-compatibility/2006">
      <mc:Choice Requires="x14">
        <oleObject progId="Word.Document.12" shapeId="1030" r:id="rId14">
          <objectPr defaultSize="0" r:id="rId15">
            <anchor moveWithCells="1" sizeWithCells="1">
              <from>
                <xdr:col>1</xdr:col>
                <xdr:colOff>38100</xdr:colOff>
                <xdr:row>57</xdr:row>
                <xdr:rowOff>38100</xdr:rowOff>
              </from>
              <to>
                <xdr:col>1</xdr:col>
                <xdr:colOff>6870700</xdr:colOff>
                <xdr:row>57</xdr:row>
                <xdr:rowOff>2324100</xdr:rowOff>
              </to>
            </anchor>
          </objectPr>
        </oleObject>
      </mc:Choice>
      <mc:Fallback>
        <oleObject progId="Word.Document.12" shapeId="1030" r:id="rId14"/>
      </mc:Fallback>
    </mc:AlternateContent>
    <mc:AlternateContent xmlns:mc="http://schemas.openxmlformats.org/markup-compatibility/2006">
      <mc:Choice Requires="x14">
        <oleObject progId="Word.Document.12" dvAspect="DVASPECT_ICON" shapeId="1032" r:id="rId16">
          <objectPr defaultSize="0" r:id="rId17">
            <anchor moveWithCells="1" sizeWithCells="1">
              <from>
                <xdr:col>1</xdr:col>
                <xdr:colOff>31750</xdr:colOff>
                <xdr:row>67</xdr:row>
                <xdr:rowOff>38100</xdr:rowOff>
              </from>
              <to>
                <xdr:col>1</xdr:col>
                <xdr:colOff>946150</xdr:colOff>
                <xdr:row>67</xdr:row>
                <xdr:rowOff>723900</xdr:rowOff>
              </to>
            </anchor>
          </objectPr>
        </oleObject>
      </mc:Choice>
      <mc:Fallback>
        <oleObject progId="Word.Document.12" dvAspect="DVASPECT_ICON" shapeId="1032" r:id="rId16"/>
      </mc:Fallback>
    </mc:AlternateContent>
    <mc:AlternateContent xmlns:mc="http://schemas.openxmlformats.org/markup-compatibility/2006">
      <mc:Choice Requires="x14">
        <oleObject progId="Word.Document.12" dvAspect="DVASPECT_ICON" shapeId="1034" r:id="rId18">
          <objectPr defaultSize="0" r:id="rId19">
            <anchor moveWithCells="1" sizeWithCells="1">
              <from>
                <xdr:col>1</xdr:col>
                <xdr:colOff>31750</xdr:colOff>
                <xdr:row>67</xdr:row>
                <xdr:rowOff>762000</xdr:rowOff>
              </from>
              <to>
                <xdr:col>1</xdr:col>
                <xdr:colOff>946150</xdr:colOff>
                <xdr:row>67</xdr:row>
                <xdr:rowOff>1447800</xdr:rowOff>
              </to>
            </anchor>
          </objectPr>
        </oleObject>
      </mc:Choice>
      <mc:Fallback>
        <oleObject progId="Word.Document.12" dvAspect="DVASPECT_ICON" shapeId="1034" r:id="rId18"/>
      </mc:Fallback>
    </mc:AlternateContent>
    <mc:AlternateContent xmlns:mc="http://schemas.openxmlformats.org/markup-compatibility/2006">
      <mc:Choice Requires="x14">
        <oleObject progId="Word.Document.12" dvAspect="DVASPECT_ICON" shapeId="1036" r:id="rId20">
          <objectPr defaultSize="0" r:id="rId21">
            <anchor moveWithCells="1" sizeWithCells="1">
              <from>
                <xdr:col>1</xdr:col>
                <xdr:colOff>31750</xdr:colOff>
                <xdr:row>67</xdr:row>
                <xdr:rowOff>1485900</xdr:rowOff>
              </from>
              <to>
                <xdr:col>1</xdr:col>
                <xdr:colOff>946150</xdr:colOff>
                <xdr:row>67</xdr:row>
                <xdr:rowOff>2171700</xdr:rowOff>
              </to>
            </anchor>
          </objectPr>
        </oleObject>
      </mc:Choice>
      <mc:Fallback>
        <oleObject progId="Word.Document.12" dvAspect="DVASPECT_ICON" shapeId="1036" r:id="rId20"/>
      </mc:Fallback>
    </mc:AlternateContent>
    <mc:AlternateContent xmlns:mc="http://schemas.openxmlformats.org/markup-compatibility/2006">
      <mc:Choice Requires="x14">
        <oleObject progId="Word.Document.12" dvAspect="DVASPECT_ICON" shapeId="1038" r:id="rId22">
          <objectPr defaultSize="0" r:id="rId23">
            <anchor moveWithCells="1" sizeWithCells="1">
              <from>
                <xdr:col>1</xdr:col>
                <xdr:colOff>31750</xdr:colOff>
                <xdr:row>67</xdr:row>
                <xdr:rowOff>2209800</xdr:rowOff>
              </from>
              <to>
                <xdr:col>1</xdr:col>
                <xdr:colOff>946150</xdr:colOff>
                <xdr:row>67</xdr:row>
                <xdr:rowOff>2895600</xdr:rowOff>
              </to>
            </anchor>
          </objectPr>
        </oleObject>
      </mc:Choice>
      <mc:Fallback>
        <oleObject progId="Word.Document.12" dvAspect="DVASPECT_ICON" shapeId="1038" r:id="rId22"/>
      </mc:Fallback>
    </mc:AlternateContent>
    <mc:AlternateContent xmlns:mc="http://schemas.openxmlformats.org/markup-compatibility/2006">
      <mc:Choice Requires="x14">
        <oleObject progId="Word.Document.8" shapeId="1039" r:id="rId24">
          <objectPr defaultSize="0" r:id="rId25">
            <anchor moveWithCells="1" sizeWithCells="1">
              <from>
                <xdr:col>1</xdr:col>
                <xdr:colOff>38100</xdr:colOff>
                <xdr:row>77</xdr:row>
                <xdr:rowOff>31750</xdr:rowOff>
              </from>
              <to>
                <xdr:col>1</xdr:col>
                <xdr:colOff>6699250</xdr:colOff>
                <xdr:row>77</xdr:row>
                <xdr:rowOff>1143000</xdr:rowOff>
              </to>
            </anchor>
          </objectPr>
        </oleObject>
      </mc:Choice>
      <mc:Fallback>
        <oleObject progId="Word.Document.8" shapeId="1039" r:id="rId24"/>
      </mc:Fallback>
    </mc:AlternateContent>
    <mc:AlternateContent xmlns:mc="http://schemas.openxmlformats.org/markup-compatibility/2006">
      <mc:Choice Requires="x14">
        <oleObject progId="Word.Document.12" shapeId="1040" r:id="rId26">
          <objectPr defaultSize="0" r:id="rId27">
            <anchor moveWithCells="1" sizeWithCells="1">
              <from>
                <xdr:col>1</xdr:col>
                <xdr:colOff>38100</xdr:colOff>
                <xdr:row>97</xdr:row>
                <xdr:rowOff>50800</xdr:rowOff>
              </from>
              <to>
                <xdr:col>1</xdr:col>
                <xdr:colOff>7023100</xdr:colOff>
                <xdr:row>97</xdr:row>
                <xdr:rowOff>3460750</xdr:rowOff>
              </to>
            </anchor>
          </objectPr>
        </oleObject>
      </mc:Choice>
      <mc:Fallback>
        <oleObject progId="Word.Document.12" shapeId="1040" r:id="rId26"/>
      </mc:Fallback>
    </mc:AlternateContent>
    <mc:AlternateContent xmlns:mc="http://schemas.openxmlformats.org/markup-compatibility/2006">
      <mc:Choice Requires="x14">
        <oleObject progId="Word.Document.8" shapeId="1041" r:id="rId28">
          <objectPr defaultSize="0" r:id="rId29">
            <anchor moveWithCells="1" sizeWithCells="1">
              <from>
                <xdr:col>1</xdr:col>
                <xdr:colOff>38100</xdr:colOff>
                <xdr:row>102</xdr:row>
                <xdr:rowOff>38100</xdr:rowOff>
              </from>
              <to>
                <xdr:col>1</xdr:col>
                <xdr:colOff>5975350</xdr:colOff>
                <xdr:row>102</xdr:row>
                <xdr:rowOff>2705100</xdr:rowOff>
              </to>
            </anchor>
          </objectPr>
        </oleObject>
      </mc:Choice>
      <mc:Fallback>
        <oleObject progId="Word.Document.8" shapeId="1041" r:id="rId28"/>
      </mc:Fallback>
    </mc:AlternateContent>
    <mc:AlternateContent xmlns:mc="http://schemas.openxmlformats.org/markup-compatibility/2006">
      <mc:Choice Requires="x14">
        <oleObject progId="Word.Document.8" shapeId="1042" r:id="rId30">
          <objectPr defaultSize="0" r:id="rId31">
            <anchor moveWithCells="1" sizeWithCells="1">
              <from>
                <xdr:col>1</xdr:col>
                <xdr:colOff>38100</xdr:colOff>
                <xdr:row>104</xdr:row>
                <xdr:rowOff>50800</xdr:rowOff>
              </from>
              <to>
                <xdr:col>1</xdr:col>
                <xdr:colOff>7213600</xdr:colOff>
                <xdr:row>104</xdr:row>
                <xdr:rowOff>990600</xdr:rowOff>
              </to>
            </anchor>
          </objectPr>
        </oleObject>
      </mc:Choice>
      <mc:Fallback>
        <oleObject progId="Word.Document.8" shapeId="1042" r:id="rId30"/>
      </mc:Fallback>
    </mc:AlternateContent>
    <mc:AlternateContent xmlns:mc="http://schemas.openxmlformats.org/markup-compatibility/2006">
      <mc:Choice Requires="x14">
        <oleObject progId="Word.Document.8" shapeId="1043" r:id="rId32">
          <objectPr defaultSize="0" r:id="rId33">
            <anchor moveWithCells="1" sizeWithCells="1">
              <from>
                <xdr:col>1</xdr:col>
                <xdr:colOff>38100</xdr:colOff>
                <xdr:row>109</xdr:row>
                <xdr:rowOff>50800</xdr:rowOff>
              </from>
              <to>
                <xdr:col>1</xdr:col>
                <xdr:colOff>7296150</xdr:colOff>
                <xdr:row>109</xdr:row>
                <xdr:rowOff>2374900</xdr:rowOff>
              </to>
            </anchor>
          </objectPr>
        </oleObject>
      </mc:Choice>
      <mc:Fallback>
        <oleObject progId="Word.Document.8" shapeId="1043" r:id="rId32"/>
      </mc:Fallback>
    </mc:AlternateContent>
    <mc:AlternateContent xmlns:mc="http://schemas.openxmlformats.org/markup-compatibility/2006">
      <mc:Choice Requires="x14">
        <oleObject progId="Word.Document.8" dvAspect="DVASPECT_ICON" shapeId="1045" r:id="rId34">
          <objectPr defaultSize="0" r:id="rId35">
            <anchor moveWithCells="1" sizeWithCells="1">
              <from>
                <xdr:col>1</xdr:col>
                <xdr:colOff>31750</xdr:colOff>
                <xdr:row>116</xdr:row>
                <xdr:rowOff>31750</xdr:rowOff>
              </from>
              <to>
                <xdr:col>1</xdr:col>
                <xdr:colOff>946150</xdr:colOff>
                <xdr:row>116</xdr:row>
                <xdr:rowOff>717550</xdr:rowOff>
              </to>
            </anchor>
          </objectPr>
        </oleObject>
      </mc:Choice>
      <mc:Fallback>
        <oleObject progId="Word.Document.8" dvAspect="DVASPECT_ICON" shapeId="1045" r:id="rId34"/>
      </mc:Fallback>
    </mc:AlternateContent>
    <mc:AlternateContent xmlns:mc="http://schemas.openxmlformats.org/markup-compatibility/2006">
      <mc:Choice Requires="x14">
        <oleObject progId="Word.Document.8" shapeId="1046" r:id="rId36">
          <objectPr defaultSize="0" r:id="rId37">
            <anchor moveWithCells="1" sizeWithCells="1">
              <from>
                <xdr:col>1</xdr:col>
                <xdr:colOff>38100</xdr:colOff>
                <xdr:row>145</xdr:row>
                <xdr:rowOff>50800</xdr:rowOff>
              </from>
              <to>
                <xdr:col>1</xdr:col>
                <xdr:colOff>6737350</xdr:colOff>
                <xdr:row>145</xdr:row>
                <xdr:rowOff>1670050</xdr:rowOff>
              </to>
            </anchor>
          </objectPr>
        </oleObject>
      </mc:Choice>
      <mc:Fallback>
        <oleObject progId="Word.Document.8" shapeId="1046" r:id="rId36"/>
      </mc:Fallback>
    </mc:AlternateContent>
    <mc:AlternateContent xmlns:mc="http://schemas.openxmlformats.org/markup-compatibility/2006">
      <mc:Choice Requires="x14">
        <oleObject progId="Word.Document.8" shapeId="1047" r:id="rId38">
          <objectPr defaultSize="0" r:id="rId39">
            <anchor moveWithCells="1" sizeWithCells="1">
              <from>
                <xdr:col>1</xdr:col>
                <xdr:colOff>38100</xdr:colOff>
                <xdr:row>155</xdr:row>
                <xdr:rowOff>38100</xdr:rowOff>
              </from>
              <to>
                <xdr:col>1</xdr:col>
                <xdr:colOff>7118350</xdr:colOff>
                <xdr:row>155</xdr:row>
                <xdr:rowOff>1803400</xdr:rowOff>
              </to>
            </anchor>
          </objectPr>
        </oleObject>
      </mc:Choice>
      <mc:Fallback>
        <oleObject progId="Word.Document.8" shapeId="1047" r:id="rId38"/>
      </mc:Fallback>
    </mc:AlternateContent>
    <mc:AlternateContent xmlns:mc="http://schemas.openxmlformats.org/markup-compatibility/2006">
      <mc:Choice Requires="x14">
        <oleObject progId="Word.Document.8" shapeId="1048" r:id="rId40">
          <objectPr defaultSize="0" r:id="rId41">
            <anchor moveWithCells="1" sizeWithCells="1">
              <from>
                <xdr:col>1</xdr:col>
                <xdr:colOff>38100</xdr:colOff>
                <xdr:row>165</xdr:row>
                <xdr:rowOff>31750</xdr:rowOff>
              </from>
              <to>
                <xdr:col>1</xdr:col>
                <xdr:colOff>7118350</xdr:colOff>
                <xdr:row>165</xdr:row>
                <xdr:rowOff>1790700</xdr:rowOff>
              </to>
            </anchor>
          </objectPr>
        </oleObject>
      </mc:Choice>
      <mc:Fallback>
        <oleObject progId="Word.Document.8" shapeId="1048" r:id="rId40"/>
      </mc:Fallback>
    </mc:AlternateContent>
    <mc:AlternateContent xmlns:mc="http://schemas.openxmlformats.org/markup-compatibility/2006">
      <mc:Choice Requires="x14">
        <oleObject progId="Word.Document.8" dvAspect="DVASPECT_ICON" shapeId="1050" r:id="rId42">
          <objectPr defaultSize="0" r:id="rId43">
            <anchor moveWithCells="1" sizeWithCells="1">
              <from>
                <xdr:col>1</xdr:col>
                <xdr:colOff>31750</xdr:colOff>
                <xdr:row>172</xdr:row>
                <xdr:rowOff>31750</xdr:rowOff>
              </from>
              <to>
                <xdr:col>1</xdr:col>
                <xdr:colOff>946150</xdr:colOff>
                <xdr:row>172</xdr:row>
                <xdr:rowOff>717550</xdr:rowOff>
              </to>
            </anchor>
          </objectPr>
        </oleObject>
      </mc:Choice>
      <mc:Fallback>
        <oleObject progId="Word.Document.8" dvAspect="DVASPECT_ICON" shapeId="1050" r:id="rId42"/>
      </mc:Fallback>
    </mc:AlternateContent>
    <mc:AlternateContent xmlns:mc="http://schemas.openxmlformats.org/markup-compatibility/2006">
      <mc:Choice Requires="x14">
        <oleObject progId="Word.Document.8" shapeId="1051" r:id="rId44">
          <objectPr defaultSize="0" r:id="rId5">
            <anchor moveWithCells="1" sizeWithCells="1">
              <from>
                <xdr:col>2</xdr:col>
                <xdr:colOff>31750</xdr:colOff>
                <xdr:row>20</xdr:row>
                <xdr:rowOff>38100</xdr:rowOff>
              </from>
              <to>
                <xdr:col>2</xdr:col>
                <xdr:colOff>6686550</xdr:colOff>
                <xdr:row>20</xdr:row>
                <xdr:rowOff>1123950</xdr:rowOff>
              </to>
            </anchor>
          </objectPr>
        </oleObject>
      </mc:Choice>
      <mc:Fallback>
        <oleObject progId="Word.Document.8" shapeId="1051" r:id="rId44"/>
      </mc:Fallback>
    </mc:AlternateContent>
    <mc:AlternateContent xmlns:mc="http://schemas.openxmlformats.org/markup-compatibility/2006">
      <mc:Choice Requires="x14">
        <oleObject progId="Word.Document.8" shapeId="1053" r:id="rId45">
          <objectPr defaultSize="0" r:id="rId7">
            <anchor moveWithCells="1" sizeWithCells="1">
              <from>
                <xdr:col>2</xdr:col>
                <xdr:colOff>38100</xdr:colOff>
                <xdr:row>22</xdr:row>
                <xdr:rowOff>31750</xdr:rowOff>
              </from>
              <to>
                <xdr:col>2</xdr:col>
                <xdr:colOff>7918450</xdr:colOff>
                <xdr:row>22</xdr:row>
                <xdr:rowOff>1765300</xdr:rowOff>
              </to>
            </anchor>
          </objectPr>
        </oleObject>
      </mc:Choice>
      <mc:Fallback>
        <oleObject progId="Word.Document.8" shapeId="1053" r:id="rId45"/>
      </mc:Fallback>
    </mc:AlternateContent>
    <mc:AlternateContent xmlns:mc="http://schemas.openxmlformats.org/markup-compatibility/2006">
      <mc:Choice Requires="x14">
        <oleObject progId="Word.Document.8" shapeId="1054" r:id="rId46">
          <objectPr defaultSize="0" r:id="rId9">
            <anchor moveWithCells="1" sizeWithCells="1">
              <from>
                <xdr:col>2</xdr:col>
                <xdr:colOff>38100</xdr:colOff>
                <xdr:row>38</xdr:row>
                <xdr:rowOff>50800</xdr:rowOff>
              </from>
              <to>
                <xdr:col>2</xdr:col>
                <xdr:colOff>7232650</xdr:colOff>
                <xdr:row>38</xdr:row>
                <xdr:rowOff>3581400</xdr:rowOff>
              </to>
            </anchor>
          </objectPr>
        </oleObject>
      </mc:Choice>
      <mc:Fallback>
        <oleObject progId="Word.Document.8" shapeId="1054" r:id="rId46"/>
      </mc:Fallback>
    </mc:AlternateContent>
    <mc:AlternateContent xmlns:mc="http://schemas.openxmlformats.org/markup-compatibility/2006">
      <mc:Choice Requires="x14">
        <oleObject progId="Word.Document.8" shapeId="1055" r:id="rId47">
          <objectPr defaultSize="0" r:id="rId13">
            <anchor moveWithCells="1" sizeWithCells="1">
              <from>
                <xdr:col>2</xdr:col>
                <xdr:colOff>38100</xdr:colOff>
                <xdr:row>48</xdr:row>
                <xdr:rowOff>38100</xdr:rowOff>
              </from>
              <to>
                <xdr:col>2</xdr:col>
                <xdr:colOff>6985000</xdr:colOff>
                <xdr:row>48</xdr:row>
                <xdr:rowOff>1327150</xdr:rowOff>
              </to>
            </anchor>
          </objectPr>
        </oleObject>
      </mc:Choice>
      <mc:Fallback>
        <oleObject progId="Word.Document.8" shapeId="1055" r:id="rId47"/>
      </mc:Fallback>
    </mc:AlternateContent>
    <mc:AlternateContent xmlns:mc="http://schemas.openxmlformats.org/markup-compatibility/2006">
      <mc:Choice Requires="x14">
        <oleObject progId="Word.Document.8" shapeId="1056" r:id="rId48">
          <objectPr defaultSize="0" r:id="rId11">
            <anchor moveWithCells="1" sizeWithCells="1">
              <from>
                <xdr:col>2</xdr:col>
                <xdr:colOff>38100</xdr:colOff>
                <xdr:row>45</xdr:row>
                <xdr:rowOff>31750</xdr:rowOff>
              </from>
              <to>
                <xdr:col>2</xdr:col>
                <xdr:colOff>7156450</xdr:colOff>
                <xdr:row>45</xdr:row>
                <xdr:rowOff>1955800</xdr:rowOff>
              </to>
            </anchor>
          </objectPr>
        </oleObject>
      </mc:Choice>
      <mc:Fallback>
        <oleObject progId="Word.Document.8" shapeId="1056" r:id="rId48"/>
      </mc:Fallback>
    </mc:AlternateContent>
    <mc:AlternateContent xmlns:mc="http://schemas.openxmlformats.org/markup-compatibility/2006">
      <mc:Choice Requires="x14">
        <oleObject progId="Word.Document.12" shapeId="1058" r:id="rId49">
          <objectPr defaultSize="0" r:id="rId15">
            <anchor moveWithCells="1" sizeWithCells="1">
              <from>
                <xdr:col>2</xdr:col>
                <xdr:colOff>38100</xdr:colOff>
                <xdr:row>57</xdr:row>
                <xdr:rowOff>38100</xdr:rowOff>
              </from>
              <to>
                <xdr:col>2</xdr:col>
                <xdr:colOff>6870700</xdr:colOff>
                <xdr:row>57</xdr:row>
                <xdr:rowOff>2324100</xdr:rowOff>
              </to>
            </anchor>
          </objectPr>
        </oleObject>
      </mc:Choice>
      <mc:Fallback>
        <oleObject progId="Word.Document.12" shapeId="1058" r:id="rId49"/>
      </mc:Fallback>
    </mc:AlternateContent>
    <mc:AlternateContent xmlns:mc="http://schemas.openxmlformats.org/markup-compatibility/2006">
      <mc:Choice Requires="x14">
        <oleObject progId="Word.Document.8" shapeId="1059" r:id="rId50">
          <objectPr defaultSize="0" r:id="rId25">
            <anchor moveWithCells="1" sizeWithCells="1">
              <from>
                <xdr:col>2</xdr:col>
                <xdr:colOff>38100</xdr:colOff>
                <xdr:row>77</xdr:row>
                <xdr:rowOff>31750</xdr:rowOff>
              </from>
              <to>
                <xdr:col>2</xdr:col>
                <xdr:colOff>6699250</xdr:colOff>
                <xdr:row>77</xdr:row>
                <xdr:rowOff>1143000</xdr:rowOff>
              </to>
            </anchor>
          </objectPr>
        </oleObject>
      </mc:Choice>
      <mc:Fallback>
        <oleObject progId="Word.Document.8" shapeId="1059" r:id="rId50"/>
      </mc:Fallback>
    </mc:AlternateContent>
    <mc:AlternateContent xmlns:mc="http://schemas.openxmlformats.org/markup-compatibility/2006">
      <mc:Choice Requires="x14">
        <oleObject progId="Word.Document.12" shapeId="1060" r:id="rId51">
          <objectPr defaultSize="0" r:id="rId27">
            <anchor moveWithCells="1" sizeWithCells="1">
              <from>
                <xdr:col>2</xdr:col>
                <xdr:colOff>38100</xdr:colOff>
                <xdr:row>97</xdr:row>
                <xdr:rowOff>50800</xdr:rowOff>
              </from>
              <to>
                <xdr:col>2</xdr:col>
                <xdr:colOff>7023100</xdr:colOff>
                <xdr:row>97</xdr:row>
                <xdr:rowOff>3460750</xdr:rowOff>
              </to>
            </anchor>
          </objectPr>
        </oleObject>
      </mc:Choice>
      <mc:Fallback>
        <oleObject progId="Word.Document.12" shapeId="1060" r:id="rId51"/>
      </mc:Fallback>
    </mc:AlternateContent>
    <mc:AlternateContent xmlns:mc="http://schemas.openxmlformats.org/markup-compatibility/2006">
      <mc:Choice Requires="x14">
        <oleObject progId="Word.Document.8" shapeId="1061" r:id="rId52">
          <objectPr defaultSize="0" r:id="rId29">
            <anchor moveWithCells="1" sizeWithCells="1">
              <from>
                <xdr:col>2</xdr:col>
                <xdr:colOff>38100</xdr:colOff>
                <xdr:row>102</xdr:row>
                <xdr:rowOff>38100</xdr:rowOff>
              </from>
              <to>
                <xdr:col>2</xdr:col>
                <xdr:colOff>5975350</xdr:colOff>
                <xdr:row>102</xdr:row>
                <xdr:rowOff>2705100</xdr:rowOff>
              </to>
            </anchor>
          </objectPr>
        </oleObject>
      </mc:Choice>
      <mc:Fallback>
        <oleObject progId="Word.Document.8" shapeId="1061" r:id="rId52"/>
      </mc:Fallback>
    </mc:AlternateContent>
    <mc:AlternateContent xmlns:mc="http://schemas.openxmlformats.org/markup-compatibility/2006">
      <mc:Choice Requires="x14">
        <oleObject progId="Word.Document.8" shapeId="1062" r:id="rId53">
          <objectPr defaultSize="0" r:id="rId31">
            <anchor moveWithCells="1" sizeWithCells="1">
              <from>
                <xdr:col>2</xdr:col>
                <xdr:colOff>38100</xdr:colOff>
                <xdr:row>104</xdr:row>
                <xdr:rowOff>50800</xdr:rowOff>
              </from>
              <to>
                <xdr:col>2</xdr:col>
                <xdr:colOff>7213600</xdr:colOff>
                <xdr:row>104</xdr:row>
                <xdr:rowOff>990600</xdr:rowOff>
              </to>
            </anchor>
          </objectPr>
        </oleObject>
      </mc:Choice>
      <mc:Fallback>
        <oleObject progId="Word.Document.8" shapeId="1062" r:id="rId53"/>
      </mc:Fallback>
    </mc:AlternateContent>
    <mc:AlternateContent xmlns:mc="http://schemas.openxmlformats.org/markup-compatibility/2006">
      <mc:Choice Requires="x14">
        <oleObject progId="Word.Document.8" shapeId="1064" r:id="rId54">
          <objectPr defaultSize="0" r:id="rId33">
            <anchor moveWithCells="1" sizeWithCells="1">
              <from>
                <xdr:col>2</xdr:col>
                <xdr:colOff>38100</xdr:colOff>
                <xdr:row>109</xdr:row>
                <xdr:rowOff>50800</xdr:rowOff>
              </from>
              <to>
                <xdr:col>2</xdr:col>
                <xdr:colOff>7296150</xdr:colOff>
                <xdr:row>109</xdr:row>
                <xdr:rowOff>2374900</xdr:rowOff>
              </to>
            </anchor>
          </objectPr>
        </oleObject>
      </mc:Choice>
      <mc:Fallback>
        <oleObject progId="Word.Document.8" shapeId="1064" r:id="rId54"/>
      </mc:Fallback>
    </mc:AlternateContent>
    <mc:AlternateContent xmlns:mc="http://schemas.openxmlformats.org/markup-compatibility/2006">
      <mc:Choice Requires="x14">
        <oleObject progId="Word.Document.8" dvAspect="DVASPECT_ICON" shapeId="1065" r:id="rId55">
          <objectPr locked="0" defaultSize="0" r:id="rId35">
            <anchor moveWithCells="1" sizeWithCells="1">
              <from>
                <xdr:col>2</xdr:col>
                <xdr:colOff>31750</xdr:colOff>
                <xdr:row>116</xdr:row>
                <xdr:rowOff>31750</xdr:rowOff>
              </from>
              <to>
                <xdr:col>2</xdr:col>
                <xdr:colOff>946150</xdr:colOff>
                <xdr:row>116</xdr:row>
                <xdr:rowOff>717550</xdr:rowOff>
              </to>
            </anchor>
          </objectPr>
        </oleObject>
      </mc:Choice>
      <mc:Fallback>
        <oleObject progId="Word.Document.8" dvAspect="DVASPECT_ICON" shapeId="1065" r:id="rId55"/>
      </mc:Fallback>
    </mc:AlternateContent>
    <mc:AlternateContent xmlns:mc="http://schemas.openxmlformats.org/markup-compatibility/2006">
      <mc:Choice Requires="x14">
        <oleObject progId="Word.Document.8" shapeId="1066" r:id="rId56">
          <objectPr defaultSize="0" r:id="rId37">
            <anchor moveWithCells="1" sizeWithCells="1">
              <from>
                <xdr:col>2</xdr:col>
                <xdr:colOff>38100</xdr:colOff>
                <xdr:row>145</xdr:row>
                <xdr:rowOff>50800</xdr:rowOff>
              </from>
              <to>
                <xdr:col>2</xdr:col>
                <xdr:colOff>6737350</xdr:colOff>
                <xdr:row>145</xdr:row>
                <xdr:rowOff>1670050</xdr:rowOff>
              </to>
            </anchor>
          </objectPr>
        </oleObject>
      </mc:Choice>
      <mc:Fallback>
        <oleObject progId="Word.Document.8" shapeId="1066" r:id="rId56"/>
      </mc:Fallback>
    </mc:AlternateContent>
    <mc:AlternateContent xmlns:mc="http://schemas.openxmlformats.org/markup-compatibility/2006">
      <mc:Choice Requires="x14">
        <oleObject progId="Word.Document.8" shapeId="1067" r:id="rId57">
          <objectPr defaultSize="0" r:id="rId39">
            <anchor moveWithCells="1" sizeWithCells="1">
              <from>
                <xdr:col>2</xdr:col>
                <xdr:colOff>38100</xdr:colOff>
                <xdr:row>155</xdr:row>
                <xdr:rowOff>38100</xdr:rowOff>
              </from>
              <to>
                <xdr:col>2</xdr:col>
                <xdr:colOff>7118350</xdr:colOff>
                <xdr:row>155</xdr:row>
                <xdr:rowOff>1803400</xdr:rowOff>
              </to>
            </anchor>
          </objectPr>
        </oleObject>
      </mc:Choice>
      <mc:Fallback>
        <oleObject progId="Word.Document.8" shapeId="1067" r:id="rId57"/>
      </mc:Fallback>
    </mc:AlternateContent>
    <mc:AlternateContent xmlns:mc="http://schemas.openxmlformats.org/markup-compatibility/2006">
      <mc:Choice Requires="x14">
        <oleObject progId="Word.Document.8" shapeId="1068" r:id="rId58">
          <objectPr defaultSize="0" r:id="rId41">
            <anchor moveWithCells="1" sizeWithCells="1">
              <from>
                <xdr:col>2</xdr:col>
                <xdr:colOff>38100</xdr:colOff>
                <xdr:row>165</xdr:row>
                <xdr:rowOff>31750</xdr:rowOff>
              </from>
              <to>
                <xdr:col>2</xdr:col>
                <xdr:colOff>7118350</xdr:colOff>
                <xdr:row>165</xdr:row>
                <xdr:rowOff>1790700</xdr:rowOff>
              </to>
            </anchor>
          </objectPr>
        </oleObject>
      </mc:Choice>
      <mc:Fallback>
        <oleObject progId="Word.Document.8" shapeId="1068" r:id="rId58"/>
      </mc:Fallback>
    </mc:AlternateContent>
    <mc:AlternateContent xmlns:mc="http://schemas.openxmlformats.org/markup-compatibility/2006">
      <mc:Choice Requires="x14">
        <oleObject progId="Word.Document.8" dvAspect="DVASPECT_ICON" shapeId="1069" r:id="rId59">
          <objectPr locked="0" defaultSize="0" r:id="rId43">
            <anchor moveWithCells="1" sizeWithCells="1">
              <from>
                <xdr:col>2</xdr:col>
                <xdr:colOff>31750</xdr:colOff>
                <xdr:row>172</xdr:row>
                <xdr:rowOff>31750</xdr:rowOff>
              </from>
              <to>
                <xdr:col>2</xdr:col>
                <xdr:colOff>946150</xdr:colOff>
                <xdr:row>172</xdr:row>
                <xdr:rowOff>717550</xdr:rowOff>
              </to>
            </anchor>
          </objectPr>
        </oleObject>
      </mc:Choice>
      <mc:Fallback>
        <oleObject progId="Word.Document.8" dvAspect="DVASPECT_ICON" shapeId="1069" r:id="rId59"/>
      </mc:Fallback>
    </mc:AlternateContent>
    <mc:AlternateContent xmlns:mc="http://schemas.openxmlformats.org/markup-compatibility/2006">
      <mc:Choice Requires="x14">
        <oleObject progId="Word.Document.12" dvAspect="DVASPECT_ICON" shapeId="1070" r:id="rId60">
          <objectPr locked="0" defaultSize="0" r:id="rId17">
            <anchor moveWithCells="1" sizeWithCells="1">
              <from>
                <xdr:col>2</xdr:col>
                <xdr:colOff>31750</xdr:colOff>
                <xdr:row>67</xdr:row>
                <xdr:rowOff>38100</xdr:rowOff>
              </from>
              <to>
                <xdr:col>2</xdr:col>
                <xdr:colOff>946150</xdr:colOff>
                <xdr:row>67</xdr:row>
                <xdr:rowOff>723900</xdr:rowOff>
              </to>
            </anchor>
          </objectPr>
        </oleObject>
      </mc:Choice>
      <mc:Fallback>
        <oleObject progId="Word.Document.12" dvAspect="DVASPECT_ICON" shapeId="1070" r:id="rId60"/>
      </mc:Fallback>
    </mc:AlternateContent>
    <mc:AlternateContent xmlns:mc="http://schemas.openxmlformats.org/markup-compatibility/2006">
      <mc:Choice Requires="x14">
        <oleObject progId="Word.Document.12" dvAspect="DVASPECT_ICON" shapeId="1072" r:id="rId61">
          <objectPr locked="0" defaultSize="0" r:id="rId19">
            <anchor moveWithCells="1" sizeWithCells="1">
              <from>
                <xdr:col>2</xdr:col>
                <xdr:colOff>31750</xdr:colOff>
                <xdr:row>67</xdr:row>
                <xdr:rowOff>762000</xdr:rowOff>
              </from>
              <to>
                <xdr:col>2</xdr:col>
                <xdr:colOff>946150</xdr:colOff>
                <xdr:row>67</xdr:row>
                <xdr:rowOff>1447800</xdr:rowOff>
              </to>
            </anchor>
          </objectPr>
        </oleObject>
      </mc:Choice>
      <mc:Fallback>
        <oleObject progId="Word.Document.12" dvAspect="DVASPECT_ICON" shapeId="1072" r:id="rId61"/>
      </mc:Fallback>
    </mc:AlternateContent>
    <mc:AlternateContent xmlns:mc="http://schemas.openxmlformats.org/markup-compatibility/2006">
      <mc:Choice Requires="x14">
        <oleObject progId="Word.Document.12" dvAspect="DVASPECT_ICON" shapeId="1074" r:id="rId62">
          <objectPr locked="0" defaultSize="0" r:id="rId21">
            <anchor moveWithCells="1" sizeWithCells="1">
              <from>
                <xdr:col>2</xdr:col>
                <xdr:colOff>31750</xdr:colOff>
                <xdr:row>67</xdr:row>
                <xdr:rowOff>1485900</xdr:rowOff>
              </from>
              <to>
                <xdr:col>2</xdr:col>
                <xdr:colOff>946150</xdr:colOff>
                <xdr:row>67</xdr:row>
                <xdr:rowOff>2171700</xdr:rowOff>
              </to>
            </anchor>
          </objectPr>
        </oleObject>
      </mc:Choice>
      <mc:Fallback>
        <oleObject progId="Word.Document.12" dvAspect="DVASPECT_ICON" shapeId="1074" r:id="rId62"/>
      </mc:Fallback>
    </mc:AlternateContent>
    <mc:AlternateContent xmlns:mc="http://schemas.openxmlformats.org/markup-compatibility/2006">
      <mc:Choice Requires="x14">
        <oleObject progId="Word.Document.12" dvAspect="DVASPECT_ICON" shapeId="1076" r:id="rId63">
          <objectPr locked="0" defaultSize="0" r:id="rId23">
            <anchor moveWithCells="1" sizeWithCells="1">
              <from>
                <xdr:col>2</xdr:col>
                <xdr:colOff>31750</xdr:colOff>
                <xdr:row>67</xdr:row>
                <xdr:rowOff>2209800</xdr:rowOff>
              </from>
              <to>
                <xdr:col>2</xdr:col>
                <xdr:colOff>946150</xdr:colOff>
                <xdr:row>67</xdr:row>
                <xdr:rowOff>2895600</xdr:rowOff>
              </to>
            </anchor>
          </objectPr>
        </oleObject>
      </mc:Choice>
      <mc:Fallback>
        <oleObject progId="Word.Document.12" dvAspect="DVASPECT_ICON" shapeId="1076" r:id="rId63"/>
      </mc:Fallback>
    </mc:AlternateContent>
  </oleObjects>
  <extLst>
    <ext xmlns:x14="http://schemas.microsoft.com/office/spreadsheetml/2009/9/main" uri="{78C0D931-6437-407d-A8EE-F0AAD7539E65}">
      <x14:conditionalFormattings>
        <x14:conditionalFormatting xmlns:xm="http://schemas.microsoft.com/office/excel/2006/main">
          <x14:cfRule type="cellIs" priority="7" operator="equal" id="{0A5074E9-E56D-411B-BAEE-36D747D626FD}">
            <xm:f>Misc!$M$2</xm:f>
            <x14:dxf>
              <fill>
                <patternFill>
                  <bgColor rgb="FF00B050"/>
                </patternFill>
              </fill>
            </x14:dxf>
          </x14:cfRule>
          <x14:cfRule type="cellIs" priority="6" operator="equal" id="{94A1C98C-E57A-467B-A018-56568DBBDEB6}">
            <xm:f>Misc!$M$3</xm:f>
            <x14:dxf>
              <fill>
                <patternFill>
                  <bgColor rgb="FFFFC000"/>
                </patternFill>
              </fill>
            </x14:dxf>
          </x14:cfRule>
          <x14:cfRule type="cellIs" priority="5" operator="equal" id="{0D3E9867-0712-4BFE-9B86-E9110F1F1E2C}">
            <xm:f>Misc!$M$4</xm:f>
            <x14:dxf>
              <fill>
                <patternFill>
                  <bgColor rgb="FFC00000"/>
                </patternFill>
              </fill>
            </x14:dxf>
          </x14:cfRule>
          <x14:cfRule type="cellIs" priority="4" operator="equal" id="{E09D33A7-5505-43D7-BDE4-DD61A7D01E27}">
            <xm:f>Misc!$M$5</xm:f>
            <x14:dxf>
              <fill>
                <patternFill>
                  <bgColor theme="8" tint="0.39994506668294322"/>
                </patternFill>
              </fill>
            </x14:dxf>
          </x14:cfRule>
          <x14:cfRule type="cellIs" priority="3" operator="equal" id="{2B9A013F-E3F7-4343-B451-865F558C719C}">
            <xm:f>Misc!$M$6</xm:f>
            <x14:dxf>
              <fill>
                <patternFill>
                  <bgColor theme="0" tint="-0.499984740745262"/>
                </patternFill>
              </fill>
            </x14:dxf>
          </x14:cfRule>
          <xm:sqref>M1:M1048576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Misc!$K$1:$K$40</xm:f>
          </x14:formula1>
          <xm:sqref>K2:K173</xm:sqref>
        </x14:dataValidation>
        <x14:dataValidation type="list" allowBlank="1" showInputMessage="1" showErrorMessage="1">
          <x14:formula1>
            <xm:f>Misc!$M$2:$M$6</xm:f>
          </x14:formula1>
          <xm:sqref>M2:M173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Q1480"/>
  <sheetViews>
    <sheetView zoomScale="85" zoomScaleNormal="85" workbookViewId="0">
      <selection activeCell="N30" sqref="N30"/>
    </sheetView>
  </sheetViews>
  <sheetFormatPr defaultRowHeight="14.5" x14ac:dyDescent="0.35"/>
  <cols>
    <col min="1" max="1" width="2.1796875" customWidth="1"/>
    <col min="13" max="13" width="6.1796875" customWidth="1"/>
    <col min="14" max="14" width="12.7265625" bestFit="1" customWidth="1"/>
    <col min="17" max="17" width="2.1796875" customWidth="1"/>
  </cols>
  <sheetData>
    <row r="1" spans="2:17" ht="15" thickBot="1" x14ac:dyDescent="0.4"/>
    <row r="2" spans="2:17" ht="15" thickBot="1" x14ac:dyDescent="0.4">
      <c r="B2" s="19"/>
      <c r="C2" s="20"/>
      <c r="D2" s="21"/>
      <c r="E2" s="21"/>
      <c r="F2" s="21"/>
      <c r="G2" s="21"/>
      <c r="H2" s="21"/>
      <c r="I2" s="21"/>
      <c r="J2" s="21"/>
      <c r="K2" s="21"/>
      <c r="L2" s="21"/>
      <c r="M2" s="21"/>
      <c r="N2" s="21"/>
      <c r="O2" s="21"/>
      <c r="P2" s="21"/>
      <c r="Q2" s="22"/>
    </row>
    <row r="3" spans="2:17" ht="15" thickBot="1" x14ac:dyDescent="0.4">
      <c r="B3" s="23"/>
      <c r="C3" s="24"/>
      <c r="D3" s="25"/>
      <c r="E3" s="25"/>
      <c r="F3" s="25"/>
      <c r="G3" s="25"/>
      <c r="H3" s="25"/>
      <c r="I3" s="25"/>
      <c r="J3" s="25"/>
      <c r="K3" s="25"/>
      <c r="L3" s="25"/>
      <c r="M3" s="25"/>
      <c r="N3" s="58" t="s">
        <v>511</v>
      </c>
      <c r="O3" s="59"/>
      <c r="P3" s="60"/>
      <c r="Q3" s="26"/>
    </row>
    <row r="4" spans="2:17" x14ac:dyDescent="0.35">
      <c r="B4" s="23"/>
      <c r="C4" s="24"/>
      <c r="D4" s="25"/>
      <c r="E4" s="25"/>
      <c r="F4" s="25"/>
      <c r="G4" s="25"/>
      <c r="H4" s="25"/>
      <c r="I4" s="25"/>
      <c r="J4" s="25"/>
      <c r="K4" s="25"/>
      <c r="L4" s="25"/>
      <c r="M4" s="25"/>
      <c r="N4" s="27" t="s">
        <v>488</v>
      </c>
      <c r="O4" s="28">
        <f>COUNTIFS('03_CPD-LAH-8B3.907_Modul-EMV_v2'!J2:'03_CPD-LAH-8B3.907_Modul-EMV_v2'!J173,"Anforderung",'03_CPD-LAH-8B3.907_Modul-EMV_v2'!M2:'03_CPD-LAH-8B3.907_Modul-EMV_v2'!M173,"agreed")</f>
        <v>0</v>
      </c>
      <c r="P4" s="29">
        <f t="shared" ref="P4:P10" si="0">O4/$O$10</f>
        <v>0</v>
      </c>
      <c r="Q4" s="26"/>
    </row>
    <row r="5" spans="2:17" x14ac:dyDescent="0.35">
      <c r="B5" s="23"/>
      <c r="C5" s="24"/>
      <c r="D5" s="25"/>
      <c r="E5" s="25"/>
      <c r="F5" s="25"/>
      <c r="G5" s="25"/>
      <c r="H5" s="25"/>
      <c r="I5" s="25"/>
      <c r="J5" s="25"/>
      <c r="K5" s="25"/>
      <c r="L5" s="25"/>
      <c r="M5" s="25"/>
      <c r="N5" s="30" t="s">
        <v>489</v>
      </c>
      <c r="O5" s="28">
        <f>COUNTIFS('03_CPD-LAH-8B3.907_Modul-EMV_v2'!J2:'03_CPD-LAH-8B3.907_Modul-EMV_v2'!J173,"Anforderung",'03_CPD-LAH-8B3.907_Modul-EMV_v2'!M2:'03_CPD-LAH-8B3.907_Modul-EMV_v2'!M173,"partly agreed")</f>
        <v>0</v>
      </c>
      <c r="P5" s="29">
        <f t="shared" si="0"/>
        <v>0</v>
      </c>
      <c r="Q5" s="26"/>
    </row>
    <row r="6" spans="2:17" x14ac:dyDescent="0.35">
      <c r="B6" s="23"/>
      <c r="C6" s="24"/>
      <c r="D6" s="25"/>
      <c r="E6" s="25"/>
      <c r="F6" s="25"/>
      <c r="G6" s="25"/>
      <c r="H6" s="25"/>
      <c r="I6" s="25"/>
      <c r="J6" s="25"/>
      <c r="K6" s="25"/>
      <c r="L6" s="25"/>
      <c r="M6" s="25"/>
      <c r="N6" s="31" t="s">
        <v>490</v>
      </c>
      <c r="O6" s="28">
        <f>COUNTIFS('03_CPD-LAH-8B3.907_Modul-EMV_v2'!J2:'03_CPD-LAH-8B3.907_Modul-EMV_v2'!J173,"Anforderung",'03_CPD-LAH-8B3.907_Modul-EMV_v2'!M2:'03_CPD-LAH-8B3.907_Modul-EMV_v2'!M173,"to clarify")</f>
        <v>0</v>
      </c>
      <c r="P6" s="29">
        <f t="shared" si="0"/>
        <v>0</v>
      </c>
      <c r="Q6" s="26"/>
    </row>
    <row r="7" spans="2:17" x14ac:dyDescent="0.35">
      <c r="B7" s="23"/>
      <c r="C7" s="24"/>
      <c r="D7" s="25"/>
      <c r="E7" s="25"/>
      <c r="F7" s="25"/>
      <c r="G7" s="25"/>
      <c r="H7" s="25"/>
      <c r="I7" s="25"/>
      <c r="J7" s="25"/>
      <c r="K7" s="25"/>
      <c r="L7" s="25"/>
      <c r="M7" s="25"/>
      <c r="N7" s="32" t="s">
        <v>491</v>
      </c>
      <c r="O7" s="28">
        <f>COUNTIFS('03_CPD-LAH-8B3.907_Modul-EMV_v2'!J2:'03_CPD-LAH-8B3.907_Modul-EMV_v2'!J173,"Anforderung",'03_CPD-LAH-8B3.907_Modul-EMV_v2'!M2:'03_CPD-LAH-8B3.907_Modul-EMV_v2'!M173,"not agreed")</f>
        <v>0</v>
      </c>
      <c r="P7" s="29">
        <f t="shared" si="0"/>
        <v>0</v>
      </c>
      <c r="Q7" s="26"/>
    </row>
    <row r="8" spans="2:17" x14ac:dyDescent="0.35">
      <c r="B8" s="23"/>
      <c r="C8" s="24"/>
      <c r="D8" s="25"/>
      <c r="E8" s="25"/>
      <c r="F8" s="25"/>
      <c r="G8" s="25"/>
      <c r="H8" s="25"/>
      <c r="I8" s="25"/>
      <c r="J8" s="25"/>
      <c r="K8" s="25"/>
      <c r="L8" s="25"/>
      <c r="M8" s="25"/>
      <c r="N8" s="33" t="s">
        <v>492</v>
      </c>
      <c r="O8" s="28">
        <f>COUNTIFS('03_CPD-LAH-8B3.907_Modul-EMV_v2'!J2:'03_CPD-LAH-8B3.907_Modul-EMV_v2'!J173,"Anforderung",'03_CPD-LAH-8B3.907_Modul-EMV_v2'!M2:'03_CPD-LAH-8B3.907_Modul-EMV_v2'!M173,"n/a")</f>
        <v>0</v>
      </c>
      <c r="P8" s="29">
        <f t="shared" si="0"/>
        <v>0</v>
      </c>
      <c r="Q8" s="26"/>
    </row>
    <row r="9" spans="2:17" ht="15" thickBot="1" x14ac:dyDescent="0.4">
      <c r="B9" s="23"/>
      <c r="C9" s="24"/>
      <c r="D9" s="25"/>
      <c r="E9" s="25"/>
      <c r="F9" s="25"/>
      <c r="G9" s="25"/>
      <c r="H9" s="25"/>
      <c r="I9" s="25"/>
      <c r="J9" s="25"/>
      <c r="K9" s="25"/>
      <c r="L9" s="25"/>
      <c r="M9" s="25"/>
      <c r="N9" s="34" t="s">
        <v>493</v>
      </c>
      <c r="O9" s="28">
        <f>COUNTIFS('03_CPD-LAH-8B3.907_Modul-EMV_v2'!J2:'03_CPD-LAH-8B3.907_Modul-EMV_v2'!J173,"Anforderung",'03_CPD-LAH-8B3.907_Modul-EMV_v2'!M2:'03_CPD-LAH-8B3.907_Modul-EMV_v2'!M173,"") + COUNTIFS('03_CPD-LAH-8B3.907_Modul-EMV_v2'!J2:'03_CPD-LAH-8B3.907_Modul-EMV_v2'!J173,"Anforderung",'03_CPD-LAH-8B3.907_Modul-EMV_v2'!M2:'03_CPD-LAH-8B3.907_Modul-EMV_v2'!M173," ")</f>
        <v>115</v>
      </c>
      <c r="P9" s="29">
        <f t="shared" si="0"/>
        <v>1</v>
      </c>
      <c r="Q9" s="26"/>
    </row>
    <row r="10" spans="2:17" ht="15" thickBot="1" x14ac:dyDescent="0.4">
      <c r="B10" s="23"/>
      <c r="C10" s="24"/>
      <c r="D10" s="25"/>
      <c r="E10" s="25"/>
      <c r="F10" s="25"/>
      <c r="G10" s="25"/>
      <c r="H10" s="25"/>
      <c r="I10" s="25"/>
      <c r="J10" s="25"/>
      <c r="K10" s="25"/>
      <c r="L10" s="25"/>
      <c r="M10" s="25"/>
      <c r="N10" s="35" t="s">
        <v>494</v>
      </c>
      <c r="O10" s="36">
        <f>SUM(O4:O9)</f>
        <v>115</v>
      </c>
      <c r="P10" s="37">
        <f t="shared" si="0"/>
        <v>1</v>
      </c>
      <c r="Q10" s="26"/>
    </row>
    <row r="11" spans="2:17" x14ac:dyDescent="0.35">
      <c r="B11" s="23"/>
      <c r="C11" s="24"/>
      <c r="D11" s="25"/>
      <c r="E11" s="25"/>
      <c r="F11" s="25"/>
      <c r="G11" s="25"/>
      <c r="H11" s="25"/>
      <c r="I11" s="25"/>
      <c r="J11" s="25"/>
      <c r="K11" s="25"/>
      <c r="L11" s="25"/>
      <c r="M11" s="25"/>
      <c r="N11" s="25"/>
      <c r="O11" s="25"/>
      <c r="P11" s="25"/>
      <c r="Q11" s="26"/>
    </row>
    <row r="12" spans="2:17" x14ac:dyDescent="0.35">
      <c r="B12" s="23"/>
      <c r="C12" s="24"/>
      <c r="D12" s="25"/>
      <c r="E12" s="25"/>
      <c r="F12" s="25"/>
      <c r="G12" s="25"/>
      <c r="H12" s="25"/>
      <c r="I12" s="25"/>
      <c r="J12" s="25"/>
      <c r="K12" s="25"/>
      <c r="L12" s="25"/>
      <c r="M12" s="25"/>
      <c r="N12" s="25"/>
      <c r="O12" s="25"/>
      <c r="P12" s="25"/>
      <c r="Q12" s="26"/>
    </row>
    <row r="13" spans="2:17" ht="15" thickBot="1" x14ac:dyDescent="0.4">
      <c r="B13" s="23"/>
      <c r="C13" s="24"/>
      <c r="D13" s="25"/>
      <c r="E13" s="25"/>
      <c r="F13" s="25"/>
      <c r="G13" s="25"/>
      <c r="H13" s="25"/>
      <c r="I13" s="25"/>
      <c r="J13" s="25"/>
      <c r="K13" s="25"/>
      <c r="L13" s="25"/>
      <c r="M13" s="25"/>
      <c r="N13" s="25"/>
      <c r="O13" s="25"/>
      <c r="P13" s="25"/>
      <c r="Q13" s="26"/>
    </row>
    <row r="14" spans="2:17" ht="15" thickBot="1" x14ac:dyDescent="0.4">
      <c r="B14" s="23"/>
      <c r="C14" s="24"/>
      <c r="D14" s="25"/>
      <c r="E14" s="25"/>
      <c r="F14" s="25"/>
      <c r="G14" s="25"/>
      <c r="H14" s="25"/>
      <c r="I14" s="25"/>
      <c r="J14" s="25"/>
      <c r="K14" s="25"/>
      <c r="L14" s="25"/>
      <c r="M14" s="25"/>
      <c r="N14" s="58" t="s">
        <v>495</v>
      </c>
      <c r="O14" s="60"/>
      <c r="P14" s="25"/>
      <c r="Q14" s="26"/>
    </row>
    <row r="15" spans="2:17" x14ac:dyDescent="0.35">
      <c r="B15" s="23"/>
      <c r="C15" s="24"/>
      <c r="D15" s="25"/>
      <c r="E15" s="25"/>
      <c r="F15" s="25"/>
      <c r="G15" s="25"/>
      <c r="H15" s="25"/>
      <c r="I15" s="25"/>
      <c r="J15" s="25"/>
      <c r="K15" s="25"/>
      <c r="L15" s="25"/>
      <c r="M15" s="25"/>
      <c r="N15" s="38" t="s">
        <v>493</v>
      </c>
      <c r="O15" s="39">
        <f>COUNTIF('03_CPD-LAH-8B3.907_Modul-EMV_v2'!J2:'03_CPD-LAH-8B3.907_Modul-EMV_v2'!J173,"")</f>
        <v>0</v>
      </c>
      <c r="P15" s="25"/>
      <c r="Q15" s="26"/>
    </row>
    <row r="16" spans="2:17" x14ac:dyDescent="0.35">
      <c r="B16" s="23"/>
      <c r="C16" s="24"/>
      <c r="D16" s="25"/>
      <c r="E16" s="25"/>
      <c r="F16" s="25"/>
      <c r="G16" s="25"/>
      <c r="H16" s="25"/>
      <c r="I16" s="25"/>
      <c r="J16" s="25"/>
      <c r="K16" s="25"/>
      <c r="L16" s="25"/>
      <c r="M16" s="25"/>
      <c r="N16" s="40" t="s">
        <v>496</v>
      </c>
      <c r="O16" s="41">
        <f>COUNTIF('03_CPD-LAH-8B3.907_Modul-EMV_v2'!J2:'03_CPD-LAH-8B3.907_Modul-EMV_v2'!J173,"Überschrift")</f>
        <v>47</v>
      </c>
      <c r="P16" s="25"/>
      <c r="Q16" s="26"/>
    </row>
    <row r="17" spans="2:17" x14ac:dyDescent="0.35">
      <c r="B17" s="23"/>
      <c r="C17" s="24"/>
      <c r="D17" s="25"/>
      <c r="E17" s="25"/>
      <c r="F17" s="25"/>
      <c r="G17" s="25"/>
      <c r="H17" s="25"/>
      <c r="I17" s="25"/>
      <c r="J17" s="25"/>
      <c r="K17" s="25"/>
      <c r="L17" s="25"/>
      <c r="M17" s="25"/>
      <c r="N17" s="40" t="s">
        <v>7</v>
      </c>
      <c r="O17" s="41">
        <f>COUNTIF('03_CPD-LAH-8B3.907_Modul-EMV_v2'!J2:'03_CPD-LAH-8B3.907_Modul-EMV_v2'!J173,"Information")</f>
        <v>10</v>
      </c>
      <c r="P17" s="25"/>
      <c r="Q17" s="26"/>
    </row>
    <row r="18" spans="2:17" ht="15" thickBot="1" x14ac:dyDescent="0.4">
      <c r="B18" s="23"/>
      <c r="C18" s="24"/>
      <c r="D18" s="25"/>
      <c r="E18" s="25"/>
      <c r="F18" s="25"/>
      <c r="G18" s="25"/>
      <c r="H18" s="25"/>
      <c r="I18" s="25"/>
      <c r="J18" s="25"/>
      <c r="K18" s="25"/>
      <c r="L18" s="25"/>
      <c r="M18" s="25"/>
      <c r="N18" s="40" t="s">
        <v>497</v>
      </c>
      <c r="O18" s="41">
        <f>COUNTIF('03_CPD-LAH-8B3.907_Modul-EMV_v2'!J2:'03_CPD-LAH-8B3.907_Modul-EMV_v2'!J173,"Anforderung")</f>
        <v>115</v>
      </c>
      <c r="P18" s="25"/>
      <c r="Q18" s="26"/>
    </row>
    <row r="19" spans="2:17" ht="15" thickBot="1" x14ac:dyDescent="0.4">
      <c r="B19" s="23"/>
      <c r="C19" s="24"/>
      <c r="D19" s="25"/>
      <c r="E19" s="25"/>
      <c r="F19" s="25"/>
      <c r="G19" s="25"/>
      <c r="H19" s="25"/>
      <c r="I19" s="25"/>
      <c r="J19" s="25"/>
      <c r="K19" s="25"/>
      <c r="L19" s="25"/>
      <c r="M19" s="25"/>
      <c r="N19" s="42" t="s">
        <v>498</v>
      </c>
      <c r="O19" s="43">
        <f>SUM(O15:O18)</f>
        <v>172</v>
      </c>
      <c r="P19" s="25"/>
      <c r="Q19" s="26"/>
    </row>
    <row r="20" spans="2:17" x14ac:dyDescent="0.35">
      <c r="B20" s="23"/>
      <c r="C20" s="24"/>
      <c r="D20" s="25"/>
      <c r="E20" s="25"/>
      <c r="F20" s="25"/>
      <c r="G20" s="25"/>
      <c r="H20" s="25"/>
      <c r="I20" s="25"/>
      <c r="J20" s="25"/>
      <c r="K20" s="25"/>
      <c r="L20" s="25"/>
      <c r="M20" s="25"/>
      <c r="N20" s="25"/>
      <c r="O20" s="25"/>
      <c r="P20" s="25"/>
      <c r="Q20" s="26"/>
    </row>
    <row r="21" spans="2:17" x14ac:dyDescent="0.35">
      <c r="B21" s="23"/>
      <c r="C21" s="24"/>
      <c r="D21" s="25"/>
      <c r="E21" s="25"/>
      <c r="F21" s="25"/>
      <c r="G21" s="25"/>
      <c r="H21" s="25"/>
      <c r="I21" s="25"/>
      <c r="J21" s="25"/>
      <c r="K21" s="25"/>
      <c r="L21" s="25"/>
      <c r="M21" s="25"/>
      <c r="N21" s="25"/>
      <c r="O21" s="25"/>
      <c r="P21" s="25"/>
      <c r="Q21" s="26"/>
    </row>
    <row r="22" spans="2:17" x14ac:dyDescent="0.35">
      <c r="B22" s="23"/>
      <c r="C22" s="24"/>
      <c r="D22" s="25"/>
      <c r="E22" s="25"/>
      <c r="F22" s="25"/>
      <c r="G22" s="25"/>
      <c r="H22" s="25"/>
      <c r="I22" s="25"/>
      <c r="J22" s="25"/>
      <c r="K22" s="25"/>
      <c r="L22" s="25"/>
      <c r="M22" s="25"/>
      <c r="N22" s="25"/>
      <c r="O22" s="25"/>
      <c r="P22" s="25"/>
      <c r="Q22" s="26"/>
    </row>
    <row r="23" spans="2:17" x14ac:dyDescent="0.35">
      <c r="B23" s="23"/>
      <c r="C23" s="24"/>
      <c r="D23" s="25"/>
      <c r="E23" s="25"/>
      <c r="F23" s="25"/>
      <c r="G23" s="25"/>
      <c r="H23" s="25"/>
      <c r="I23" s="25"/>
      <c r="J23" s="25"/>
      <c r="K23" s="25"/>
      <c r="L23" s="25"/>
      <c r="M23" s="25"/>
      <c r="N23" s="25"/>
      <c r="O23" s="25"/>
      <c r="P23" s="25"/>
      <c r="Q23" s="26"/>
    </row>
    <row r="24" spans="2:17" x14ac:dyDescent="0.35">
      <c r="B24" s="23"/>
      <c r="C24" s="24"/>
      <c r="D24" s="25"/>
      <c r="E24" s="25"/>
      <c r="F24" s="25"/>
      <c r="G24" s="25"/>
      <c r="H24" s="25"/>
      <c r="I24" s="25"/>
      <c r="J24" s="25"/>
      <c r="K24" s="25"/>
      <c r="L24" s="25"/>
      <c r="M24" s="25"/>
      <c r="N24" s="25"/>
      <c r="O24" s="25"/>
      <c r="P24" s="25"/>
      <c r="Q24" s="26"/>
    </row>
    <row r="25" spans="2:17" x14ac:dyDescent="0.35">
      <c r="B25" s="23"/>
      <c r="C25" s="24"/>
      <c r="D25" s="25"/>
      <c r="E25" s="25"/>
      <c r="F25" s="25"/>
      <c r="G25" s="25"/>
      <c r="H25" s="25"/>
      <c r="I25" s="25"/>
      <c r="J25" s="25"/>
      <c r="K25" s="25"/>
      <c r="L25" s="25"/>
      <c r="M25" s="25"/>
      <c r="N25" s="25"/>
      <c r="O25" s="25"/>
      <c r="P25" s="25"/>
      <c r="Q25" s="26"/>
    </row>
    <row r="26" spans="2:17" x14ac:dyDescent="0.35">
      <c r="B26" s="23"/>
      <c r="C26" s="24"/>
      <c r="D26" s="25"/>
      <c r="E26" s="25"/>
      <c r="F26" s="25"/>
      <c r="G26" s="25"/>
      <c r="H26" s="25"/>
      <c r="I26" s="25"/>
      <c r="J26" s="25"/>
      <c r="K26" s="25"/>
      <c r="L26" s="25"/>
      <c r="M26" s="25"/>
      <c r="N26" s="25"/>
      <c r="O26" s="25"/>
      <c r="P26" s="25"/>
      <c r="Q26" s="26"/>
    </row>
    <row r="27" spans="2:17" x14ac:dyDescent="0.35">
      <c r="B27" s="23"/>
      <c r="C27" s="24"/>
      <c r="D27" s="25"/>
      <c r="E27" s="25"/>
      <c r="F27" s="25"/>
      <c r="G27" s="25"/>
      <c r="H27" s="25"/>
      <c r="I27" s="25"/>
      <c r="J27" s="25"/>
      <c r="K27" s="25"/>
      <c r="L27" s="25"/>
      <c r="M27" s="25"/>
      <c r="N27" s="25"/>
      <c r="O27" s="25"/>
      <c r="P27" s="25"/>
      <c r="Q27" s="26"/>
    </row>
    <row r="28" spans="2:17" x14ac:dyDescent="0.35">
      <c r="B28" s="23"/>
      <c r="C28" s="24"/>
      <c r="D28" s="25"/>
      <c r="E28" s="25"/>
      <c r="F28" s="25"/>
      <c r="G28" s="25"/>
      <c r="H28" s="25"/>
      <c r="I28" s="25"/>
      <c r="J28" s="25"/>
      <c r="K28" s="25"/>
      <c r="L28" s="25"/>
      <c r="M28" s="25"/>
      <c r="N28" s="25"/>
      <c r="O28" s="25"/>
      <c r="P28" s="25"/>
      <c r="Q28" s="26"/>
    </row>
    <row r="29" spans="2:17" ht="15" thickBot="1" x14ac:dyDescent="0.4">
      <c r="B29" s="44"/>
      <c r="C29" s="45"/>
      <c r="D29" s="46"/>
      <c r="E29" s="46"/>
      <c r="F29" s="46"/>
      <c r="G29" s="46"/>
      <c r="H29" s="46"/>
      <c r="I29" s="46"/>
      <c r="J29" s="46"/>
      <c r="K29" s="46"/>
      <c r="L29" s="46"/>
      <c r="M29" s="46"/>
      <c r="N29" s="46"/>
      <c r="O29" s="46"/>
      <c r="P29" s="46"/>
      <c r="Q29" s="47"/>
    </row>
    <row r="30" spans="2:17" x14ac:dyDescent="0.35">
      <c r="B30" s="48"/>
      <c r="C30" s="48"/>
    </row>
    <row r="31" spans="2:17" x14ac:dyDescent="0.35">
      <c r="B31" s="48"/>
      <c r="C31" s="48"/>
    </row>
    <row r="32" spans="2:17" x14ac:dyDescent="0.35">
      <c r="B32" s="48"/>
      <c r="C32" s="48"/>
    </row>
    <row r="33" spans="2:3" x14ac:dyDescent="0.35">
      <c r="B33" s="48"/>
      <c r="C33" s="48"/>
    </row>
    <row r="34" spans="2:3" x14ac:dyDescent="0.35">
      <c r="B34" s="48"/>
      <c r="C34" s="48"/>
    </row>
    <row r="35" spans="2:3" x14ac:dyDescent="0.35">
      <c r="B35" s="48"/>
      <c r="C35" s="48"/>
    </row>
    <row r="36" spans="2:3" x14ac:dyDescent="0.35">
      <c r="B36" s="48"/>
      <c r="C36" s="48"/>
    </row>
    <row r="37" spans="2:3" x14ac:dyDescent="0.35">
      <c r="B37" s="48"/>
      <c r="C37" s="48"/>
    </row>
    <row r="38" spans="2:3" x14ac:dyDescent="0.35">
      <c r="B38" s="48"/>
      <c r="C38" s="48"/>
    </row>
    <row r="39" spans="2:3" x14ac:dyDescent="0.35">
      <c r="B39" s="48"/>
      <c r="C39" s="48"/>
    </row>
    <row r="40" spans="2:3" x14ac:dyDescent="0.35">
      <c r="B40" s="48"/>
      <c r="C40" s="48"/>
    </row>
    <row r="41" spans="2:3" x14ac:dyDescent="0.35">
      <c r="B41" s="48"/>
      <c r="C41" s="48"/>
    </row>
    <row r="42" spans="2:3" x14ac:dyDescent="0.35">
      <c r="B42" s="48"/>
      <c r="C42" s="48"/>
    </row>
    <row r="43" spans="2:3" x14ac:dyDescent="0.35">
      <c r="B43" s="48"/>
      <c r="C43" s="48"/>
    </row>
    <row r="44" spans="2:3" x14ac:dyDescent="0.35">
      <c r="B44" s="48"/>
      <c r="C44" s="48"/>
    </row>
    <row r="45" spans="2:3" x14ac:dyDescent="0.35">
      <c r="B45" s="48"/>
      <c r="C45" s="48"/>
    </row>
    <row r="46" spans="2:3" x14ac:dyDescent="0.35">
      <c r="B46" s="48"/>
      <c r="C46" s="48"/>
    </row>
    <row r="47" spans="2:3" x14ac:dyDescent="0.35">
      <c r="B47" s="48"/>
      <c r="C47" s="48"/>
    </row>
    <row r="48" spans="2:3" x14ac:dyDescent="0.35">
      <c r="B48" s="48"/>
      <c r="C48" s="48"/>
    </row>
    <row r="49" spans="2:3" x14ac:dyDescent="0.35">
      <c r="B49" s="48"/>
      <c r="C49" s="48"/>
    </row>
    <row r="50" spans="2:3" x14ac:dyDescent="0.35">
      <c r="B50" s="48"/>
      <c r="C50" s="48"/>
    </row>
    <row r="51" spans="2:3" x14ac:dyDescent="0.35">
      <c r="B51" s="48"/>
      <c r="C51" s="48"/>
    </row>
    <row r="52" spans="2:3" x14ac:dyDescent="0.35">
      <c r="B52" s="48"/>
      <c r="C52" s="48"/>
    </row>
    <row r="53" spans="2:3" x14ac:dyDescent="0.35">
      <c r="B53" s="48"/>
      <c r="C53" s="48"/>
    </row>
    <row r="54" spans="2:3" x14ac:dyDescent="0.35">
      <c r="B54" s="48"/>
      <c r="C54" s="48"/>
    </row>
    <row r="55" spans="2:3" x14ac:dyDescent="0.35">
      <c r="B55" s="48"/>
      <c r="C55" s="48"/>
    </row>
    <row r="56" spans="2:3" x14ac:dyDescent="0.35">
      <c r="B56" s="48"/>
      <c r="C56" s="48"/>
    </row>
    <row r="57" spans="2:3" x14ac:dyDescent="0.35">
      <c r="B57" s="48"/>
      <c r="C57" s="48"/>
    </row>
    <row r="58" spans="2:3" x14ac:dyDescent="0.35">
      <c r="B58" s="48"/>
      <c r="C58" s="48"/>
    </row>
    <row r="59" spans="2:3" x14ac:dyDescent="0.35">
      <c r="B59" s="48"/>
      <c r="C59" s="48"/>
    </row>
    <row r="60" spans="2:3" x14ac:dyDescent="0.35">
      <c r="B60" s="48"/>
      <c r="C60" s="48"/>
    </row>
    <row r="61" spans="2:3" x14ac:dyDescent="0.35">
      <c r="B61" s="48"/>
      <c r="C61" s="48"/>
    </row>
    <row r="62" spans="2:3" x14ac:dyDescent="0.35">
      <c r="B62" s="48"/>
      <c r="C62" s="48"/>
    </row>
    <row r="63" spans="2:3" x14ac:dyDescent="0.35">
      <c r="B63" s="48"/>
      <c r="C63" s="48"/>
    </row>
    <row r="64" spans="2:3" x14ac:dyDescent="0.35">
      <c r="B64" s="48"/>
      <c r="C64" s="48"/>
    </row>
    <row r="65" spans="2:3" x14ac:dyDescent="0.35">
      <c r="B65" s="48"/>
      <c r="C65" s="48"/>
    </row>
    <row r="66" spans="2:3" x14ac:dyDescent="0.35">
      <c r="B66" s="48"/>
      <c r="C66" s="48"/>
    </row>
    <row r="67" spans="2:3" x14ac:dyDescent="0.35">
      <c r="B67" s="48"/>
      <c r="C67" s="48"/>
    </row>
    <row r="68" spans="2:3" x14ac:dyDescent="0.35">
      <c r="B68" s="48"/>
      <c r="C68" s="48"/>
    </row>
    <row r="69" spans="2:3" x14ac:dyDescent="0.35">
      <c r="B69" s="48"/>
      <c r="C69" s="48"/>
    </row>
    <row r="70" spans="2:3" x14ac:dyDescent="0.35">
      <c r="B70" s="48"/>
      <c r="C70" s="48"/>
    </row>
    <row r="71" spans="2:3" x14ac:dyDescent="0.35">
      <c r="B71" s="48"/>
      <c r="C71" s="48"/>
    </row>
    <row r="72" spans="2:3" x14ac:dyDescent="0.35">
      <c r="B72" s="48"/>
      <c r="C72" s="48"/>
    </row>
    <row r="73" spans="2:3" x14ac:dyDescent="0.35">
      <c r="B73" s="48"/>
      <c r="C73" s="48"/>
    </row>
    <row r="74" spans="2:3" x14ac:dyDescent="0.35">
      <c r="B74" s="48"/>
      <c r="C74" s="48"/>
    </row>
    <row r="75" spans="2:3" x14ac:dyDescent="0.35">
      <c r="B75" s="48"/>
      <c r="C75" s="48"/>
    </row>
    <row r="76" spans="2:3" x14ac:dyDescent="0.35">
      <c r="B76" s="48"/>
      <c r="C76" s="48"/>
    </row>
    <row r="77" spans="2:3" x14ac:dyDescent="0.35">
      <c r="B77" s="48"/>
      <c r="C77" s="48"/>
    </row>
    <row r="78" spans="2:3" x14ac:dyDescent="0.35">
      <c r="B78" s="48"/>
      <c r="C78" s="48"/>
    </row>
    <row r="79" spans="2:3" x14ac:dyDescent="0.35">
      <c r="B79" s="48"/>
      <c r="C79" s="48"/>
    </row>
    <row r="80" spans="2:3" x14ac:dyDescent="0.35">
      <c r="B80" s="48"/>
      <c r="C80" s="48"/>
    </row>
    <row r="81" spans="2:3" x14ac:dyDescent="0.35">
      <c r="B81" s="48"/>
      <c r="C81" s="48"/>
    </row>
    <row r="82" spans="2:3" x14ac:dyDescent="0.35">
      <c r="B82" s="48"/>
      <c r="C82" s="48"/>
    </row>
    <row r="83" spans="2:3" x14ac:dyDescent="0.35">
      <c r="B83" s="48"/>
      <c r="C83" s="48"/>
    </row>
    <row r="84" spans="2:3" x14ac:dyDescent="0.35">
      <c r="B84" s="48"/>
      <c r="C84" s="48"/>
    </row>
    <row r="85" spans="2:3" x14ac:dyDescent="0.35">
      <c r="B85" s="48"/>
      <c r="C85" s="48"/>
    </row>
    <row r="86" spans="2:3" x14ac:dyDescent="0.35">
      <c r="B86" s="48"/>
      <c r="C86" s="48"/>
    </row>
    <row r="87" spans="2:3" x14ac:dyDescent="0.35">
      <c r="B87" s="48"/>
      <c r="C87" s="48"/>
    </row>
    <row r="88" spans="2:3" x14ac:dyDescent="0.35">
      <c r="B88" s="48"/>
      <c r="C88" s="48"/>
    </row>
    <row r="89" spans="2:3" x14ac:dyDescent="0.35">
      <c r="B89" s="48"/>
      <c r="C89" s="48"/>
    </row>
    <row r="90" spans="2:3" x14ac:dyDescent="0.35">
      <c r="B90" s="48"/>
      <c r="C90" s="48"/>
    </row>
    <row r="91" spans="2:3" x14ac:dyDescent="0.35">
      <c r="B91" s="48"/>
      <c r="C91" s="48"/>
    </row>
    <row r="92" spans="2:3" x14ac:dyDescent="0.35">
      <c r="B92" s="48"/>
      <c r="C92" s="48"/>
    </row>
    <row r="93" spans="2:3" x14ac:dyDescent="0.35">
      <c r="B93" s="48"/>
      <c r="C93" s="48"/>
    </row>
    <row r="94" spans="2:3" x14ac:dyDescent="0.35">
      <c r="B94" s="48"/>
      <c r="C94" s="48"/>
    </row>
    <row r="95" spans="2:3" x14ac:dyDescent="0.35">
      <c r="B95" s="48"/>
      <c r="C95" s="48"/>
    </row>
    <row r="96" spans="2:3" x14ac:dyDescent="0.35">
      <c r="B96" s="48"/>
      <c r="C96" s="48"/>
    </row>
    <row r="97" spans="2:3" x14ac:dyDescent="0.35">
      <c r="B97" s="48"/>
      <c r="C97" s="48"/>
    </row>
    <row r="98" spans="2:3" x14ac:dyDescent="0.35">
      <c r="B98" s="48"/>
      <c r="C98" s="48"/>
    </row>
    <row r="99" spans="2:3" x14ac:dyDescent="0.35">
      <c r="B99" s="48"/>
      <c r="C99" s="48"/>
    </row>
    <row r="100" spans="2:3" x14ac:dyDescent="0.35">
      <c r="B100" s="48"/>
      <c r="C100" s="48"/>
    </row>
    <row r="101" spans="2:3" x14ac:dyDescent="0.35">
      <c r="B101" s="48"/>
      <c r="C101" s="48"/>
    </row>
    <row r="102" spans="2:3" x14ac:dyDescent="0.35">
      <c r="B102" s="48"/>
      <c r="C102" s="48"/>
    </row>
    <row r="103" spans="2:3" x14ac:dyDescent="0.35">
      <c r="B103" s="48"/>
      <c r="C103" s="48"/>
    </row>
    <row r="104" spans="2:3" x14ac:dyDescent="0.35">
      <c r="B104" s="48"/>
      <c r="C104" s="48"/>
    </row>
    <row r="105" spans="2:3" x14ac:dyDescent="0.35">
      <c r="B105" s="48"/>
      <c r="C105" s="48"/>
    </row>
    <row r="106" spans="2:3" x14ac:dyDescent="0.35">
      <c r="B106" s="48"/>
      <c r="C106" s="48"/>
    </row>
    <row r="107" spans="2:3" x14ac:dyDescent="0.35">
      <c r="B107" s="48"/>
      <c r="C107" s="48"/>
    </row>
    <row r="108" spans="2:3" x14ac:dyDescent="0.35">
      <c r="B108" s="48"/>
      <c r="C108" s="48"/>
    </row>
    <row r="109" spans="2:3" x14ac:dyDescent="0.35">
      <c r="B109" s="48"/>
      <c r="C109" s="48"/>
    </row>
    <row r="110" spans="2:3" x14ac:dyDescent="0.35">
      <c r="B110" s="48"/>
      <c r="C110" s="48"/>
    </row>
    <row r="111" spans="2:3" x14ac:dyDescent="0.35">
      <c r="B111" s="48"/>
      <c r="C111" s="48"/>
    </row>
    <row r="112" spans="2:3" x14ac:dyDescent="0.35">
      <c r="B112" s="48"/>
      <c r="C112" s="48"/>
    </row>
    <row r="113" spans="2:3" x14ac:dyDescent="0.35">
      <c r="B113" s="48"/>
      <c r="C113" s="48"/>
    </row>
    <row r="114" spans="2:3" x14ac:dyDescent="0.35">
      <c r="B114" s="48"/>
      <c r="C114" s="48"/>
    </row>
    <row r="115" spans="2:3" x14ac:dyDescent="0.35">
      <c r="B115" s="48"/>
      <c r="C115" s="48"/>
    </row>
    <row r="116" spans="2:3" x14ac:dyDescent="0.35">
      <c r="B116" s="48"/>
      <c r="C116" s="48"/>
    </row>
    <row r="117" spans="2:3" x14ac:dyDescent="0.35">
      <c r="B117" s="48"/>
      <c r="C117" s="48"/>
    </row>
    <row r="118" spans="2:3" x14ac:dyDescent="0.35">
      <c r="B118" s="48"/>
      <c r="C118" s="48"/>
    </row>
    <row r="119" spans="2:3" x14ac:dyDescent="0.35">
      <c r="B119" s="48"/>
      <c r="C119" s="48"/>
    </row>
    <row r="120" spans="2:3" x14ac:dyDescent="0.35">
      <c r="B120" s="48"/>
      <c r="C120" s="48"/>
    </row>
    <row r="121" spans="2:3" x14ac:dyDescent="0.35">
      <c r="B121" s="48"/>
      <c r="C121" s="48"/>
    </row>
    <row r="122" spans="2:3" x14ac:dyDescent="0.35">
      <c r="B122" s="48"/>
      <c r="C122" s="48"/>
    </row>
    <row r="123" spans="2:3" x14ac:dyDescent="0.35">
      <c r="B123" s="48"/>
      <c r="C123" s="48"/>
    </row>
    <row r="124" spans="2:3" x14ac:dyDescent="0.35">
      <c r="B124" s="48"/>
      <c r="C124" s="48"/>
    </row>
    <row r="125" spans="2:3" x14ac:dyDescent="0.35">
      <c r="B125" s="48"/>
      <c r="C125" s="48"/>
    </row>
    <row r="126" spans="2:3" x14ac:dyDescent="0.35">
      <c r="B126" s="48"/>
      <c r="C126" s="48"/>
    </row>
    <row r="127" spans="2:3" x14ac:dyDescent="0.35">
      <c r="B127" s="48"/>
      <c r="C127" s="48"/>
    </row>
    <row r="128" spans="2:3" x14ac:dyDescent="0.35">
      <c r="B128" s="48"/>
      <c r="C128" s="48"/>
    </row>
    <row r="129" spans="2:3" x14ac:dyDescent="0.35">
      <c r="B129" s="48"/>
      <c r="C129" s="48"/>
    </row>
    <row r="130" spans="2:3" x14ac:dyDescent="0.35">
      <c r="B130" s="48"/>
      <c r="C130" s="48"/>
    </row>
    <row r="131" spans="2:3" x14ac:dyDescent="0.35">
      <c r="B131" s="48"/>
      <c r="C131" s="48"/>
    </row>
    <row r="132" spans="2:3" x14ac:dyDescent="0.35">
      <c r="B132" s="48"/>
      <c r="C132" s="48"/>
    </row>
    <row r="133" spans="2:3" x14ac:dyDescent="0.35">
      <c r="B133" s="48"/>
      <c r="C133" s="48"/>
    </row>
    <row r="134" spans="2:3" x14ac:dyDescent="0.35">
      <c r="B134" s="48"/>
      <c r="C134" s="48"/>
    </row>
    <row r="135" spans="2:3" x14ac:dyDescent="0.35">
      <c r="B135" s="48"/>
      <c r="C135" s="48"/>
    </row>
    <row r="136" spans="2:3" x14ac:dyDescent="0.35">
      <c r="B136" s="48"/>
      <c r="C136" s="48"/>
    </row>
    <row r="137" spans="2:3" x14ac:dyDescent="0.35">
      <c r="B137" s="48"/>
      <c r="C137" s="48"/>
    </row>
    <row r="138" spans="2:3" x14ac:dyDescent="0.35">
      <c r="B138" s="48"/>
      <c r="C138" s="48"/>
    </row>
    <row r="139" spans="2:3" x14ac:dyDescent="0.35">
      <c r="B139" s="48"/>
      <c r="C139" s="48"/>
    </row>
    <row r="140" spans="2:3" x14ac:dyDescent="0.35">
      <c r="B140" s="48"/>
      <c r="C140" s="48"/>
    </row>
    <row r="141" spans="2:3" x14ac:dyDescent="0.35">
      <c r="B141" s="48"/>
      <c r="C141" s="48"/>
    </row>
    <row r="142" spans="2:3" x14ac:dyDescent="0.35">
      <c r="B142" s="48"/>
      <c r="C142" s="48"/>
    </row>
    <row r="143" spans="2:3" x14ac:dyDescent="0.35">
      <c r="B143" s="48"/>
      <c r="C143" s="48"/>
    </row>
    <row r="144" spans="2:3" x14ac:dyDescent="0.35">
      <c r="B144" s="48"/>
      <c r="C144" s="48"/>
    </row>
    <row r="145" spans="2:3" x14ac:dyDescent="0.35">
      <c r="B145" s="48"/>
      <c r="C145" s="48"/>
    </row>
    <row r="146" spans="2:3" x14ac:dyDescent="0.35">
      <c r="B146" s="48"/>
      <c r="C146" s="48"/>
    </row>
    <row r="147" spans="2:3" x14ac:dyDescent="0.35">
      <c r="B147" s="48"/>
      <c r="C147" s="48"/>
    </row>
    <row r="148" spans="2:3" x14ac:dyDescent="0.35">
      <c r="B148" s="48"/>
      <c r="C148" s="48"/>
    </row>
    <row r="149" spans="2:3" x14ac:dyDescent="0.35">
      <c r="B149" s="48"/>
      <c r="C149" s="48"/>
    </row>
    <row r="150" spans="2:3" x14ac:dyDescent="0.35">
      <c r="B150" s="48"/>
      <c r="C150" s="48"/>
    </row>
    <row r="151" spans="2:3" x14ac:dyDescent="0.35">
      <c r="B151" s="48"/>
      <c r="C151" s="48"/>
    </row>
    <row r="152" spans="2:3" x14ac:dyDescent="0.35">
      <c r="B152" s="48"/>
      <c r="C152" s="48"/>
    </row>
    <row r="153" spans="2:3" x14ac:dyDescent="0.35">
      <c r="B153" s="48"/>
      <c r="C153" s="48"/>
    </row>
    <row r="154" spans="2:3" x14ac:dyDescent="0.35">
      <c r="B154" s="48"/>
      <c r="C154" s="48"/>
    </row>
    <row r="155" spans="2:3" x14ac:dyDescent="0.35">
      <c r="B155" s="48"/>
      <c r="C155" s="48"/>
    </row>
    <row r="156" spans="2:3" x14ac:dyDescent="0.35">
      <c r="B156" s="48"/>
      <c r="C156" s="48"/>
    </row>
    <row r="157" spans="2:3" x14ac:dyDescent="0.35">
      <c r="B157" s="48"/>
      <c r="C157" s="48"/>
    </row>
    <row r="158" spans="2:3" x14ac:dyDescent="0.35">
      <c r="B158" s="48"/>
      <c r="C158" s="48"/>
    </row>
    <row r="159" spans="2:3" x14ac:dyDescent="0.35">
      <c r="B159" s="48"/>
      <c r="C159" s="48"/>
    </row>
    <row r="160" spans="2:3" x14ac:dyDescent="0.35">
      <c r="B160" s="48"/>
      <c r="C160" s="48"/>
    </row>
    <row r="161" spans="2:3" x14ac:dyDescent="0.35">
      <c r="B161" s="48"/>
      <c r="C161" s="48"/>
    </row>
    <row r="162" spans="2:3" x14ac:dyDescent="0.35">
      <c r="B162" s="48"/>
      <c r="C162" s="48"/>
    </row>
    <row r="163" spans="2:3" x14ac:dyDescent="0.35">
      <c r="B163" s="48"/>
      <c r="C163" s="48"/>
    </row>
    <row r="164" spans="2:3" x14ac:dyDescent="0.35">
      <c r="B164" s="48"/>
      <c r="C164" s="48"/>
    </row>
    <row r="165" spans="2:3" x14ac:dyDescent="0.35">
      <c r="B165" s="48"/>
      <c r="C165" s="48"/>
    </row>
    <row r="166" spans="2:3" x14ac:dyDescent="0.35">
      <c r="B166" s="48"/>
      <c r="C166" s="48"/>
    </row>
    <row r="167" spans="2:3" x14ac:dyDescent="0.35">
      <c r="B167" s="48"/>
      <c r="C167" s="48"/>
    </row>
    <row r="168" spans="2:3" x14ac:dyDescent="0.35">
      <c r="B168" s="48"/>
      <c r="C168" s="48"/>
    </row>
    <row r="169" spans="2:3" x14ac:dyDescent="0.35">
      <c r="B169" s="48"/>
      <c r="C169" s="48"/>
    </row>
    <row r="170" spans="2:3" x14ac:dyDescent="0.35">
      <c r="B170" s="48"/>
      <c r="C170" s="48"/>
    </row>
    <row r="171" spans="2:3" x14ac:dyDescent="0.35">
      <c r="B171" s="48"/>
      <c r="C171" s="48"/>
    </row>
    <row r="172" spans="2:3" x14ac:dyDescent="0.35">
      <c r="B172" s="48"/>
      <c r="C172" s="48"/>
    </row>
    <row r="173" spans="2:3" x14ac:dyDescent="0.35">
      <c r="B173" s="48"/>
      <c r="C173" s="48"/>
    </row>
    <row r="174" spans="2:3" x14ac:dyDescent="0.35">
      <c r="B174" s="48"/>
      <c r="C174" s="48"/>
    </row>
    <row r="175" spans="2:3" x14ac:dyDescent="0.35">
      <c r="B175" s="48"/>
      <c r="C175" s="48"/>
    </row>
    <row r="176" spans="2:3" x14ac:dyDescent="0.35">
      <c r="B176" s="48"/>
      <c r="C176" s="48"/>
    </row>
    <row r="177" spans="2:3" x14ac:dyDescent="0.35">
      <c r="B177" s="48"/>
      <c r="C177" s="48"/>
    </row>
    <row r="178" spans="2:3" x14ac:dyDescent="0.35">
      <c r="B178" s="48"/>
      <c r="C178" s="48"/>
    </row>
    <row r="179" spans="2:3" x14ac:dyDescent="0.35">
      <c r="B179" s="48"/>
      <c r="C179" s="48"/>
    </row>
    <row r="180" spans="2:3" x14ac:dyDescent="0.35">
      <c r="B180" s="48"/>
      <c r="C180" s="48"/>
    </row>
    <row r="181" spans="2:3" x14ac:dyDescent="0.35">
      <c r="B181" s="48"/>
      <c r="C181" s="48"/>
    </row>
    <row r="182" spans="2:3" x14ac:dyDescent="0.35">
      <c r="B182" s="48"/>
      <c r="C182" s="48"/>
    </row>
    <row r="183" spans="2:3" x14ac:dyDescent="0.35">
      <c r="B183" s="48"/>
      <c r="C183" s="48"/>
    </row>
    <row r="184" spans="2:3" x14ac:dyDescent="0.35">
      <c r="B184" s="48"/>
      <c r="C184" s="48"/>
    </row>
    <row r="185" spans="2:3" x14ac:dyDescent="0.35">
      <c r="B185" s="48"/>
      <c r="C185" s="48"/>
    </row>
    <row r="186" spans="2:3" x14ac:dyDescent="0.35">
      <c r="B186" s="48"/>
      <c r="C186" s="48"/>
    </row>
    <row r="187" spans="2:3" x14ac:dyDescent="0.35">
      <c r="B187" s="48"/>
      <c r="C187" s="48"/>
    </row>
    <row r="188" spans="2:3" x14ac:dyDescent="0.35">
      <c r="B188" s="48"/>
      <c r="C188" s="48"/>
    </row>
    <row r="189" spans="2:3" x14ac:dyDescent="0.35">
      <c r="B189" s="48"/>
      <c r="C189" s="48"/>
    </row>
    <row r="190" spans="2:3" x14ac:dyDescent="0.35">
      <c r="B190" s="48"/>
      <c r="C190" s="48"/>
    </row>
    <row r="191" spans="2:3" x14ac:dyDescent="0.35">
      <c r="B191" s="48"/>
      <c r="C191" s="48"/>
    </row>
    <row r="192" spans="2:3" x14ac:dyDescent="0.35">
      <c r="B192" s="48"/>
      <c r="C192" s="48"/>
    </row>
    <row r="193" spans="2:3" x14ac:dyDescent="0.35">
      <c r="B193" s="48"/>
      <c r="C193" s="48"/>
    </row>
    <row r="194" spans="2:3" x14ac:dyDescent="0.35">
      <c r="B194" s="48"/>
      <c r="C194" s="48"/>
    </row>
    <row r="195" spans="2:3" x14ac:dyDescent="0.35">
      <c r="B195" s="48"/>
      <c r="C195" s="48"/>
    </row>
    <row r="196" spans="2:3" x14ac:dyDescent="0.35">
      <c r="B196" s="48"/>
      <c r="C196" s="48"/>
    </row>
    <row r="197" spans="2:3" x14ac:dyDescent="0.35">
      <c r="B197" s="48"/>
      <c r="C197" s="48"/>
    </row>
    <row r="198" spans="2:3" x14ac:dyDescent="0.35">
      <c r="B198" s="48"/>
      <c r="C198" s="48"/>
    </row>
    <row r="199" spans="2:3" x14ac:dyDescent="0.35">
      <c r="B199" s="48"/>
      <c r="C199" s="48"/>
    </row>
    <row r="200" spans="2:3" x14ac:dyDescent="0.35">
      <c r="B200" s="48"/>
      <c r="C200" s="48"/>
    </row>
    <row r="201" spans="2:3" x14ac:dyDescent="0.35">
      <c r="B201" s="48"/>
      <c r="C201" s="48"/>
    </row>
    <row r="202" spans="2:3" x14ac:dyDescent="0.35">
      <c r="B202" s="48"/>
      <c r="C202" s="48"/>
    </row>
    <row r="203" spans="2:3" x14ac:dyDescent="0.35">
      <c r="B203" s="48"/>
      <c r="C203" s="48"/>
    </row>
    <row r="204" spans="2:3" x14ac:dyDescent="0.35">
      <c r="B204" s="48"/>
      <c r="C204" s="48"/>
    </row>
    <row r="205" spans="2:3" x14ac:dyDescent="0.35">
      <c r="B205" s="48"/>
      <c r="C205" s="48"/>
    </row>
    <row r="206" spans="2:3" x14ac:dyDescent="0.35">
      <c r="B206" s="48"/>
      <c r="C206" s="48"/>
    </row>
    <row r="207" spans="2:3" x14ac:dyDescent="0.35">
      <c r="B207" s="48"/>
      <c r="C207" s="48"/>
    </row>
    <row r="208" spans="2:3" x14ac:dyDescent="0.35">
      <c r="B208" s="48"/>
      <c r="C208" s="48"/>
    </row>
    <row r="209" spans="2:3" x14ac:dyDescent="0.35">
      <c r="B209" s="48"/>
      <c r="C209" s="48"/>
    </row>
    <row r="210" spans="2:3" x14ac:dyDescent="0.35">
      <c r="B210" s="48"/>
      <c r="C210" s="48"/>
    </row>
    <row r="211" spans="2:3" x14ac:dyDescent="0.35">
      <c r="B211" s="48"/>
      <c r="C211" s="48"/>
    </row>
    <row r="212" spans="2:3" x14ac:dyDescent="0.35">
      <c r="B212" s="48"/>
      <c r="C212" s="48"/>
    </row>
    <row r="213" spans="2:3" x14ac:dyDescent="0.35">
      <c r="B213" s="48"/>
      <c r="C213" s="48"/>
    </row>
    <row r="214" spans="2:3" x14ac:dyDescent="0.35">
      <c r="B214" s="48"/>
      <c r="C214" s="48"/>
    </row>
    <row r="215" spans="2:3" x14ac:dyDescent="0.35">
      <c r="B215" s="48"/>
      <c r="C215" s="48"/>
    </row>
    <row r="216" spans="2:3" x14ac:dyDescent="0.35">
      <c r="B216" s="48"/>
      <c r="C216" s="48"/>
    </row>
    <row r="217" spans="2:3" x14ac:dyDescent="0.35">
      <c r="B217" s="48"/>
      <c r="C217" s="48"/>
    </row>
    <row r="218" spans="2:3" x14ac:dyDescent="0.35">
      <c r="B218" s="48"/>
      <c r="C218" s="48"/>
    </row>
    <row r="219" spans="2:3" x14ac:dyDescent="0.35">
      <c r="B219" s="48"/>
      <c r="C219" s="48"/>
    </row>
    <row r="220" spans="2:3" x14ac:dyDescent="0.35">
      <c r="B220" s="48"/>
      <c r="C220" s="48"/>
    </row>
    <row r="221" spans="2:3" x14ac:dyDescent="0.35">
      <c r="B221" s="48"/>
      <c r="C221" s="48"/>
    </row>
    <row r="222" spans="2:3" x14ac:dyDescent="0.35">
      <c r="B222" s="48"/>
      <c r="C222" s="48"/>
    </row>
    <row r="223" spans="2:3" x14ac:dyDescent="0.35">
      <c r="B223" s="48"/>
      <c r="C223" s="48"/>
    </row>
    <row r="224" spans="2:3" x14ac:dyDescent="0.35">
      <c r="B224" s="48"/>
      <c r="C224" s="48"/>
    </row>
    <row r="225" spans="2:3" x14ac:dyDescent="0.35">
      <c r="B225" s="48"/>
      <c r="C225" s="48"/>
    </row>
    <row r="226" spans="2:3" x14ac:dyDescent="0.35">
      <c r="B226" s="48"/>
      <c r="C226" s="48"/>
    </row>
    <row r="227" spans="2:3" x14ac:dyDescent="0.35">
      <c r="B227" s="48"/>
      <c r="C227" s="48"/>
    </row>
    <row r="228" spans="2:3" x14ac:dyDescent="0.35">
      <c r="B228" s="48"/>
      <c r="C228" s="48"/>
    </row>
    <row r="229" spans="2:3" x14ac:dyDescent="0.35">
      <c r="B229" s="48"/>
      <c r="C229" s="48"/>
    </row>
    <row r="230" spans="2:3" x14ac:dyDescent="0.35">
      <c r="B230" s="48"/>
      <c r="C230" s="48"/>
    </row>
    <row r="231" spans="2:3" x14ac:dyDescent="0.35">
      <c r="B231" s="48"/>
      <c r="C231" s="48"/>
    </row>
    <row r="232" spans="2:3" x14ac:dyDescent="0.35">
      <c r="B232" s="48"/>
      <c r="C232" s="48"/>
    </row>
    <row r="233" spans="2:3" x14ac:dyDescent="0.35">
      <c r="B233" s="48"/>
      <c r="C233" s="48"/>
    </row>
    <row r="234" spans="2:3" x14ac:dyDescent="0.35">
      <c r="B234" s="48"/>
      <c r="C234" s="48"/>
    </row>
    <row r="235" spans="2:3" x14ac:dyDescent="0.35">
      <c r="B235" s="48"/>
      <c r="C235" s="48"/>
    </row>
    <row r="236" spans="2:3" x14ac:dyDescent="0.35">
      <c r="B236" s="48"/>
      <c r="C236" s="48"/>
    </row>
    <row r="237" spans="2:3" x14ac:dyDescent="0.35">
      <c r="B237" s="48"/>
      <c r="C237" s="48"/>
    </row>
    <row r="238" spans="2:3" x14ac:dyDescent="0.35">
      <c r="B238" s="48"/>
      <c r="C238" s="48"/>
    </row>
    <row r="239" spans="2:3" x14ac:dyDescent="0.35">
      <c r="B239" s="48"/>
      <c r="C239" s="48"/>
    </row>
    <row r="240" spans="2:3" x14ac:dyDescent="0.35">
      <c r="B240" s="48"/>
      <c r="C240" s="48"/>
    </row>
    <row r="241" spans="2:3" x14ac:dyDescent="0.35">
      <c r="B241" s="48"/>
      <c r="C241" s="48"/>
    </row>
    <row r="242" spans="2:3" x14ac:dyDescent="0.35">
      <c r="B242" s="48"/>
      <c r="C242" s="48"/>
    </row>
    <row r="243" spans="2:3" x14ac:dyDescent="0.35">
      <c r="B243" s="48"/>
      <c r="C243" s="48"/>
    </row>
    <row r="244" spans="2:3" x14ac:dyDescent="0.35">
      <c r="B244" s="48"/>
      <c r="C244" s="48"/>
    </row>
    <row r="245" spans="2:3" x14ac:dyDescent="0.35">
      <c r="B245" s="48"/>
      <c r="C245" s="48"/>
    </row>
    <row r="246" spans="2:3" x14ac:dyDescent="0.35">
      <c r="B246" s="48"/>
      <c r="C246" s="48"/>
    </row>
    <row r="247" spans="2:3" x14ac:dyDescent="0.35">
      <c r="B247" s="48"/>
      <c r="C247" s="48"/>
    </row>
    <row r="248" spans="2:3" x14ac:dyDescent="0.35">
      <c r="B248" s="48"/>
      <c r="C248" s="48"/>
    </row>
    <row r="249" spans="2:3" x14ac:dyDescent="0.35">
      <c r="B249" s="48"/>
      <c r="C249" s="48"/>
    </row>
    <row r="250" spans="2:3" x14ac:dyDescent="0.35">
      <c r="B250" s="48"/>
      <c r="C250" s="48"/>
    </row>
    <row r="251" spans="2:3" x14ac:dyDescent="0.35">
      <c r="B251" s="48"/>
      <c r="C251" s="48"/>
    </row>
    <row r="252" spans="2:3" x14ac:dyDescent="0.35">
      <c r="B252" s="48"/>
      <c r="C252" s="48"/>
    </row>
    <row r="253" spans="2:3" x14ac:dyDescent="0.35">
      <c r="B253" s="48"/>
      <c r="C253" s="48"/>
    </row>
    <row r="254" spans="2:3" x14ac:dyDescent="0.35">
      <c r="B254" s="48"/>
      <c r="C254" s="48"/>
    </row>
    <row r="255" spans="2:3" x14ac:dyDescent="0.35">
      <c r="B255" s="48"/>
      <c r="C255" s="48"/>
    </row>
    <row r="256" spans="2:3" x14ac:dyDescent="0.35">
      <c r="B256" s="48"/>
      <c r="C256" s="48"/>
    </row>
    <row r="257" spans="2:3" x14ac:dyDescent="0.35">
      <c r="B257" s="48"/>
      <c r="C257" s="48"/>
    </row>
    <row r="258" spans="2:3" x14ac:dyDescent="0.35">
      <c r="B258" s="48"/>
      <c r="C258" s="48"/>
    </row>
    <row r="259" spans="2:3" x14ac:dyDescent="0.35">
      <c r="B259" s="48"/>
      <c r="C259" s="48"/>
    </row>
    <row r="260" spans="2:3" x14ac:dyDescent="0.35">
      <c r="B260" s="48"/>
      <c r="C260" s="48"/>
    </row>
    <row r="261" spans="2:3" x14ac:dyDescent="0.35">
      <c r="B261" s="48"/>
      <c r="C261" s="48"/>
    </row>
    <row r="262" spans="2:3" x14ac:dyDescent="0.35">
      <c r="B262" s="48"/>
      <c r="C262" s="48"/>
    </row>
    <row r="263" spans="2:3" x14ac:dyDescent="0.35">
      <c r="B263" s="48"/>
      <c r="C263" s="48"/>
    </row>
    <row r="264" spans="2:3" x14ac:dyDescent="0.35">
      <c r="B264" s="48"/>
      <c r="C264" s="48"/>
    </row>
    <row r="265" spans="2:3" x14ac:dyDescent="0.35">
      <c r="B265" s="48"/>
      <c r="C265" s="48"/>
    </row>
    <row r="266" spans="2:3" x14ac:dyDescent="0.35">
      <c r="B266" s="48"/>
      <c r="C266" s="48"/>
    </row>
    <row r="267" spans="2:3" x14ac:dyDescent="0.35">
      <c r="B267" s="48"/>
      <c r="C267" s="48"/>
    </row>
    <row r="268" spans="2:3" x14ac:dyDescent="0.35">
      <c r="B268" s="48"/>
      <c r="C268" s="48"/>
    </row>
    <row r="269" spans="2:3" x14ac:dyDescent="0.35">
      <c r="B269" s="48"/>
      <c r="C269" s="48"/>
    </row>
    <row r="270" spans="2:3" x14ac:dyDescent="0.35">
      <c r="B270" s="48"/>
      <c r="C270" s="48"/>
    </row>
    <row r="271" spans="2:3" x14ac:dyDescent="0.35">
      <c r="B271" s="48"/>
      <c r="C271" s="48"/>
    </row>
    <row r="272" spans="2:3" x14ac:dyDescent="0.35">
      <c r="B272" s="48"/>
      <c r="C272" s="48"/>
    </row>
    <row r="273" spans="2:3" x14ac:dyDescent="0.35">
      <c r="B273" s="48"/>
      <c r="C273" s="48"/>
    </row>
    <row r="274" spans="2:3" x14ac:dyDescent="0.35">
      <c r="B274" s="48"/>
      <c r="C274" s="48"/>
    </row>
    <row r="275" spans="2:3" x14ac:dyDescent="0.35">
      <c r="B275" s="48"/>
      <c r="C275" s="48"/>
    </row>
    <row r="276" spans="2:3" x14ac:dyDescent="0.35">
      <c r="B276" s="48"/>
      <c r="C276" s="48"/>
    </row>
    <row r="277" spans="2:3" x14ac:dyDescent="0.35">
      <c r="B277" s="48"/>
      <c r="C277" s="48"/>
    </row>
    <row r="278" spans="2:3" x14ac:dyDescent="0.35">
      <c r="B278" s="48"/>
      <c r="C278" s="48"/>
    </row>
    <row r="279" spans="2:3" x14ac:dyDescent="0.35">
      <c r="B279" s="48"/>
      <c r="C279" s="48"/>
    </row>
    <row r="280" spans="2:3" x14ac:dyDescent="0.35">
      <c r="B280" s="48"/>
      <c r="C280" s="48"/>
    </row>
    <row r="281" spans="2:3" x14ac:dyDescent="0.35">
      <c r="B281" s="48"/>
      <c r="C281" s="48"/>
    </row>
    <row r="282" spans="2:3" x14ac:dyDescent="0.35">
      <c r="B282" s="48"/>
      <c r="C282" s="48"/>
    </row>
    <row r="283" spans="2:3" x14ac:dyDescent="0.35">
      <c r="B283" s="48"/>
      <c r="C283" s="48"/>
    </row>
    <row r="284" spans="2:3" x14ac:dyDescent="0.35">
      <c r="B284" s="48"/>
      <c r="C284" s="48"/>
    </row>
    <row r="285" spans="2:3" x14ac:dyDescent="0.35">
      <c r="B285" s="48"/>
      <c r="C285" s="48"/>
    </row>
    <row r="286" spans="2:3" x14ac:dyDescent="0.35">
      <c r="B286" s="48"/>
      <c r="C286" s="48"/>
    </row>
    <row r="287" spans="2:3" x14ac:dyDescent="0.35">
      <c r="B287" s="48"/>
      <c r="C287" s="48"/>
    </row>
    <row r="288" spans="2:3" x14ac:dyDescent="0.35">
      <c r="B288" s="48"/>
      <c r="C288" s="48"/>
    </row>
    <row r="289" spans="2:3" x14ac:dyDescent="0.35">
      <c r="B289" s="48"/>
      <c r="C289" s="48"/>
    </row>
    <row r="290" spans="2:3" x14ac:dyDescent="0.35">
      <c r="B290" s="48"/>
      <c r="C290" s="48"/>
    </row>
    <row r="291" spans="2:3" x14ac:dyDescent="0.35">
      <c r="B291" s="48"/>
      <c r="C291" s="48"/>
    </row>
    <row r="292" spans="2:3" x14ac:dyDescent="0.35">
      <c r="B292" s="48"/>
      <c r="C292" s="48"/>
    </row>
    <row r="293" spans="2:3" x14ac:dyDescent="0.35">
      <c r="B293" s="48"/>
      <c r="C293" s="48"/>
    </row>
    <row r="294" spans="2:3" x14ac:dyDescent="0.35">
      <c r="B294" s="48"/>
      <c r="C294" s="48"/>
    </row>
    <row r="295" spans="2:3" x14ac:dyDescent="0.35">
      <c r="B295" s="48"/>
      <c r="C295" s="48"/>
    </row>
    <row r="296" spans="2:3" x14ac:dyDescent="0.35">
      <c r="B296" s="48"/>
      <c r="C296" s="48"/>
    </row>
    <row r="297" spans="2:3" x14ac:dyDescent="0.35">
      <c r="B297" s="48"/>
      <c r="C297" s="48"/>
    </row>
    <row r="298" spans="2:3" x14ac:dyDescent="0.35">
      <c r="B298" s="48"/>
      <c r="C298" s="48"/>
    </row>
    <row r="299" spans="2:3" x14ac:dyDescent="0.35">
      <c r="B299" s="48"/>
      <c r="C299" s="48"/>
    </row>
    <row r="300" spans="2:3" x14ac:dyDescent="0.35">
      <c r="B300" s="48"/>
      <c r="C300" s="48"/>
    </row>
    <row r="301" spans="2:3" x14ac:dyDescent="0.35">
      <c r="B301" s="48"/>
      <c r="C301" s="48"/>
    </row>
    <row r="302" spans="2:3" x14ac:dyDescent="0.35">
      <c r="B302" s="48"/>
      <c r="C302" s="48"/>
    </row>
    <row r="303" spans="2:3" x14ac:dyDescent="0.35">
      <c r="B303" s="48"/>
      <c r="C303" s="48"/>
    </row>
    <row r="304" spans="2:3" x14ac:dyDescent="0.35">
      <c r="B304" s="48"/>
      <c r="C304" s="48"/>
    </row>
    <row r="305" spans="2:3" x14ac:dyDescent="0.35">
      <c r="B305" s="48"/>
      <c r="C305" s="48"/>
    </row>
    <row r="306" spans="2:3" x14ac:dyDescent="0.35">
      <c r="B306" s="48"/>
      <c r="C306" s="48"/>
    </row>
    <row r="307" spans="2:3" x14ac:dyDescent="0.35">
      <c r="B307" s="48"/>
      <c r="C307" s="48"/>
    </row>
    <row r="308" spans="2:3" x14ac:dyDescent="0.35">
      <c r="B308" s="48"/>
      <c r="C308" s="48"/>
    </row>
    <row r="309" spans="2:3" x14ac:dyDescent="0.35">
      <c r="B309" s="48"/>
      <c r="C309" s="48"/>
    </row>
    <row r="310" spans="2:3" x14ac:dyDescent="0.35">
      <c r="B310" s="48"/>
      <c r="C310" s="48"/>
    </row>
    <row r="311" spans="2:3" x14ac:dyDescent="0.35">
      <c r="B311" s="48"/>
      <c r="C311" s="48"/>
    </row>
    <row r="312" spans="2:3" x14ac:dyDescent="0.35">
      <c r="B312" s="48"/>
      <c r="C312" s="48"/>
    </row>
    <row r="313" spans="2:3" x14ac:dyDescent="0.35">
      <c r="B313" s="48"/>
      <c r="C313" s="48"/>
    </row>
    <row r="314" spans="2:3" x14ac:dyDescent="0.35">
      <c r="B314" s="48"/>
      <c r="C314" s="48"/>
    </row>
    <row r="315" spans="2:3" x14ac:dyDescent="0.35">
      <c r="B315" s="48"/>
      <c r="C315" s="48"/>
    </row>
    <row r="316" spans="2:3" x14ac:dyDescent="0.35">
      <c r="B316" s="48"/>
      <c r="C316" s="48"/>
    </row>
    <row r="317" spans="2:3" x14ac:dyDescent="0.35">
      <c r="B317" s="48"/>
      <c r="C317" s="48"/>
    </row>
    <row r="318" spans="2:3" x14ac:dyDescent="0.35">
      <c r="B318" s="48"/>
      <c r="C318" s="48"/>
    </row>
    <row r="319" spans="2:3" x14ac:dyDescent="0.35">
      <c r="B319" s="48"/>
      <c r="C319" s="48"/>
    </row>
    <row r="320" spans="2:3" x14ac:dyDescent="0.35">
      <c r="B320" s="48"/>
      <c r="C320" s="48"/>
    </row>
    <row r="321" spans="2:3" x14ac:dyDescent="0.35">
      <c r="B321" s="48"/>
      <c r="C321" s="48"/>
    </row>
    <row r="322" spans="2:3" x14ac:dyDescent="0.35">
      <c r="B322" s="48"/>
      <c r="C322" s="48"/>
    </row>
    <row r="323" spans="2:3" x14ac:dyDescent="0.35">
      <c r="B323" s="48"/>
      <c r="C323" s="48"/>
    </row>
    <row r="324" spans="2:3" x14ac:dyDescent="0.35">
      <c r="B324" s="48"/>
      <c r="C324" s="48"/>
    </row>
    <row r="325" spans="2:3" x14ac:dyDescent="0.35">
      <c r="B325" s="48"/>
      <c r="C325" s="48"/>
    </row>
    <row r="326" spans="2:3" x14ac:dyDescent="0.35">
      <c r="B326" s="48"/>
      <c r="C326" s="48"/>
    </row>
    <row r="327" spans="2:3" x14ac:dyDescent="0.35">
      <c r="B327" s="48"/>
      <c r="C327" s="48"/>
    </row>
    <row r="328" spans="2:3" x14ac:dyDescent="0.35">
      <c r="B328" s="48"/>
      <c r="C328" s="48"/>
    </row>
    <row r="329" spans="2:3" x14ac:dyDescent="0.35">
      <c r="B329" s="48"/>
      <c r="C329" s="48"/>
    </row>
    <row r="330" spans="2:3" x14ac:dyDescent="0.35">
      <c r="B330" s="48"/>
      <c r="C330" s="48"/>
    </row>
    <row r="331" spans="2:3" x14ac:dyDescent="0.35">
      <c r="B331" s="48"/>
      <c r="C331" s="48"/>
    </row>
    <row r="332" spans="2:3" x14ac:dyDescent="0.35">
      <c r="B332" s="48"/>
      <c r="C332" s="48"/>
    </row>
    <row r="333" spans="2:3" x14ac:dyDescent="0.35">
      <c r="B333" s="48"/>
      <c r="C333" s="48"/>
    </row>
    <row r="334" spans="2:3" x14ac:dyDescent="0.35">
      <c r="B334" s="48"/>
      <c r="C334" s="48"/>
    </row>
    <row r="335" spans="2:3" x14ac:dyDescent="0.35">
      <c r="B335" s="48"/>
      <c r="C335" s="48"/>
    </row>
    <row r="336" spans="2:3" x14ac:dyDescent="0.35">
      <c r="B336" s="48"/>
      <c r="C336" s="48"/>
    </row>
    <row r="337" spans="2:3" x14ac:dyDescent="0.35">
      <c r="B337" s="48"/>
      <c r="C337" s="48"/>
    </row>
    <row r="338" spans="2:3" x14ac:dyDescent="0.35">
      <c r="B338" s="48"/>
      <c r="C338" s="48"/>
    </row>
    <row r="339" spans="2:3" x14ac:dyDescent="0.35">
      <c r="B339" s="48"/>
      <c r="C339" s="48"/>
    </row>
    <row r="340" spans="2:3" x14ac:dyDescent="0.35">
      <c r="B340" s="48"/>
      <c r="C340" s="48"/>
    </row>
    <row r="341" spans="2:3" x14ac:dyDescent="0.35">
      <c r="B341" s="48"/>
      <c r="C341" s="48"/>
    </row>
    <row r="342" spans="2:3" x14ac:dyDescent="0.35">
      <c r="B342" s="48"/>
      <c r="C342" s="48"/>
    </row>
    <row r="343" spans="2:3" x14ac:dyDescent="0.35">
      <c r="B343" s="48"/>
      <c r="C343" s="48"/>
    </row>
    <row r="344" spans="2:3" x14ac:dyDescent="0.35">
      <c r="B344" s="48"/>
      <c r="C344" s="48"/>
    </row>
    <row r="345" spans="2:3" x14ac:dyDescent="0.35">
      <c r="B345" s="48"/>
      <c r="C345" s="48"/>
    </row>
    <row r="346" spans="2:3" x14ac:dyDescent="0.35">
      <c r="B346" s="48"/>
      <c r="C346" s="48"/>
    </row>
    <row r="347" spans="2:3" x14ac:dyDescent="0.35">
      <c r="B347" s="48"/>
      <c r="C347" s="48"/>
    </row>
    <row r="348" spans="2:3" x14ac:dyDescent="0.35">
      <c r="B348" s="48"/>
      <c r="C348" s="48"/>
    </row>
    <row r="349" spans="2:3" x14ac:dyDescent="0.35">
      <c r="B349" s="48"/>
      <c r="C349" s="48"/>
    </row>
    <row r="350" spans="2:3" x14ac:dyDescent="0.35">
      <c r="B350" s="48"/>
      <c r="C350" s="48"/>
    </row>
    <row r="351" spans="2:3" x14ac:dyDescent="0.35">
      <c r="B351" s="48"/>
      <c r="C351" s="48"/>
    </row>
    <row r="352" spans="2:3" x14ac:dyDescent="0.35">
      <c r="B352" s="48"/>
      <c r="C352" s="48"/>
    </row>
    <row r="353" spans="2:3" x14ac:dyDescent="0.35">
      <c r="B353" s="48"/>
      <c r="C353" s="48"/>
    </row>
    <row r="354" spans="2:3" x14ac:dyDescent="0.35">
      <c r="B354" s="48"/>
      <c r="C354" s="48"/>
    </row>
    <row r="355" spans="2:3" x14ac:dyDescent="0.35">
      <c r="B355" s="48"/>
      <c r="C355" s="48"/>
    </row>
    <row r="356" spans="2:3" x14ac:dyDescent="0.35">
      <c r="B356" s="48"/>
      <c r="C356" s="48"/>
    </row>
    <row r="357" spans="2:3" x14ac:dyDescent="0.35">
      <c r="B357" s="48"/>
      <c r="C357" s="48"/>
    </row>
    <row r="358" spans="2:3" x14ac:dyDescent="0.35">
      <c r="B358" s="48"/>
      <c r="C358" s="48"/>
    </row>
    <row r="359" spans="2:3" x14ac:dyDescent="0.35">
      <c r="B359" s="48"/>
      <c r="C359" s="48"/>
    </row>
    <row r="360" spans="2:3" x14ac:dyDescent="0.35">
      <c r="B360" s="48"/>
      <c r="C360" s="48"/>
    </row>
    <row r="361" spans="2:3" x14ac:dyDescent="0.35">
      <c r="B361" s="48"/>
      <c r="C361" s="48"/>
    </row>
    <row r="362" spans="2:3" x14ac:dyDescent="0.35">
      <c r="B362" s="48"/>
      <c r="C362" s="48"/>
    </row>
    <row r="363" spans="2:3" x14ac:dyDescent="0.35">
      <c r="B363" s="48"/>
      <c r="C363" s="48"/>
    </row>
    <row r="364" spans="2:3" x14ac:dyDescent="0.35">
      <c r="B364" s="48"/>
      <c r="C364" s="48"/>
    </row>
    <row r="365" spans="2:3" x14ac:dyDescent="0.35">
      <c r="B365" s="48"/>
      <c r="C365" s="48"/>
    </row>
    <row r="366" spans="2:3" x14ac:dyDescent="0.35">
      <c r="B366" s="48"/>
      <c r="C366" s="48"/>
    </row>
    <row r="367" spans="2:3" x14ac:dyDescent="0.35">
      <c r="B367" s="48"/>
      <c r="C367" s="48"/>
    </row>
    <row r="368" spans="2:3" x14ac:dyDescent="0.35">
      <c r="B368" s="48"/>
      <c r="C368" s="48"/>
    </row>
    <row r="369" spans="2:3" x14ac:dyDescent="0.35">
      <c r="B369" s="48"/>
      <c r="C369" s="48"/>
    </row>
    <row r="370" spans="2:3" x14ac:dyDescent="0.35">
      <c r="B370" s="48"/>
      <c r="C370" s="48"/>
    </row>
    <row r="371" spans="2:3" x14ac:dyDescent="0.35">
      <c r="B371" s="48"/>
      <c r="C371" s="48"/>
    </row>
    <row r="372" spans="2:3" x14ac:dyDescent="0.35">
      <c r="B372" s="48"/>
      <c r="C372" s="48"/>
    </row>
    <row r="373" spans="2:3" x14ac:dyDescent="0.35">
      <c r="B373" s="48"/>
      <c r="C373" s="48"/>
    </row>
    <row r="374" spans="2:3" x14ac:dyDescent="0.35">
      <c r="B374" s="48"/>
      <c r="C374" s="48"/>
    </row>
    <row r="375" spans="2:3" x14ac:dyDescent="0.35">
      <c r="B375" s="48"/>
      <c r="C375" s="48"/>
    </row>
    <row r="376" spans="2:3" x14ac:dyDescent="0.35">
      <c r="B376" s="48"/>
      <c r="C376" s="48"/>
    </row>
    <row r="377" spans="2:3" x14ac:dyDescent="0.35">
      <c r="B377" s="48"/>
      <c r="C377" s="48"/>
    </row>
    <row r="378" spans="2:3" x14ac:dyDescent="0.35">
      <c r="B378" s="48"/>
      <c r="C378" s="48"/>
    </row>
    <row r="379" spans="2:3" x14ac:dyDescent="0.35">
      <c r="B379" s="48"/>
      <c r="C379" s="48"/>
    </row>
    <row r="380" spans="2:3" x14ac:dyDescent="0.35">
      <c r="B380" s="48"/>
      <c r="C380" s="48"/>
    </row>
    <row r="381" spans="2:3" x14ac:dyDescent="0.35">
      <c r="B381" s="48"/>
      <c r="C381" s="48"/>
    </row>
    <row r="382" spans="2:3" x14ac:dyDescent="0.35">
      <c r="B382" s="48"/>
      <c r="C382" s="48"/>
    </row>
    <row r="383" spans="2:3" x14ac:dyDescent="0.35">
      <c r="B383" s="48"/>
      <c r="C383" s="48"/>
    </row>
    <row r="384" spans="2:3" x14ac:dyDescent="0.35">
      <c r="B384" s="48"/>
      <c r="C384" s="48"/>
    </row>
    <row r="385" spans="2:3" x14ac:dyDescent="0.35">
      <c r="B385" s="48"/>
      <c r="C385" s="48"/>
    </row>
    <row r="386" spans="2:3" x14ac:dyDescent="0.35">
      <c r="B386" s="48"/>
      <c r="C386" s="48"/>
    </row>
    <row r="387" spans="2:3" x14ac:dyDescent="0.35">
      <c r="B387" s="48"/>
      <c r="C387" s="48"/>
    </row>
    <row r="388" spans="2:3" x14ac:dyDescent="0.35">
      <c r="B388" s="48"/>
      <c r="C388" s="48"/>
    </row>
    <row r="389" spans="2:3" x14ac:dyDescent="0.35">
      <c r="B389" s="48"/>
      <c r="C389" s="48"/>
    </row>
    <row r="390" spans="2:3" x14ac:dyDescent="0.35">
      <c r="B390" s="48"/>
      <c r="C390" s="48"/>
    </row>
    <row r="391" spans="2:3" x14ac:dyDescent="0.35">
      <c r="B391" s="48"/>
      <c r="C391" s="48"/>
    </row>
    <row r="392" spans="2:3" x14ac:dyDescent="0.35">
      <c r="B392" s="48"/>
      <c r="C392" s="48"/>
    </row>
    <row r="393" spans="2:3" x14ac:dyDescent="0.35">
      <c r="B393" s="48"/>
      <c r="C393" s="48"/>
    </row>
    <row r="394" spans="2:3" x14ac:dyDescent="0.35">
      <c r="B394" s="48"/>
      <c r="C394" s="48"/>
    </row>
    <row r="395" spans="2:3" x14ac:dyDescent="0.35">
      <c r="B395" s="48"/>
      <c r="C395" s="48"/>
    </row>
    <row r="396" spans="2:3" x14ac:dyDescent="0.35">
      <c r="B396" s="48"/>
      <c r="C396" s="48"/>
    </row>
    <row r="397" spans="2:3" x14ac:dyDescent="0.35">
      <c r="B397" s="48"/>
      <c r="C397" s="48"/>
    </row>
    <row r="398" spans="2:3" x14ac:dyDescent="0.35">
      <c r="B398" s="48"/>
      <c r="C398" s="48"/>
    </row>
    <row r="399" spans="2:3" x14ac:dyDescent="0.35">
      <c r="B399" s="48"/>
      <c r="C399" s="48"/>
    </row>
    <row r="400" spans="2:3" x14ac:dyDescent="0.35">
      <c r="B400" s="48"/>
      <c r="C400" s="48"/>
    </row>
    <row r="401" spans="2:3" x14ac:dyDescent="0.35">
      <c r="B401" s="48"/>
      <c r="C401" s="48"/>
    </row>
    <row r="402" spans="2:3" x14ac:dyDescent="0.35">
      <c r="B402" s="48"/>
      <c r="C402" s="48"/>
    </row>
    <row r="403" spans="2:3" x14ac:dyDescent="0.35">
      <c r="B403" s="48"/>
      <c r="C403" s="48"/>
    </row>
    <row r="404" spans="2:3" x14ac:dyDescent="0.35">
      <c r="B404" s="48"/>
      <c r="C404" s="48"/>
    </row>
    <row r="405" spans="2:3" x14ac:dyDescent="0.35">
      <c r="B405" s="48"/>
      <c r="C405" s="48"/>
    </row>
    <row r="406" spans="2:3" x14ac:dyDescent="0.35">
      <c r="B406" s="48"/>
      <c r="C406" s="48"/>
    </row>
    <row r="407" spans="2:3" x14ac:dyDescent="0.35">
      <c r="B407" s="48"/>
      <c r="C407" s="48"/>
    </row>
    <row r="408" spans="2:3" x14ac:dyDescent="0.35">
      <c r="B408" s="48"/>
      <c r="C408" s="48"/>
    </row>
    <row r="409" spans="2:3" x14ac:dyDescent="0.35">
      <c r="B409" s="48"/>
      <c r="C409" s="48"/>
    </row>
    <row r="410" spans="2:3" x14ac:dyDescent="0.35">
      <c r="B410" s="48"/>
      <c r="C410" s="48"/>
    </row>
    <row r="411" spans="2:3" x14ac:dyDescent="0.35">
      <c r="B411" s="48"/>
      <c r="C411" s="48"/>
    </row>
    <row r="412" spans="2:3" x14ac:dyDescent="0.35">
      <c r="B412" s="48"/>
      <c r="C412" s="48"/>
    </row>
    <row r="413" spans="2:3" x14ac:dyDescent="0.35">
      <c r="B413" s="48"/>
      <c r="C413" s="48"/>
    </row>
    <row r="414" spans="2:3" x14ac:dyDescent="0.35">
      <c r="B414" s="48"/>
      <c r="C414" s="48"/>
    </row>
    <row r="415" spans="2:3" x14ac:dyDescent="0.35">
      <c r="B415" s="48"/>
      <c r="C415" s="48"/>
    </row>
    <row r="416" spans="2:3" x14ac:dyDescent="0.35">
      <c r="B416" s="48"/>
      <c r="C416" s="48"/>
    </row>
    <row r="417" spans="2:3" x14ac:dyDescent="0.35">
      <c r="B417" s="48"/>
      <c r="C417" s="48"/>
    </row>
    <row r="418" spans="2:3" x14ac:dyDescent="0.35">
      <c r="B418" s="48"/>
      <c r="C418" s="48"/>
    </row>
    <row r="419" spans="2:3" x14ac:dyDescent="0.35">
      <c r="B419" s="48"/>
      <c r="C419" s="48"/>
    </row>
    <row r="420" spans="2:3" x14ac:dyDescent="0.35">
      <c r="B420" s="48"/>
      <c r="C420" s="48"/>
    </row>
    <row r="421" spans="2:3" x14ac:dyDescent="0.35">
      <c r="B421" s="48"/>
      <c r="C421" s="48"/>
    </row>
    <row r="422" spans="2:3" x14ac:dyDescent="0.35">
      <c r="B422" s="48"/>
      <c r="C422" s="48"/>
    </row>
    <row r="423" spans="2:3" x14ac:dyDescent="0.35">
      <c r="B423" s="48"/>
      <c r="C423" s="48"/>
    </row>
    <row r="424" spans="2:3" x14ac:dyDescent="0.35">
      <c r="B424" s="48"/>
      <c r="C424" s="48"/>
    </row>
    <row r="425" spans="2:3" x14ac:dyDescent="0.35">
      <c r="B425" s="48"/>
      <c r="C425" s="48"/>
    </row>
    <row r="426" spans="2:3" x14ac:dyDescent="0.35">
      <c r="B426" s="48"/>
      <c r="C426" s="48"/>
    </row>
    <row r="427" spans="2:3" x14ac:dyDescent="0.35">
      <c r="B427" s="48"/>
      <c r="C427" s="48"/>
    </row>
    <row r="428" spans="2:3" x14ac:dyDescent="0.35">
      <c r="B428" s="48"/>
      <c r="C428" s="48"/>
    </row>
    <row r="429" spans="2:3" x14ac:dyDescent="0.35">
      <c r="B429" s="48"/>
      <c r="C429" s="48"/>
    </row>
    <row r="430" spans="2:3" x14ac:dyDescent="0.35">
      <c r="B430" s="48"/>
      <c r="C430" s="48"/>
    </row>
    <row r="431" spans="2:3" x14ac:dyDescent="0.35">
      <c r="B431" s="48"/>
      <c r="C431" s="48"/>
    </row>
    <row r="432" spans="2:3" x14ac:dyDescent="0.35">
      <c r="B432" s="48"/>
      <c r="C432" s="48"/>
    </row>
    <row r="433" spans="2:3" x14ac:dyDescent="0.35">
      <c r="B433" s="48"/>
      <c r="C433" s="48"/>
    </row>
    <row r="434" spans="2:3" x14ac:dyDescent="0.35">
      <c r="B434" s="48"/>
      <c r="C434" s="48"/>
    </row>
    <row r="435" spans="2:3" x14ac:dyDescent="0.35">
      <c r="B435" s="48"/>
      <c r="C435" s="48"/>
    </row>
    <row r="436" spans="2:3" x14ac:dyDescent="0.35">
      <c r="B436" s="48"/>
      <c r="C436" s="48"/>
    </row>
    <row r="437" spans="2:3" x14ac:dyDescent="0.35">
      <c r="B437" s="48"/>
      <c r="C437" s="48"/>
    </row>
    <row r="438" spans="2:3" x14ac:dyDescent="0.35">
      <c r="B438" s="48"/>
      <c r="C438" s="48"/>
    </row>
    <row r="439" spans="2:3" x14ac:dyDescent="0.35">
      <c r="B439" s="48"/>
      <c r="C439" s="48"/>
    </row>
    <row r="440" spans="2:3" x14ac:dyDescent="0.35">
      <c r="B440" s="48"/>
      <c r="C440" s="48"/>
    </row>
    <row r="441" spans="2:3" x14ac:dyDescent="0.35">
      <c r="B441" s="48"/>
      <c r="C441" s="48"/>
    </row>
    <row r="442" spans="2:3" x14ac:dyDescent="0.35">
      <c r="B442" s="48"/>
      <c r="C442" s="48"/>
    </row>
    <row r="443" spans="2:3" x14ac:dyDescent="0.35">
      <c r="B443" s="48"/>
      <c r="C443" s="48"/>
    </row>
    <row r="444" spans="2:3" x14ac:dyDescent="0.35">
      <c r="B444" s="48"/>
      <c r="C444" s="48"/>
    </row>
    <row r="445" spans="2:3" x14ac:dyDescent="0.35">
      <c r="B445" s="48"/>
      <c r="C445" s="48"/>
    </row>
    <row r="446" spans="2:3" x14ac:dyDescent="0.35">
      <c r="B446" s="48"/>
      <c r="C446" s="48"/>
    </row>
    <row r="447" spans="2:3" x14ac:dyDescent="0.35">
      <c r="B447" s="48"/>
      <c r="C447" s="48"/>
    </row>
    <row r="448" spans="2:3" x14ac:dyDescent="0.35">
      <c r="B448" s="48"/>
      <c r="C448" s="48"/>
    </row>
    <row r="449" spans="2:3" x14ac:dyDescent="0.35">
      <c r="B449" s="48"/>
      <c r="C449" s="48"/>
    </row>
    <row r="450" spans="2:3" x14ac:dyDescent="0.35">
      <c r="B450" s="48"/>
      <c r="C450" s="48"/>
    </row>
    <row r="451" spans="2:3" x14ac:dyDescent="0.35">
      <c r="B451" s="48"/>
      <c r="C451" s="48"/>
    </row>
    <row r="452" spans="2:3" x14ac:dyDescent="0.35">
      <c r="B452" s="48"/>
      <c r="C452" s="48"/>
    </row>
    <row r="453" spans="2:3" x14ac:dyDescent="0.35">
      <c r="B453" s="48"/>
      <c r="C453" s="48"/>
    </row>
    <row r="454" spans="2:3" x14ac:dyDescent="0.35">
      <c r="B454" s="48"/>
      <c r="C454" s="48"/>
    </row>
    <row r="455" spans="2:3" x14ac:dyDescent="0.35">
      <c r="B455" s="48"/>
      <c r="C455" s="48"/>
    </row>
    <row r="456" spans="2:3" x14ac:dyDescent="0.35">
      <c r="B456" s="48"/>
      <c r="C456" s="48"/>
    </row>
    <row r="457" spans="2:3" x14ac:dyDescent="0.35">
      <c r="B457" s="48"/>
      <c r="C457" s="48"/>
    </row>
    <row r="458" spans="2:3" x14ac:dyDescent="0.35">
      <c r="B458" s="48"/>
      <c r="C458" s="48"/>
    </row>
    <row r="459" spans="2:3" x14ac:dyDescent="0.35">
      <c r="B459" s="48"/>
      <c r="C459" s="48"/>
    </row>
    <row r="460" spans="2:3" x14ac:dyDescent="0.35">
      <c r="B460" s="48"/>
      <c r="C460" s="48"/>
    </row>
    <row r="461" spans="2:3" x14ac:dyDescent="0.35">
      <c r="B461" s="48"/>
      <c r="C461" s="48"/>
    </row>
    <row r="462" spans="2:3" x14ac:dyDescent="0.35">
      <c r="B462" s="48"/>
      <c r="C462" s="48"/>
    </row>
    <row r="463" spans="2:3" x14ac:dyDescent="0.35">
      <c r="B463" s="48"/>
      <c r="C463" s="48"/>
    </row>
    <row r="464" spans="2:3" x14ac:dyDescent="0.35">
      <c r="B464" s="48"/>
      <c r="C464" s="48"/>
    </row>
    <row r="465" spans="2:3" x14ac:dyDescent="0.35">
      <c r="B465" s="48"/>
      <c r="C465" s="48"/>
    </row>
    <row r="466" spans="2:3" x14ac:dyDescent="0.35">
      <c r="B466" s="48"/>
      <c r="C466" s="48"/>
    </row>
    <row r="467" spans="2:3" x14ac:dyDescent="0.35">
      <c r="B467" s="48"/>
      <c r="C467" s="48"/>
    </row>
    <row r="468" spans="2:3" x14ac:dyDescent="0.35">
      <c r="B468" s="48"/>
      <c r="C468" s="48"/>
    </row>
    <row r="469" spans="2:3" x14ac:dyDescent="0.35">
      <c r="B469" s="48"/>
      <c r="C469" s="48"/>
    </row>
    <row r="470" spans="2:3" x14ac:dyDescent="0.35">
      <c r="B470" s="48"/>
      <c r="C470" s="48"/>
    </row>
    <row r="471" spans="2:3" x14ac:dyDescent="0.35">
      <c r="B471" s="48"/>
      <c r="C471" s="48"/>
    </row>
    <row r="472" spans="2:3" x14ac:dyDescent="0.35">
      <c r="B472" s="48"/>
      <c r="C472" s="48"/>
    </row>
    <row r="473" spans="2:3" x14ac:dyDescent="0.35">
      <c r="B473" s="48"/>
      <c r="C473" s="48"/>
    </row>
    <row r="474" spans="2:3" x14ac:dyDescent="0.35">
      <c r="B474" s="48"/>
      <c r="C474" s="48"/>
    </row>
    <row r="475" spans="2:3" x14ac:dyDescent="0.35">
      <c r="B475" s="48"/>
      <c r="C475" s="48"/>
    </row>
    <row r="476" spans="2:3" x14ac:dyDescent="0.35">
      <c r="B476" s="48"/>
      <c r="C476" s="48"/>
    </row>
    <row r="477" spans="2:3" x14ac:dyDescent="0.35">
      <c r="B477" s="48"/>
      <c r="C477" s="48"/>
    </row>
    <row r="478" spans="2:3" x14ac:dyDescent="0.35">
      <c r="B478" s="48"/>
      <c r="C478" s="48"/>
    </row>
    <row r="479" spans="2:3" x14ac:dyDescent="0.35">
      <c r="B479" s="48"/>
      <c r="C479" s="48"/>
    </row>
    <row r="480" spans="2:3" x14ac:dyDescent="0.35">
      <c r="B480" s="48"/>
      <c r="C480" s="48"/>
    </row>
    <row r="481" spans="2:3" x14ac:dyDescent="0.35">
      <c r="B481" s="48"/>
      <c r="C481" s="48"/>
    </row>
    <row r="482" spans="2:3" x14ac:dyDescent="0.35">
      <c r="B482" s="48"/>
      <c r="C482" s="48"/>
    </row>
    <row r="483" spans="2:3" x14ac:dyDescent="0.35">
      <c r="B483" s="48"/>
      <c r="C483" s="48"/>
    </row>
    <row r="484" spans="2:3" x14ac:dyDescent="0.35">
      <c r="B484" s="48"/>
      <c r="C484" s="48"/>
    </row>
    <row r="485" spans="2:3" x14ac:dyDescent="0.35">
      <c r="B485" s="48"/>
      <c r="C485" s="48"/>
    </row>
    <row r="486" spans="2:3" x14ac:dyDescent="0.35">
      <c r="B486" s="48"/>
      <c r="C486" s="48"/>
    </row>
    <row r="487" spans="2:3" x14ac:dyDescent="0.35">
      <c r="B487" s="48"/>
      <c r="C487" s="48"/>
    </row>
    <row r="488" spans="2:3" x14ac:dyDescent="0.35">
      <c r="B488" s="48"/>
      <c r="C488" s="48"/>
    </row>
    <row r="489" spans="2:3" x14ac:dyDescent="0.35">
      <c r="B489" s="48"/>
      <c r="C489" s="48"/>
    </row>
    <row r="490" spans="2:3" x14ac:dyDescent="0.35">
      <c r="B490" s="48"/>
      <c r="C490" s="48"/>
    </row>
    <row r="491" spans="2:3" x14ac:dyDescent="0.35">
      <c r="B491" s="48"/>
      <c r="C491" s="48"/>
    </row>
    <row r="492" spans="2:3" x14ac:dyDescent="0.35">
      <c r="B492" s="48"/>
      <c r="C492" s="48"/>
    </row>
    <row r="493" spans="2:3" x14ac:dyDescent="0.35">
      <c r="B493" s="48"/>
      <c r="C493" s="48"/>
    </row>
    <row r="494" spans="2:3" x14ac:dyDescent="0.35">
      <c r="B494" s="48"/>
      <c r="C494" s="48"/>
    </row>
    <row r="495" spans="2:3" x14ac:dyDescent="0.35">
      <c r="B495" s="48"/>
      <c r="C495" s="48"/>
    </row>
    <row r="496" spans="2:3" x14ac:dyDescent="0.35">
      <c r="B496" s="48"/>
      <c r="C496" s="48"/>
    </row>
    <row r="497" spans="2:3" x14ac:dyDescent="0.35">
      <c r="B497" s="48"/>
      <c r="C497" s="48"/>
    </row>
    <row r="498" spans="2:3" x14ac:dyDescent="0.35">
      <c r="B498" s="48"/>
      <c r="C498" s="48"/>
    </row>
    <row r="499" spans="2:3" x14ac:dyDescent="0.35">
      <c r="B499" s="48"/>
      <c r="C499" s="48"/>
    </row>
    <row r="500" spans="2:3" x14ac:dyDescent="0.35">
      <c r="B500" s="48"/>
      <c r="C500" s="48"/>
    </row>
    <row r="501" spans="2:3" x14ac:dyDescent="0.35">
      <c r="B501" s="48"/>
      <c r="C501" s="48"/>
    </row>
    <row r="502" spans="2:3" x14ac:dyDescent="0.35">
      <c r="B502" s="48"/>
      <c r="C502" s="48"/>
    </row>
    <row r="503" spans="2:3" x14ac:dyDescent="0.35">
      <c r="B503" s="48"/>
      <c r="C503" s="48"/>
    </row>
    <row r="504" spans="2:3" x14ac:dyDescent="0.35">
      <c r="B504" s="48"/>
      <c r="C504" s="48"/>
    </row>
    <row r="505" spans="2:3" x14ac:dyDescent="0.35">
      <c r="B505" s="48"/>
      <c r="C505" s="48"/>
    </row>
    <row r="506" spans="2:3" x14ac:dyDescent="0.35">
      <c r="B506" s="48"/>
      <c r="C506" s="48"/>
    </row>
    <row r="507" spans="2:3" x14ac:dyDescent="0.35">
      <c r="B507" s="48"/>
      <c r="C507" s="48"/>
    </row>
    <row r="508" spans="2:3" x14ac:dyDescent="0.35">
      <c r="B508" s="48"/>
      <c r="C508" s="48"/>
    </row>
    <row r="509" spans="2:3" x14ac:dyDescent="0.35">
      <c r="B509" s="48"/>
      <c r="C509" s="48"/>
    </row>
    <row r="510" spans="2:3" x14ac:dyDescent="0.35">
      <c r="B510" s="48"/>
      <c r="C510" s="48"/>
    </row>
    <row r="511" spans="2:3" x14ac:dyDescent="0.35">
      <c r="B511" s="48"/>
      <c r="C511" s="48"/>
    </row>
    <row r="512" spans="2:3" x14ac:dyDescent="0.35">
      <c r="B512" s="48"/>
      <c r="C512" s="48"/>
    </row>
    <row r="513" spans="2:3" x14ac:dyDescent="0.35">
      <c r="B513" s="48"/>
      <c r="C513" s="48"/>
    </row>
    <row r="514" spans="2:3" x14ac:dyDescent="0.35">
      <c r="B514" s="48"/>
      <c r="C514" s="48"/>
    </row>
    <row r="515" spans="2:3" x14ac:dyDescent="0.35">
      <c r="B515" s="48"/>
      <c r="C515" s="48"/>
    </row>
    <row r="516" spans="2:3" x14ac:dyDescent="0.35">
      <c r="B516" s="48"/>
      <c r="C516" s="48"/>
    </row>
    <row r="517" spans="2:3" x14ac:dyDescent="0.35">
      <c r="B517" s="48"/>
      <c r="C517" s="48"/>
    </row>
    <row r="518" spans="2:3" x14ac:dyDescent="0.35">
      <c r="B518" s="48"/>
      <c r="C518" s="48"/>
    </row>
    <row r="519" spans="2:3" x14ac:dyDescent="0.35">
      <c r="B519" s="48"/>
      <c r="C519" s="48"/>
    </row>
    <row r="520" spans="2:3" x14ac:dyDescent="0.35">
      <c r="B520" s="48"/>
      <c r="C520" s="48"/>
    </row>
    <row r="521" spans="2:3" x14ac:dyDescent="0.35">
      <c r="B521" s="48"/>
      <c r="C521" s="48"/>
    </row>
    <row r="522" spans="2:3" x14ac:dyDescent="0.35">
      <c r="B522" s="48"/>
      <c r="C522" s="48"/>
    </row>
    <row r="523" spans="2:3" x14ac:dyDescent="0.35">
      <c r="B523" s="48"/>
      <c r="C523" s="48"/>
    </row>
    <row r="524" spans="2:3" x14ac:dyDescent="0.35">
      <c r="B524" s="48"/>
      <c r="C524" s="48"/>
    </row>
    <row r="525" spans="2:3" x14ac:dyDescent="0.35">
      <c r="B525" s="48"/>
      <c r="C525" s="48"/>
    </row>
    <row r="526" spans="2:3" x14ac:dyDescent="0.35">
      <c r="B526" s="48"/>
      <c r="C526" s="48"/>
    </row>
    <row r="527" spans="2:3" x14ac:dyDescent="0.35">
      <c r="B527" s="48"/>
      <c r="C527" s="48"/>
    </row>
    <row r="528" spans="2:3" x14ac:dyDescent="0.35">
      <c r="B528" s="48"/>
      <c r="C528" s="48"/>
    </row>
    <row r="529" spans="2:3" x14ac:dyDescent="0.35">
      <c r="B529" s="48"/>
      <c r="C529" s="48"/>
    </row>
    <row r="530" spans="2:3" x14ac:dyDescent="0.35">
      <c r="B530" s="48"/>
      <c r="C530" s="48"/>
    </row>
    <row r="531" spans="2:3" x14ac:dyDescent="0.35">
      <c r="B531" s="48"/>
      <c r="C531" s="48"/>
    </row>
    <row r="532" spans="2:3" x14ac:dyDescent="0.35">
      <c r="B532" s="48"/>
      <c r="C532" s="48"/>
    </row>
    <row r="533" spans="2:3" x14ac:dyDescent="0.35">
      <c r="B533" s="48"/>
      <c r="C533" s="48"/>
    </row>
    <row r="534" spans="2:3" x14ac:dyDescent="0.35">
      <c r="B534" s="48"/>
      <c r="C534" s="48"/>
    </row>
    <row r="535" spans="2:3" x14ac:dyDescent="0.35">
      <c r="B535" s="48"/>
      <c r="C535" s="48"/>
    </row>
    <row r="536" spans="2:3" x14ac:dyDescent="0.35">
      <c r="B536" s="48"/>
      <c r="C536" s="48"/>
    </row>
    <row r="537" spans="2:3" x14ac:dyDescent="0.35">
      <c r="B537" s="48"/>
      <c r="C537" s="48"/>
    </row>
    <row r="538" spans="2:3" x14ac:dyDescent="0.35">
      <c r="B538" s="48"/>
      <c r="C538" s="48"/>
    </row>
    <row r="539" spans="2:3" x14ac:dyDescent="0.35">
      <c r="B539" s="48"/>
      <c r="C539" s="48"/>
    </row>
    <row r="540" spans="2:3" x14ac:dyDescent="0.35">
      <c r="B540" s="48"/>
      <c r="C540" s="48"/>
    </row>
    <row r="541" spans="2:3" x14ac:dyDescent="0.35">
      <c r="B541" s="48"/>
      <c r="C541" s="48"/>
    </row>
    <row r="542" spans="2:3" x14ac:dyDescent="0.35">
      <c r="B542" s="48"/>
      <c r="C542" s="48"/>
    </row>
    <row r="543" spans="2:3" x14ac:dyDescent="0.35">
      <c r="B543" s="48"/>
      <c r="C543" s="48"/>
    </row>
    <row r="544" spans="2:3" x14ac:dyDescent="0.35">
      <c r="B544" s="48"/>
      <c r="C544" s="48"/>
    </row>
    <row r="545" spans="2:3" x14ac:dyDescent="0.35">
      <c r="B545" s="48"/>
      <c r="C545" s="48"/>
    </row>
    <row r="546" spans="2:3" x14ac:dyDescent="0.35">
      <c r="B546" s="48"/>
      <c r="C546" s="48"/>
    </row>
    <row r="547" spans="2:3" x14ac:dyDescent="0.35">
      <c r="B547" s="48"/>
      <c r="C547" s="48"/>
    </row>
    <row r="548" spans="2:3" x14ac:dyDescent="0.35">
      <c r="B548" s="48"/>
      <c r="C548" s="48"/>
    </row>
    <row r="549" spans="2:3" x14ac:dyDescent="0.35">
      <c r="B549" s="48"/>
      <c r="C549" s="48"/>
    </row>
    <row r="550" spans="2:3" x14ac:dyDescent="0.35">
      <c r="B550" s="48"/>
      <c r="C550" s="48"/>
    </row>
    <row r="551" spans="2:3" x14ac:dyDescent="0.35">
      <c r="B551" s="48"/>
      <c r="C551" s="48"/>
    </row>
    <row r="552" spans="2:3" x14ac:dyDescent="0.35">
      <c r="B552" s="48"/>
      <c r="C552" s="48"/>
    </row>
    <row r="553" spans="2:3" x14ac:dyDescent="0.35">
      <c r="B553" s="48"/>
      <c r="C553" s="48"/>
    </row>
    <row r="554" spans="2:3" x14ac:dyDescent="0.35">
      <c r="B554" s="48"/>
      <c r="C554" s="48"/>
    </row>
    <row r="555" spans="2:3" x14ac:dyDescent="0.35">
      <c r="B555" s="48"/>
      <c r="C555" s="48"/>
    </row>
    <row r="556" spans="2:3" x14ac:dyDescent="0.35">
      <c r="B556" s="48"/>
      <c r="C556" s="48"/>
    </row>
    <row r="557" spans="2:3" x14ac:dyDescent="0.35">
      <c r="B557" s="48"/>
      <c r="C557" s="48"/>
    </row>
    <row r="558" spans="2:3" x14ac:dyDescent="0.35">
      <c r="B558" s="48"/>
      <c r="C558" s="48"/>
    </row>
    <row r="559" spans="2:3" x14ac:dyDescent="0.35">
      <c r="B559" s="48"/>
      <c r="C559" s="48"/>
    </row>
    <row r="560" spans="2:3" x14ac:dyDescent="0.35">
      <c r="B560" s="48"/>
      <c r="C560" s="48"/>
    </row>
    <row r="561" spans="2:3" x14ac:dyDescent="0.35">
      <c r="B561" s="48"/>
      <c r="C561" s="48"/>
    </row>
    <row r="562" spans="2:3" x14ac:dyDescent="0.35">
      <c r="B562" s="48"/>
      <c r="C562" s="48"/>
    </row>
    <row r="563" spans="2:3" x14ac:dyDescent="0.35">
      <c r="B563" s="48"/>
      <c r="C563" s="48"/>
    </row>
    <row r="564" spans="2:3" x14ac:dyDescent="0.35">
      <c r="B564" s="48"/>
      <c r="C564" s="48"/>
    </row>
    <row r="565" spans="2:3" x14ac:dyDescent="0.35">
      <c r="B565" s="48"/>
      <c r="C565" s="48"/>
    </row>
    <row r="566" spans="2:3" x14ac:dyDescent="0.35">
      <c r="B566" s="48"/>
      <c r="C566" s="48"/>
    </row>
    <row r="567" spans="2:3" x14ac:dyDescent="0.35">
      <c r="B567" s="48"/>
      <c r="C567" s="48"/>
    </row>
    <row r="568" spans="2:3" x14ac:dyDescent="0.35">
      <c r="B568" s="48"/>
      <c r="C568" s="48"/>
    </row>
    <row r="569" spans="2:3" x14ac:dyDescent="0.35">
      <c r="B569" s="48"/>
      <c r="C569" s="48"/>
    </row>
    <row r="570" spans="2:3" x14ac:dyDescent="0.35">
      <c r="B570" s="48"/>
      <c r="C570" s="48"/>
    </row>
    <row r="571" spans="2:3" x14ac:dyDescent="0.35">
      <c r="B571" s="48"/>
      <c r="C571" s="48"/>
    </row>
    <row r="572" spans="2:3" x14ac:dyDescent="0.35">
      <c r="B572" s="48"/>
      <c r="C572" s="48"/>
    </row>
    <row r="573" spans="2:3" x14ac:dyDescent="0.35">
      <c r="B573" s="48"/>
      <c r="C573" s="48"/>
    </row>
    <row r="574" spans="2:3" x14ac:dyDescent="0.35">
      <c r="B574" s="48"/>
      <c r="C574" s="48"/>
    </row>
    <row r="575" spans="2:3" x14ac:dyDescent="0.35">
      <c r="B575" s="48"/>
      <c r="C575" s="48"/>
    </row>
    <row r="576" spans="2:3" x14ac:dyDescent="0.35">
      <c r="B576" s="48"/>
      <c r="C576" s="48"/>
    </row>
    <row r="577" spans="2:3" x14ac:dyDescent="0.35">
      <c r="B577" s="48"/>
      <c r="C577" s="48"/>
    </row>
    <row r="578" spans="2:3" x14ac:dyDescent="0.35">
      <c r="B578" s="48"/>
      <c r="C578" s="48"/>
    </row>
    <row r="579" spans="2:3" x14ac:dyDescent="0.35">
      <c r="B579" s="48"/>
      <c r="C579" s="48"/>
    </row>
    <row r="580" spans="2:3" x14ac:dyDescent="0.35">
      <c r="B580" s="48"/>
      <c r="C580" s="48"/>
    </row>
    <row r="581" spans="2:3" x14ac:dyDescent="0.35">
      <c r="B581" s="48"/>
      <c r="C581" s="48"/>
    </row>
    <row r="582" spans="2:3" x14ac:dyDescent="0.35">
      <c r="B582" s="48"/>
      <c r="C582" s="48"/>
    </row>
    <row r="583" spans="2:3" x14ac:dyDescent="0.35">
      <c r="B583" s="48"/>
      <c r="C583" s="48"/>
    </row>
    <row r="584" spans="2:3" x14ac:dyDescent="0.35">
      <c r="B584" s="48"/>
      <c r="C584" s="48"/>
    </row>
    <row r="585" spans="2:3" x14ac:dyDescent="0.35">
      <c r="B585" s="48"/>
      <c r="C585" s="48"/>
    </row>
    <row r="586" spans="2:3" x14ac:dyDescent="0.35">
      <c r="B586" s="48"/>
      <c r="C586" s="48"/>
    </row>
    <row r="587" spans="2:3" x14ac:dyDescent="0.35">
      <c r="B587" s="48"/>
      <c r="C587" s="48"/>
    </row>
    <row r="588" spans="2:3" x14ac:dyDescent="0.35">
      <c r="B588" s="48"/>
      <c r="C588" s="48"/>
    </row>
    <row r="589" spans="2:3" x14ac:dyDescent="0.35">
      <c r="B589" s="48"/>
      <c r="C589" s="48"/>
    </row>
    <row r="590" spans="2:3" x14ac:dyDescent="0.35">
      <c r="B590" s="48"/>
      <c r="C590" s="48"/>
    </row>
    <row r="591" spans="2:3" x14ac:dyDescent="0.35">
      <c r="B591" s="48"/>
      <c r="C591" s="48"/>
    </row>
    <row r="592" spans="2:3" x14ac:dyDescent="0.35">
      <c r="B592" s="48"/>
      <c r="C592" s="48"/>
    </row>
    <row r="593" spans="2:3" x14ac:dyDescent="0.35">
      <c r="B593" s="48"/>
      <c r="C593" s="48"/>
    </row>
    <row r="594" spans="2:3" x14ac:dyDescent="0.35">
      <c r="B594" s="48"/>
      <c r="C594" s="48"/>
    </row>
    <row r="595" spans="2:3" x14ac:dyDescent="0.35">
      <c r="B595" s="48"/>
      <c r="C595" s="48"/>
    </row>
    <row r="596" spans="2:3" x14ac:dyDescent="0.35">
      <c r="B596" s="48"/>
      <c r="C596" s="48"/>
    </row>
    <row r="597" spans="2:3" x14ac:dyDescent="0.35">
      <c r="B597" s="48"/>
      <c r="C597" s="48"/>
    </row>
    <row r="598" spans="2:3" x14ac:dyDescent="0.35">
      <c r="B598" s="48"/>
      <c r="C598" s="48"/>
    </row>
    <row r="599" spans="2:3" x14ac:dyDescent="0.35">
      <c r="B599" s="48"/>
      <c r="C599" s="48"/>
    </row>
    <row r="600" spans="2:3" x14ac:dyDescent="0.35">
      <c r="B600" s="48"/>
      <c r="C600" s="48"/>
    </row>
    <row r="601" spans="2:3" x14ac:dyDescent="0.35">
      <c r="B601" s="48"/>
      <c r="C601" s="48"/>
    </row>
    <row r="602" spans="2:3" x14ac:dyDescent="0.35">
      <c r="B602" s="48"/>
      <c r="C602" s="48"/>
    </row>
    <row r="603" spans="2:3" x14ac:dyDescent="0.35">
      <c r="B603" s="48"/>
      <c r="C603" s="48"/>
    </row>
    <row r="604" spans="2:3" x14ac:dyDescent="0.35">
      <c r="B604" s="48"/>
      <c r="C604" s="48"/>
    </row>
    <row r="605" spans="2:3" x14ac:dyDescent="0.35">
      <c r="B605" s="48"/>
      <c r="C605" s="48"/>
    </row>
    <row r="606" spans="2:3" x14ac:dyDescent="0.35">
      <c r="B606" s="48"/>
      <c r="C606" s="48"/>
    </row>
    <row r="607" spans="2:3" x14ac:dyDescent="0.35">
      <c r="B607" s="48"/>
      <c r="C607" s="48"/>
    </row>
    <row r="608" spans="2:3" x14ac:dyDescent="0.35">
      <c r="B608" s="48"/>
      <c r="C608" s="48"/>
    </row>
    <row r="609" spans="2:3" x14ac:dyDescent="0.35">
      <c r="B609" s="48"/>
      <c r="C609" s="48"/>
    </row>
    <row r="610" spans="2:3" x14ac:dyDescent="0.35">
      <c r="B610" s="48"/>
      <c r="C610" s="48"/>
    </row>
    <row r="611" spans="2:3" x14ac:dyDescent="0.35">
      <c r="B611" s="48"/>
      <c r="C611" s="48"/>
    </row>
    <row r="612" spans="2:3" x14ac:dyDescent="0.35">
      <c r="B612" s="48"/>
      <c r="C612" s="48"/>
    </row>
    <row r="613" spans="2:3" x14ac:dyDescent="0.35">
      <c r="B613" s="48"/>
      <c r="C613" s="48"/>
    </row>
    <row r="614" spans="2:3" x14ac:dyDescent="0.35">
      <c r="B614" s="48"/>
      <c r="C614" s="48"/>
    </row>
    <row r="615" spans="2:3" x14ac:dyDescent="0.35">
      <c r="B615" s="48"/>
      <c r="C615" s="48"/>
    </row>
    <row r="616" spans="2:3" x14ac:dyDescent="0.35">
      <c r="B616" s="48"/>
      <c r="C616" s="48"/>
    </row>
    <row r="617" spans="2:3" x14ac:dyDescent="0.35">
      <c r="B617" s="48"/>
      <c r="C617" s="48"/>
    </row>
    <row r="618" spans="2:3" x14ac:dyDescent="0.35">
      <c r="B618" s="48"/>
      <c r="C618" s="48"/>
    </row>
    <row r="619" spans="2:3" x14ac:dyDescent="0.35">
      <c r="B619" s="48"/>
      <c r="C619" s="48"/>
    </row>
    <row r="620" spans="2:3" x14ac:dyDescent="0.35">
      <c r="B620" s="48"/>
      <c r="C620" s="48"/>
    </row>
    <row r="621" spans="2:3" x14ac:dyDescent="0.35">
      <c r="B621" s="48"/>
      <c r="C621" s="48"/>
    </row>
    <row r="622" spans="2:3" x14ac:dyDescent="0.35">
      <c r="B622" s="48"/>
      <c r="C622" s="48"/>
    </row>
    <row r="623" spans="2:3" x14ac:dyDescent="0.35">
      <c r="B623" s="48"/>
      <c r="C623" s="48"/>
    </row>
    <row r="624" spans="2:3" x14ac:dyDescent="0.35">
      <c r="B624" s="48"/>
      <c r="C624" s="48"/>
    </row>
    <row r="625" spans="2:3" x14ac:dyDescent="0.35">
      <c r="B625" s="48"/>
      <c r="C625" s="48"/>
    </row>
    <row r="626" spans="2:3" x14ac:dyDescent="0.35">
      <c r="B626" s="48"/>
      <c r="C626" s="48"/>
    </row>
    <row r="627" spans="2:3" x14ac:dyDescent="0.35">
      <c r="B627" s="48"/>
      <c r="C627" s="48"/>
    </row>
    <row r="628" spans="2:3" x14ac:dyDescent="0.35">
      <c r="B628" s="48"/>
      <c r="C628" s="48"/>
    </row>
    <row r="629" spans="2:3" x14ac:dyDescent="0.35">
      <c r="B629" s="48"/>
      <c r="C629" s="48"/>
    </row>
    <row r="630" spans="2:3" x14ac:dyDescent="0.35">
      <c r="B630" s="48"/>
      <c r="C630" s="48"/>
    </row>
    <row r="631" spans="2:3" x14ac:dyDescent="0.35">
      <c r="B631" s="48"/>
      <c r="C631" s="48"/>
    </row>
    <row r="632" spans="2:3" x14ac:dyDescent="0.35">
      <c r="B632" s="48"/>
      <c r="C632" s="48"/>
    </row>
    <row r="633" spans="2:3" x14ac:dyDescent="0.35">
      <c r="B633" s="48"/>
      <c r="C633" s="48"/>
    </row>
    <row r="634" spans="2:3" x14ac:dyDescent="0.35">
      <c r="B634" s="48"/>
      <c r="C634" s="48"/>
    </row>
    <row r="635" spans="2:3" x14ac:dyDescent="0.35">
      <c r="B635" s="48"/>
      <c r="C635" s="48"/>
    </row>
    <row r="636" spans="2:3" x14ac:dyDescent="0.35">
      <c r="B636" s="48"/>
      <c r="C636" s="48"/>
    </row>
    <row r="637" spans="2:3" x14ac:dyDescent="0.35">
      <c r="B637" s="48"/>
      <c r="C637" s="48"/>
    </row>
    <row r="638" spans="2:3" x14ac:dyDescent="0.35">
      <c r="B638" s="48"/>
      <c r="C638" s="48"/>
    </row>
    <row r="639" spans="2:3" x14ac:dyDescent="0.35">
      <c r="B639" s="48"/>
      <c r="C639" s="48"/>
    </row>
    <row r="640" spans="2:3" x14ac:dyDescent="0.35">
      <c r="B640" s="48"/>
      <c r="C640" s="48"/>
    </row>
    <row r="641" spans="2:3" x14ac:dyDescent="0.35">
      <c r="B641" s="48"/>
      <c r="C641" s="48"/>
    </row>
    <row r="642" spans="2:3" x14ac:dyDescent="0.35">
      <c r="B642" s="48"/>
      <c r="C642" s="48"/>
    </row>
    <row r="643" spans="2:3" x14ac:dyDescent="0.35">
      <c r="B643" s="48"/>
      <c r="C643" s="48"/>
    </row>
    <row r="644" spans="2:3" x14ac:dyDescent="0.35">
      <c r="B644" s="48"/>
      <c r="C644" s="48"/>
    </row>
    <row r="645" spans="2:3" x14ac:dyDescent="0.35">
      <c r="B645" s="48"/>
      <c r="C645" s="48"/>
    </row>
    <row r="646" spans="2:3" x14ac:dyDescent="0.35">
      <c r="B646" s="48"/>
      <c r="C646" s="48"/>
    </row>
    <row r="647" spans="2:3" x14ac:dyDescent="0.35">
      <c r="B647" s="48"/>
      <c r="C647" s="48"/>
    </row>
    <row r="648" spans="2:3" x14ac:dyDescent="0.35">
      <c r="B648" s="48"/>
      <c r="C648" s="48"/>
    </row>
    <row r="649" spans="2:3" x14ac:dyDescent="0.35">
      <c r="B649" s="48"/>
      <c r="C649" s="48"/>
    </row>
    <row r="650" spans="2:3" x14ac:dyDescent="0.35">
      <c r="B650" s="48"/>
      <c r="C650" s="48"/>
    </row>
    <row r="651" spans="2:3" x14ac:dyDescent="0.35">
      <c r="B651" s="48"/>
      <c r="C651" s="48"/>
    </row>
    <row r="652" spans="2:3" x14ac:dyDescent="0.35">
      <c r="B652" s="48"/>
      <c r="C652" s="48"/>
    </row>
    <row r="653" spans="2:3" x14ac:dyDescent="0.35">
      <c r="B653" s="48"/>
      <c r="C653" s="48"/>
    </row>
    <row r="654" spans="2:3" x14ac:dyDescent="0.35">
      <c r="B654" s="48"/>
      <c r="C654" s="48"/>
    </row>
    <row r="655" spans="2:3" x14ac:dyDescent="0.35">
      <c r="B655" s="48"/>
      <c r="C655" s="48"/>
    </row>
    <row r="656" spans="2:3" x14ac:dyDescent="0.35">
      <c r="B656" s="48"/>
      <c r="C656" s="48"/>
    </row>
    <row r="657" spans="2:3" x14ac:dyDescent="0.35">
      <c r="B657" s="48"/>
      <c r="C657" s="48"/>
    </row>
    <row r="658" spans="2:3" x14ac:dyDescent="0.35">
      <c r="B658" s="48"/>
      <c r="C658" s="48"/>
    </row>
    <row r="659" spans="2:3" x14ac:dyDescent="0.35">
      <c r="B659" s="48"/>
      <c r="C659" s="48"/>
    </row>
    <row r="660" spans="2:3" x14ac:dyDescent="0.35">
      <c r="B660" s="48"/>
      <c r="C660" s="48"/>
    </row>
    <row r="661" spans="2:3" x14ac:dyDescent="0.35">
      <c r="B661" s="48"/>
      <c r="C661" s="48"/>
    </row>
    <row r="662" spans="2:3" x14ac:dyDescent="0.35">
      <c r="B662" s="48"/>
      <c r="C662" s="48"/>
    </row>
    <row r="663" spans="2:3" x14ac:dyDescent="0.35">
      <c r="B663" s="48"/>
      <c r="C663" s="48"/>
    </row>
    <row r="664" spans="2:3" x14ac:dyDescent="0.35">
      <c r="B664" s="48"/>
      <c r="C664" s="48"/>
    </row>
    <row r="665" spans="2:3" x14ac:dyDescent="0.35">
      <c r="B665" s="48"/>
      <c r="C665" s="48"/>
    </row>
    <row r="666" spans="2:3" x14ac:dyDescent="0.35">
      <c r="B666" s="48"/>
      <c r="C666" s="48"/>
    </row>
    <row r="667" spans="2:3" x14ac:dyDescent="0.35">
      <c r="B667" s="48"/>
      <c r="C667" s="48"/>
    </row>
    <row r="668" spans="2:3" x14ac:dyDescent="0.35">
      <c r="B668" s="48"/>
      <c r="C668" s="48"/>
    </row>
    <row r="669" spans="2:3" x14ac:dyDescent="0.35">
      <c r="B669" s="48"/>
      <c r="C669" s="48"/>
    </row>
    <row r="670" spans="2:3" x14ac:dyDescent="0.35">
      <c r="B670" s="48"/>
      <c r="C670" s="48"/>
    </row>
    <row r="671" spans="2:3" x14ac:dyDescent="0.35">
      <c r="B671" s="48"/>
      <c r="C671" s="48"/>
    </row>
    <row r="672" spans="2:3" x14ac:dyDescent="0.35">
      <c r="B672" s="48"/>
      <c r="C672" s="48"/>
    </row>
    <row r="673" spans="2:3" x14ac:dyDescent="0.35">
      <c r="B673" s="48"/>
      <c r="C673" s="48"/>
    </row>
    <row r="674" spans="2:3" x14ac:dyDescent="0.35">
      <c r="B674" s="48"/>
      <c r="C674" s="48"/>
    </row>
    <row r="675" spans="2:3" x14ac:dyDescent="0.35">
      <c r="B675" s="48"/>
      <c r="C675" s="48"/>
    </row>
    <row r="676" spans="2:3" x14ac:dyDescent="0.35">
      <c r="B676" s="48"/>
      <c r="C676" s="48"/>
    </row>
    <row r="677" spans="2:3" x14ac:dyDescent="0.35">
      <c r="B677" s="48"/>
      <c r="C677" s="48"/>
    </row>
    <row r="678" spans="2:3" x14ac:dyDescent="0.35">
      <c r="B678" s="48"/>
      <c r="C678" s="48"/>
    </row>
    <row r="679" spans="2:3" x14ac:dyDescent="0.35">
      <c r="B679" s="48"/>
      <c r="C679" s="48"/>
    </row>
    <row r="680" spans="2:3" x14ac:dyDescent="0.35">
      <c r="B680" s="48"/>
      <c r="C680" s="48"/>
    </row>
    <row r="681" spans="2:3" x14ac:dyDescent="0.35">
      <c r="B681" s="48"/>
      <c r="C681" s="48"/>
    </row>
    <row r="682" spans="2:3" x14ac:dyDescent="0.35">
      <c r="B682" s="48"/>
      <c r="C682" s="48"/>
    </row>
    <row r="683" spans="2:3" x14ac:dyDescent="0.35">
      <c r="B683" s="48"/>
      <c r="C683" s="48"/>
    </row>
    <row r="684" spans="2:3" x14ac:dyDescent="0.35">
      <c r="B684" s="48"/>
      <c r="C684" s="48"/>
    </row>
    <row r="685" spans="2:3" x14ac:dyDescent="0.35">
      <c r="B685" s="48"/>
      <c r="C685" s="48"/>
    </row>
    <row r="686" spans="2:3" x14ac:dyDescent="0.35">
      <c r="B686" s="48"/>
      <c r="C686" s="48"/>
    </row>
    <row r="687" spans="2:3" x14ac:dyDescent="0.35">
      <c r="B687" s="48"/>
      <c r="C687" s="48"/>
    </row>
    <row r="688" spans="2:3" x14ac:dyDescent="0.35">
      <c r="B688" s="48"/>
      <c r="C688" s="48"/>
    </row>
    <row r="689" spans="2:3" x14ac:dyDescent="0.35">
      <c r="B689" s="48"/>
      <c r="C689" s="48"/>
    </row>
    <row r="690" spans="2:3" x14ac:dyDescent="0.35">
      <c r="B690" s="48"/>
      <c r="C690" s="48"/>
    </row>
    <row r="691" spans="2:3" x14ac:dyDescent="0.35">
      <c r="B691" s="48"/>
      <c r="C691" s="48"/>
    </row>
    <row r="692" spans="2:3" x14ac:dyDescent="0.35">
      <c r="B692" s="48"/>
      <c r="C692" s="48"/>
    </row>
    <row r="693" spans="2:3" x14ac:dyDescent="0.35">
      <c r="B693" s="48"/>
      <c r="C693" s="48"/>
    </row>
    <row r="694" spans="2:3" x14ac:dyDescent="0.35">
      <c r="B694" s="48"/>
      <c r="C694" s="48"/>
    </row>
    <row r="695" spans="2:3" x14ac:dyDescent="0.35">
      <c r="B695" s="48"/>
      <c r="C695" s="48"/>
    </row>
    <row r="696" spans="2:3" x14ac:dyDescent="0.35">
      <c r="B696" s="48"/>
      <c r="C696" s="48"/>
    </row>
    <row r="697" spans="2:3" x14ac:dyDescent="0.35">
      <c r="B697" s="48"/>
      <c r="C697" s="48"/>
    </row>
    <row r="698" spans="2:3" x14ac:dyDescent="0.35">
      <c r="B698" s="48"/>
      <c r="C698" s="48"/>
    </row>
    <row r="699" spans="2:3" x14ac:dyDescent="0.35">
      <c r="B699" s="48"/>
      <c r="C699" s="48"/>
    </row>
    <row r="700" spans="2:3" x14ac:dyDescent="0.35">
      <c r="B700" s="48"/>
      <c r="C700" s="48"/>
    </row>
    <row r="701" spans="2:3" x14ac:dyDescent="0.35">
      <c r="B701" s="48"/>
      <c r="C701" s="48"/>
    </row>
    <row r="702" spans="2:3" x14ac:dyDescent="0.35">
      <c r="B702" s="48"/>
      <c r="C702" s="48"/>
    </row>
    <row r="703" spans="2:3" x14ac:dyDescent="0.35">
      <c r="B703" s="48"/>
      <c r="C703" s="48"/>
    </row>
    <row r="704" spans="2:3" x14ac:dyDescent="0.35">
      <c r="B704" s="48"/>
      <c r="C704" s="48"/>
    </row>
    <row r="705" spans="2:3" x14ac:dyDescent="0.35">
      <c r="B705" s="48"/>
      <c r="C705" s="48"/>
    </row>
    <row r="706" spans="2:3" x14ac:dyDescent="0.35">
      <c r="B706" s="48"/>
      <c r="C706" s="48"/>
    </row>
    <row r="707" spans="2:3" x14ac:dyDescent="0.35">
      <c r="B707" s="48"/>
      <c r="C707" s="48"/>
    </row>
    <row r="708" spans="2:3" x14ac:dyDescent="0.35">
      <c r="B708" s="48"/>
      <c r="C708" s="48"/>
    </row>
    <row r="709" spans="2:3" x14ac:dyDescent="0.35">
      <c r="B709" s="48"/>
      <c r="C709" s="48"/>
    </row>
    <row r="710" spans="2:3" x14ac:dyDescent="0.35">
      <c r="B710" s="48"/>
      <c r="C710" s="48"/>
    </row>
    <row r="711" spans="2:3" x14ac:dyDescent="0.35">
      <c r="B711" s="48"/>
      <c r="C711" s="48"/>
    </row>
    <row r="712" spans="2:3" x14ac:dyDescent="0.35">
      <c r="B712" s="48"/>
      <c r="C712" s="48"/>
    </row>
    <row r="713" spans="2:3" x14ac:dyDescent="0.35">
      <c r="B713" s="48"/>
      <c r="C713" s="48"/>
    </row>
    <row r="714" spans="2:3" x14ac:dyDescent="0.35">
      <c r="B714" s="48"/>
      <c r="C714" s="48"/>
    </row>
    <row r="715" spans="2:3" x14ac:dyDescent="0.35">
      <c r="B715" s="48"/>
      <c r="C715" s="48"/>
    </row>
    <row r="716" spans="2:3" x14ac:dyDescent="0.35">
      <c r="B716" s="48"/>
      <c r="C716" s="48"/>
    </row>
    <row r="717" spans="2:3" x14ac:dyDescent="0.35">
      <c r="B717" s="48"/>
      <c r="C717" s="48"/>
    </row>
    <row r="718" spans="2:3" x14ac:dyDescent="0.35">
      <c r="B718" s="48"/>
      <c r="C718" s="48"/>
    </row>
    <row r="719" spans="2:3" x14ac:dyDescent="0.35">
      <c r="B719" s="48"/>
      <c r="C719" s="48"/>
    </row>
    <row r="720" spans="2:3" x14ac:dyDescent="0.35">
      <c r="B720" s="48"/>
      <c r="C720" s="48"/>
    </row>
    <row r="721" spans="2:3" x14ac:dyDescent="0.35">
      <c r="B721" s="48"/>
      <c r="C721" s="48"/>
    </row>
    <row r="722" spans="2:3" x14ac:dyDescent="0.35">
      <c r="B722" s="48"/>
      <c r="C722" s="48"/>
    </row>
    <row r="723" spans="2:3" x14ac:dyDescent="0.35">
      <c r="B723" s="48"/>
      <c r="C723" s="48"/>
    </row>
    <row r="724" spans="2:3" x14ac:dyDescent="0.35">
      <c r="B724" s="48"/>
      <c r="C724" s="48"/>
    </row>
    <row r="725" spans="2:3" x14ac:dyDescent="0.35">
      <c r="B725" s="48"/>
      <c r="C725" s="48"/>
    </row>
    <row r="726" spans="2:3" x14ac:dyDescent="0.35">
      <c r="B726" s="48"/>
      <c r="C726" s="48"/>
    </row>
    <row r="727" spans="2:3" x14ac:dyDescent="0.35">
      <c r="B727" s="48"/>
      <c r="C727" s="48"/>
    </row>
    <row r="728" spans="2:3" x14ac:dyDescent="0.35">
      <c r="B728" s="48"/>
      <c r="C728" s="48"/>
    </row>
    <row r="729" spans="2:3" x14ac:dyDescent="0.35">
      <c r="B729" s="48"/>
      <c r="C729" s="48"/>
    </row>
    <row r="730" spans="2:3" x14ac:dyDescent="0.35">
      <c r="B730" s="48"/>
      <c r="C730" s="48"/>
    </row>
    <row r="731" spans="2:3" x14ac:dyDescent="0.35">
      <c r="B731" s="48"/>
      <c r="C731" s="48"/>
    </row>
    <row r="732" spans="2:3" x14ac:dyDescent="0.35">
      <c r="B732" s="48"/>
      <c r="C732" s="48"/>
    </row>
    <row r="733" spans="2:3" x14ac:dyDescent="0.35">
      <c r="B733" s="48"/>
      <c r="C733" s="48"/>
    </row>
    <row r="734" spans="2:3" x14ac:dyDescent="0.35">
      <c r="B734" s="48"/>
      <c r="C734" s="48"/>
    </row>
    <row r="735" spans="2:3" x14ac:dyDescent="0.35">
      <c r="B735" s="48"/>
      <c r="C735" s="48"/>
    </row>
    <row r="736" spans="2:3" x14ac:dyDescent="0.35">
      <c r="B736" s="48"/>
      <c r="C736" s="48"/>
    </row>
    <row r="737" spans="2:3" x14ac:dyDescent="0.35">
      <c r="B737" s="48"/>
      <c r="C737" s="48"/>
    </row>
    <row r="738" spans="2:3" x14ac:dyDescent="0.35">
      <c r="B738" s="48"/>
      <c r="C738" s="48"/>
    </row>
    <row r="739" spans="2:3" x14ac:dyDescent="0.35">
      <c r="B739" s="48"/>
      <c r="C739" s="48"/>
    </row>
    <row r="740" spans="2:3" x14ac:dyDescent="0.35">
      <c r="B740" s="48"/>
      <c r="C740" s="48"/>
    </row>
    <row r="741" spans="2:3" x14ac:dyDescent="0.35">
      <c r="B741" s="48"/>
      <c r="C741" s="48"/>
    </row>
    <row r="742" spans="2:3" x14ac:dyDescent="0.35">
      <c r="B742" s="48"/>
      <c r="C742" s="48"/>
    </row>
    <row r="743" spans="2:3" x14ac:dyDescent="0.35">
      <c r="B743" s="48"/>
      <c r="C743" s="48"/>
    </row>
    <row r="744" spans="2:3" x14ac:dyDescent="0.35">
      <c r="B744" s="48"/>
      <c r="C744" s="48"/>
    </row>
    <row r="745" spans="2:3" x14ac:dyDescent="0.35">
      <c r="B745" s="48"/>
      <c r="C745" s="48"/>
    </row>
    <row r="746" spans="2:3" x14ac:dyDescent="0.35">
      <c r="B746" s="48"/>
      <c r="C746" s="48"/>
    </row>
    <row r="747" spans="2:3" x14ac:dyDescent="0.35">
      <c r="B747" s="48"/>
      <c r="C747" s="48"/>
    </row>
    <row r="748" spans="2:3" x14ac:dyDescent="0.35">
      <c r="B748" s="48"/>
      <c r="C748" s="48"/>
    </row>
    <row r="749" spans="2:3" x14ac:dyDescent="0.35">
      <c r="B749" s="48"/>
      <c r="C749" s="48"/>
    </row>
    <row r="750" spans="2:3" x14ac:dyDescent="0.35">
      <c r="B750" s="48"/>
      <c r="C750" s="48"/>
    </row>
    <row r="751" spans="2:3" x14ac:dyDescent="0.35">
      <c r="B751" s="48"/>
      <c r="C751" s="48"/>
    </row>
    <row r="752" spans="2:3" x14ac:dyDescent="0.35">
      <c r="B752" s="48"/>
      <c r="C752" s="48"/>
    </row>
    <row r="753" spans="2:3" x14ac:dyDescent="0.35">
      <c r="B753" s="48"/>
      <c r="C753" s="48"/>
    </row>
    <row r="754" spans="2:3" x14ac:dyDescent="0.35">
      <c r="B754" s="48"/>
      <c r="C754" s="48"/>
    </row>
    <row r="755" spans="2:3" x14ac:dyDescent="0.35">
      <c r="B755" s="48"/>
      <c r="C755" s="48"/>
    </row>
    <row r="756" spans="2:3" x14ac:dyDescent="0.35">
      <c r="B756" s="48"/>
      <c r="C756" s="48"/>
    </row>
    <row r="757" spans="2:3" x14ac:dyDescent="0.35">
      <c r="B757" s="48"/>
      <c r="C757" s="48"/>
    </row>
    <row r="758" spans="2:3" x14ac:dyDescent="0.35">
      <c r="B758" s="48"/>
      <c r="C758" s="48"/>
    </row>
    <row r="759" spans="2:3" x14ac:dyDescent="0.35">
      <c r="B759" s="48"/>
      <c r="C759" s="48"/>
    </row>
    <row r="760" spans="2:3" x14ac:dyDescent="0.35">
      <c r="B760" s="48"/>
      <c r="C760" s="48"/>
    </row>
    <row r="761" spans="2:3" x14ac:dyDescent="0.35">
      <c r="B761" s="48"/>
      <c r="C761" s="48"/>
    </row>
    <row r="762" spans="2:3" x14ac:dyDescent="0.35">
      <c r="B762" s="48"/>
      <c r="C762" s="48"/>
    </row>
    <row r="763" spans="2:3" x14ac:dyDescent="0.35">
      <c r="B763" s="48"/>
      <c r="C763" s="48"/>
    </row>
    <row r="764" spans="2:3" x14ac:dyDescent="0.35">
      <c r="B764" s="48"/>
      <c r="C764" s="48"/>
    </row>
    <row r="765" spans="2:3" x14ac:dyDescent="0.35">
      <c r="B765" s="48"/>
      <c r="C765" s="48"/>
    </row>
    <row r="766" spans="2:3" x14ac:dyDescent="0.35">
      <c r="B766" s="48"/>
      <c r="C766" s="48"/>
    </row>
    <row r="767" spans="2:3" x14ac:dyDescent="0.35">
      <c r="B767" s="48"/>
      <c r="C767" s="48"/>
    </row>
    <row r="768" spans="2:3" x14ac:dyDescent="0.35">
      <c r="B768" s="48"/>
      <c r="C768" s="48"/>
    </row>
    <row r="769" spans="2:3" x14ac:dyDescent="0.35">
      <c r="B769" s="48"/>
      <c r="C769" s="48"/>
    </row>
    <row r="770" spans="2:3" x14ac:dyDescent="0.35">
      <c r="B770" s="48"/>
      <c r="C770" s="48"/>
    </row>
    <row r="771" spans="2:3" x14ac:dyDescent="0.35">
      <c r="B771" s="48"/>
      <c r="C771" s="48"/>
    </row>
    <row r="772" spans="2:3" x14ac:dyDescent="0.35">
      <c r="B772" s="48"/>
      <c r="C772" s="48"/>
    </row>
    <row r="773" spans="2:3" x14ac:dyDescent="0.35">
      <c r="B773" s="48"/>
      <c r="C773" s="48"/>
    </row>
    <row r="774" spans="2:3" x14ac:dyDescent="0.35">
      <c r="B774" s="48"/>
      <c r="C774" s="48"/>
    </row>
    <row r="775" spans="2:3" x14ac:dyDescent="0.35">
      <c r="B775" s="48"/>
      <c r="C775" s="48"/>
    </row>
    <row r="776" spans="2:3" x14ac:dyDescent="0.35">
      <c r="B776" s="48"/>
      <c r="C776" s="48"/>
    </row>
    <row r="777" spans="2:3" x14ac:dyDescent="0.35">
      <c r="B777" s="48"/>
      <c r="C777" s="48"/>
    </row>
    <row r="778" spans="2:3" x14ac:dyDescent="0.35">
      <c r="B778" s="48"/>
      <c r="C778" s="48"/>
    </row>
    <row r="779" spans="2:3" x14ac:dyDescent="0.35">
      <c r="B779" s="48"/>
      <c r="C779" s="48"/>
    </row>
    <row r="780" spans="2:3" x14ac:dyDescent="0.35">
      <c r="B780" s="48"/>
      <c r="C780" s="48"/>
    </row>
    <row r="781" spans="2:3" x14ac:dyDescent="0.35">
      <c r="B781" s="48"/>
      <c r="C781" s="48"/>
    </row>
    <row r="782" spans="2:3" x14ac:dyDescent="0.35">
      <c r="B782" s="48"/>
      <c r="C782" s="48"/>
    </row>
    <row r="783" spans="2:3" x14ac:dyDescent="0.35">
      <c r="B783" s="48"/>
      <c r="C783" s="48"/>
    </row>
    <row r="784" spans="2:3" x14ac:dyDescent="0.35">
      <c r="B784" s="48"/>
      <c r="C784" s="48"/>
    </row>
    <row r="785" spans="2:3" x14ac:dyDescent="0.35">
      <c r="B785" s="48"/>
      <c r="C785" s="48"/>
    </row>
    <row r="786" spans="2:3" x14ac:dyDescent="0.35">
      <c r="B786" s="48"/>
      <c r="C786" s="48"/>
    </row>
    <row r="787" spans="2:3" x14ac:dyDescent="0.35">
      <c r="B787" s="48"/>
      <c r="C787" s="48"/>
    </row>
    <row r="788" spans="2:3" x14ac:dyDescent="0.35">
      <c r="B788" s="48"/>
      <c r="C788" s="48"/>
    </row>
    <row r="789" spans="2:3" x14ac:dyDescent="0.35">
      <c r="B789" s="48"/>
      <c r="C789" s="48"/>
    </row>
    <row r="790" spans="2:3" x14ac:dyDescent="0.35">
      <c r="B790" s="48"/>
      <c r="C790" s="48"/>
    </row>
    <row r="791" spans="2:3" x14ac:dyDescent="0.35">
      <c r="B791" s="48"/>
      <c r="C791" s="48"/>
    </row>
    <row r="792" spans="2:3" x14ac:dyDescent="0.35">
      <c r="B792" s="48"/>
      <c r="C792" s="48"/>
    </row>
    <row r="793" spans="2:3" x14ac:dyDescent="0.35">
      <c r="B793" s="48"/>
      <c r="C793" s="48"/>
    </row>
    <row r="794" spans="2:3" x14ac:dyDescent="0.35">
      <c r="B794" s="48"/>
      <c r="C794" s="48"/>
    </row>
    <row r="795" spans="2:3" x14ac:dyDescent="0.35">
      <c r="B795" s="48"/>
      <c r="C795" s="48"/>
    </row>
    <row r="796" spans="2:3" x14ac:dyDescent="0.35">
      <c r="B796" s="48"/>
      <c r="C796" s="48"/>
    </row>
    <row r="797" spans="2:3" x14ac:dyDescent="0.35">
      <c r="B797" s="48"/>
      <c r="C797" s="48"/>
    </row>
    <row r="798" spans="2:3" x14ac:dyDescent="0.35">
      <c r="B798" s="48"/>
      <c r="C798" s="48"/>
    </row>
    <row r="799" spans="2:3" x14ac:dyDescent="0.35">
      <c r="B799" s="48"/>
      <c r="C799" s="48"/>
    </row>
    <row r="800" spans="2:3" x14ac:dyDescent="0.35">
      <c r="B800" s="48"/>
      <c r="C800" s="48"/>
    </row>
    <row r="801" spans="2:3" x14ac:dyDescent="0.35">
      <c r="B801" s="48"/>
      <c r="C801" s="48"/>
    </row>
    <row r="802" spans="2:3" x14ac:dyDescent="0.35">
      <c r="B802" s="48"/>
      <c r="C802" s="48"/>
    </row>
    <row r="803" spans="2:3" x14ac:dyDescent="0.35">
      <c r="B803" s="48"/>
      <c r="C803" s="48"/>
    </row>
    <row r="804" spans="2:3" x14ac:dyDescent="0.35">
      <c r="B804" s="48"/>
      <c r="C804" s="48"/>
    </row>
    <row r="805" spans="2:3" x14ac:dyDescent="0.35">
      <c r="B805" s="48"/>
      <c r="C805" s="48"/>
    </row>
    <row r="806" spans="2:3" x14ac:dyDescent="0.35">
      <c r="B806" s="48"/>
      <c r="C806" s="48"/>
    </row>
    <row r="807" spans="2:3" x14ac:dyDescent="0.35">
      <c r="B807" s="48"/>
      <c r="C807" s="48"/>
    </row>
    <row r="808" spans="2:3" x14ac:dyDescent="0.35">
      <c r="B808" s="48"/>
      <c r="C808" s="48"/>
    </row>
    <row r="809" spans="2:3" x14ac:dyDescent="0.35">
      <c r="B809" s="48"/>
      <c r="C809" s="48"/>
    </row>
    <row r="810" spans="2:3" x14ac:dyDescent="0.35">
      <c r="B810" s="48"/>
      <c r="C810" s="48"/>
    </row>
    <row r="811" spans="2:3" x14ac:dyDescent="0.35">
      <c r="B811" s="48"/>
      <c r="C811" s="48"/>
    </row>
    <row r="812" spans="2:3" x14ac:dyDescent="0.35">
      <c r="B812" s="48"/>
      <c r="C812" s="48"/>
    </row>
    <row r="813" spans="2:3" x14ac:dyDescent="0.35">
      <c r="B813" s="48"/>
      <c r="C813" s="48"/>
    </row>
    <row r="814" spans="2:3" x14ac:dyDescent="0.35">
      <c r="B814" s="48"/>
      <c r="C814" s="48"/>
    </row>
    <row r="815" spans="2:3" x14ac:dyDescent="0.35">
      <c r="B815" s="48"/>
      <c r="C815" s="48"/>
    </row>
    <row r="816" spans="2:3" x14ac:dyDescent="0.35">
      <c r="B816" s="48"/>
      <c r="C816" s="48"/>
    </row>
    <row r="817" spans="2:3" x14ac:dyDescent="0.35">
      <c r="B817" s="48"/>
      <c r="C817" s="48"/>
    </row>
    <row r="818" spans="2:3" x14ac:dyDescent="0.35">
      <c r="B818" s="48"/>
      <c r="C818" s="48"/>
    </row>
    <row r="819" spans="2:3" x14ac:dyDescent="0.35">
      <c r="B819" s="48"/>
      <c r="C819" s="48"/>
    </row>
    <row r="820" spans="2:3" x14ac:dyDescent="0.35">
      <c r="B820" s="48"/>
      <c r="C820" s="48"/>
    </row>
    <row r="821" spans="2:3" x14ac:dyDescent="0.35">
      <c r="B821" s="48"/>
      <c r="C821" s="48"/>
    </row>
    <row r="822" spans="2:3" x14ac:dyDescent="0.35">
      <c r="B822" s="48"/>
      <c r="C822" s="48"/>
    </row>
    <row r="823" spans="2:3" x14ac:dyDescent="0.35">
      <c r="B823" s="48"/>
      <c r="C823" s="48"/>
    </row>
    <row r="824" spans="2:3" x14ac:dyDescent="0.35">
      <c r="B824" s="48"/>
      <c r="C824" s="48"/>
    </row>
    <row r="825" spans="2:3" x14ac:dyDescent="0.35">
      <c r="B825" s="48"/>
      <c r="C825" s="48"/>
    </row>
    <row r="826" spans="2:3" x14ac:dyDescent="0.35">
      <c r="B826" s="48"/>
      <c r="C826" s="48"/>
    </row>
    <row r="827" spans="2:3" x14ac:dyDescent="0.35">
      <c r="B827" s="48"/>
      <c r="C827" s="48"/>
    </row>
    <row r="828" spans="2:3" x14ac:dyDescent="0.35">
      <c r="B828" s="48"/>
      <c r="C828" s="48"/>
    </row>
    <row r="829" spans="2:3" x14ac:dyDescent="0.35">
      <c r="B829" s="48"/>
      <c r="C829" s="48"/>
    </row>
    <row r="830" spans="2:3" x14ac:dyDescent="0.35">
      <c r="B830" s="48"/>
      <c r="C830" s="48"/>
    </row>
    <row r="831" spans="2:3" x14ac:dyDescent="0.35">
      <c r="B831" s="48"/>
      <c r="C831" s="48"/>
    </row>
    <row r="832" spans="2:3" x14ac:dyDescent="0.35">
      <c r="B832" s="48"/>
      <c r="C832" s="48"/>
    </row>
    <row r="833" spans="2:3" x14ac:dyDescent="0.35">
      <c r="B833" s="48"/>
      <c r="C833" s="48"/>
    </row>
    <row r="834" spans="2:3" x14ac:dyDescent="0.35">
      <c r="B834" s="48"/>
      <c r="C834" s="48"/>
    </row>
    <row r="835" spans="2:3" x14ac:dyDescent="0.35">
      <c r="B835" s="48"/>
      <c r="C835" s="48"/>
    </row>
    <row r="836" spans="2:3" x14ac:dyDescent="0.35">
      <c r="B836" s="48"/>
      <c r="C836" s="48"/>
    </row>
    <row r="837" spans="2:3" x14ac:dyDescent="0.35">
      <c r="B837" s="48"/>
      <c r="C837" s="48"/>
    </row>
    <row r="838" spans="2:3" x14ac:dyDescent="0.35">
      <c r="B838" s="48"/>
      <c r="C838" s="48"/>
    </row>
    <row r="839" spans="2:3" x14ac:dyDescent="0.35">
      <c r="B839" s="48"/>
      <c r="C839" s="48"/>
    </row>
    <row r="840" spans="2:3" x14ac:dyDescent="0.35">
      <c r="B840" s="48"/>
      <c r="C840" s="48"/>
    </row>
    <row r="841" spans="2:3" x14ac:dyDescent="0.35">
      <c r="B841" s="48"/>
      <c r="C841" s="48"/>
    </row>
    <row r="842" spans="2:3" x14ac:dyDescent="0.35">
      <c r="B842" s="48"/>
      <c r="C842" s="48"/>
    </row>
    <row r="843" spans="2:3" x14ac:dyDescent="0.35">
      <c r="B843" s="48"/>
      <c r="C843" s="48"/>
    </row>
    <row r="844" spans="2:3" x14ac:dyDescent="0.35">
      <c r="B844" s="48"/>
      <c r="C844" s="48"/>
    </row>
    <row r="845" spans="2:3" x14ac:dyDescent="0.35">
      <c r="B845" s="48"/>
      <c r="C845" s="48"/>
    </row>
    <row r="846" spans="2:3" x14ac:dyDescent="0.35">
      <c r="B846" s="48"/>
      <c r="C846" s="48"/>
    </row>
    <row r="847" spans="2:3" x14ac:dyDescent="0.35">
      <c r="B847" s="48"/>
      <c r="C847" s="48"/>
    </row>
    <row r="848" spans="2:3" x14ac:dyDescent="0.35">
      <c r="B848" s="48"/>
      <c r="C848" s="48"/>
    </row>
    <row r="849" spans="2:3" x14ac:dyDescent="0.35">
      <c r="B849" s="48"/>
      <c r="C849" s="48"/>
    </row>
    <row r="850" spans="2:3" x14ac:dyDescent="0.35">
      <c r="B850" s="48"/>
      <c r="C850" s="48"/>
    </row>
    <row r="851" spans="2:3" x14ac:dyDescent="0.35">
      <c r="B851" s="48"/>
      <c r="C851" s="48"/>
    </row>
    <row r="852" spans="2:3" x14ac:dyDescent="0.35">
      <c r="B852" s="48"/>
      <c r="C852" s="48"/>
    </row>
    <row r="853" spans="2:3" x14ac:dyDescent="0.35">
      <c r="B853" s="48"/>
      <c r="C853" s="48"/>
    </row>
    <row r="854" spans="2:3" x14ac:dyDescent="0.35">
      <c r="B854" s="48"/>
      <c r="C854" s="48"/>
    </row>
    <row r="855" spans="2:3" x14ac:dyDescent="0.35">
      <c r="B855" s="48"/>
      <c r="C855" s="48"/>
    </row>
    <row r="856" spans="2:3" x14ac:dyDescent="0.35">
      <c r="B856" s="48"/>
      <c r="C856" s="48"/>
    </row>
    <row r="857" spans="2:3" x14ac:dyDescent="0.35">
      <c r="B857" s="48"/>
      <c r="C857" s="48"/>
    </row>
    <row r="858" spans="2:3" x14ac:dyDescent="0.35">
      <c r="B858" s="48"/>
      <c r="C858" s="48"/>
    </row>
    <row r="859" spans="2:3" x14ac:dyDescent="0.35">
      <c r="B859" s="48"/>
      <c r="C859" s="48"/>
    </row>
    <row r="860" spans="2:3" x14ac:dyDescent="0.35">
      <c r="B860" s="48"/>
      <c r="C860" s="48"/>
    </row>
    <row r="861" spans="2:3" x14ac:dyDescent="0.35">
      <c r="B861" s="48"/>
      <c r="C861" s="48"/>
    </row>
    <row r="862" spans="2:3" x14ac:dyDescent="0.35">
      <c r="B862" s="48"/>
      <c r="C862" s="48"/>
    </row>
    <row r="863" spans="2:3" x14ac:dyDescent="0.35">
      <c r="B863" s="48"/>
      <c r="C863" s="48"/>
    </row>
    <row r="864" spans="2:3" x14ac:dyDescent="0.35">
      <c r="B864" s="48"/>
      <c r="C864" s="48"/>
    </row>
    <row r="865" spans="2:3" x14ac:dyDescent="0.35">
      <c r="B865" s="48"/>
      <c r="C865" s="48"/>
    </row>
    <row r="866" spans="2:3" x14ac:dyDescent="0.35">
      <c r="B866" s="48"/>
      <c r="C866" s="48"/>
    </row>
    <row r="867" spans="2:3" x14ac:dyDescent="0.35">
      <c r="B867" s="48"/>
      <c r="C867" s="48"/>
    </row>
    <row r="868" spans="2:3" x14ac:dyDescent="0.35">
      <c r="B868" s="48"/>
      <c r="C868" s="48"/>
    </row>
    <row r="869" spans="2:3" x14ac:dyDescent="0.35">
      <c r="B869" s="48"/>
      <c r="C869" s="48"/>
    </row>
    <row r="870" spans="2:3" x14ac:dyDescent="0.35">
      <c r="B870" s="48"/>
      <c r="C870" s="48"/>
    </row>
    <row r="871" spans="2:3" x14ac:dyDescent="0.35">
      <c r="B871" s="48"/>
      <c r="C871" s="48"/>
    </row>
    <row r="872" spans="2:3" x14ac:dyDescent="0.35">
      <c r="B872" s="48"/>
      <c r="C872" s="48"/>
    </row>
    <row r="873" spans="2:3" x14ac:dyDescent="0.35">
      <c r="B873" s="48"/>
      <c r="C873" s="48"/>
    </row>
    <row r="874" spans="2:3" x14ac:dyDescent="0.35">
      <c r="B874" s="48"/>
      <c r="C874" s="48"/>
    </row>
    <row r="875" spans="2:3" x14ac:dyDescent="0.35">
      <c r="B875" s="48"/>
      <c r="C875" s="48"/>
    </row>
    <row r="876" spans="2:3" x14ac:dyDescent="0.35">
      <c r="B876" s="48"/>
      <c r="C876" s="48"/>
    </row>
    <row r="877" spans="2:3" x14ac:dyDescent="0.35">
      <c r="B877" s="48"/>
      <c r="C877" s="48"/>
    </row>
    <row r="878" spans="2:3" x14ac:dyDescent="0.35">
      <c r="B878" s="48"/>
      <c r="C878" s="48"/>
    </row>
    <row r="879" spans="2:3" x14ac:dyDescent="0.35">
      <c r="B879" s="48"/>
      <c r="C879" s="48"/>
    </row>
    <row r="880" spans="2:3" x14ac:dyDescent="0.35">
      <c r="B880" s="48"/>
      <c r="C880" s="48"/>
    </row>
    <row r="881" spans="2:3" x14ac:dyDescent="0.35">
      <c r="B881" s="48"/>
      <c r="C881" s="48"/>
    </row>
    <row r="882" spans="2:3" x14ac:dyDescent="0.35">
      <c r="B882" s="48"/>
      <c r="C882" s="48"/>
    </row>
    <row r="883" spans="2:3" x14ac:dyDescent="0.35">
      <c r="B883" s="48"/>
      <c r="C883" s="48"/>
    </row>
    <row r="884" spans="2:3" x14ac:dyDescent="0.35">
      <c r="B884" s="48"/>
      <c r="C884" s="48"/>
    </row>
    <row r="885" spans="2:3" x14ac:dyDescent="0.35">
      <c r="B885" s="48"/>
      <c r="C885" s="48"/>
    </row>
    <row r="886" spans="2:3" x14ac:dyDescent="0.35">
      <c r="B886" s="48"/>
      <c r="C886" s="48"/>
    </row>
    <row r="887" spans="2:3" x14ac:dyDescent="0.35">
      <c r="B887" s="48"/>
      <c r="C887" s="48"/>
    </row>
    <row r="888" spans="2:3" x14ac:dyDescent="0.35">
      <c r="B888" s="48"/>
      <c r="C888" s="48"/>
    </row>
    <row r="889" spans="2:3" x14ac:dyDescent="0.35">
      <c r="B889" s="48"/>
      <c r="C889" s="48"/>
    </row>
    <row r="890" spans="2:3" x14ac:dyDescent="0.35">
      <c r="B890" s="48"/>
      <c r="C890" s="48"/>
    </row>
    <row r="891" spans="2:3" x14ac:dyDescent="0.35">
      <c r="B891" s="48"/>
      <c r="C891" s="48"/>
    </row>
    <row r="892" spans="2:3" x14ac:dyDescent="0.35">
      <c r="B892" s="48"/>
      <c r="C892" s="48"/>
    </row>
    <row r="893" spans="2:3" x14ac:dyDescent="0.35">
      <c r="B893" s="48"/>
      <c r="C893" s="48"/>
    </row>
    <row r="894" spans="2:3" x14ac:dyDescent="0.35">
      <c r="B894" s="48"/>
      <c r="C894" s="48"/>
    </row>
    <row r="895" spans="2:3" x14ac:dyDescent="0.35">
      <c r="B895" s="48"/>
      <c r="C895" s="48"/>
    </row>
    <row r="896" spans="2:3" x14ac:dyDescent="0.35">
      <c r="B896" s="48"/>
      <c r="C896" s="48"/>
    </row>
    <row r="897" spans="2:3" x14ac:dyDescent="0.35">
      <c r="B897" s="48"/>
      <c r="C897" s="48"/>
    </row>
    <row r="898" spans="2:3" x14ac:dyDescent="0.35">
      <c r="B898" s="48"/>
      <c r="C898" s="48"/>
    </row>
    <row r="899" spans="2:3" x14ac:dyDescent="0.35">
      <c r="B899" s="48"/>
      <c r="C899" s="48"/>
    </row>
    <row r="900" spans="2:3" x14ac:dyDescent="0.35">
      <c r="B900" s="48"/>
      <c r="C900" s="48"/>
    </row>
    <row r="901" spans="2:3" x14ac:dyDescent="0.35">
      <c r="B901" s="48"/>
      <c r="C901" s="48"/>
    </row>
    <row r="902" spans="2:3" x14ac:dyDescent="0.35">
      <c r="B902" s="48"/>
      <c r="C902" s="48"/>
    </row>
    <row r="903" spans="2:3" x14ac:dyDescent="0.35">
      <c r="B903" s="48"/>
      <c r="C903" s="48"/>
    </row>
    <row r="904" spans="2:3" x14ac:dyDescent="0.35">
      <c r="B904" s="48"/>
      <c r="C904" s="48"/>
    </row>
    <row r="905" spans="2:3" x14ac:dyDescent="0.35">
      <c r="B905" s="48"/>
      <c r="C905" s="48"/>
    </row>
    <row r="906" spans="2:3" x14ac:dyDescent="0.35">
      <c r="B906" s="48"/>
      <c r="C906" s="48"/>
    </row>
    <row r="907" spans="2:3" x14ac:dyDescent="0.35">
      <c r="B907" s="48"/>
      <c r="C907" s="48"/>
    </row>
    <row r="908" spans="2:3" x14ac:dyDescent="0.35">
      <c r="B908" s="48"/>
      <c r="C908" s="48"/>
    </row>
    <row r="909" spans="2:3" x14ac:dyDescent="0.35">
      <c r="B909" s="48"/>
      <c r="C909" s="48"/>
    </row>
    <row r="910" spans="2:3" x14ac:dyDescent="0.35">
      <c r="B910" s="48"/>
      <c r="C910" s="48"/>
    </row>
    <row r="911" spans="2:3" x14ac:dyDescent="0.35">
      <c r="B911" s="48"/>
      <c r="C911" s="48"/>
    </row>
    <row r="912" spans="2:3" x14ac:dyDescent="0.35">
      <c r="B912" s="48"/>
      <c r="C912" s="48"/>
    </row>
    <row r="913" spans="2:3" x14ac:dyDescent="0.35">
      <c r="B913" s="48"/>
      <c r="C913" s="48"/>
    </row>
    <row r="914" spans="2:3" x14ac:dyDescent="0.35">
      <c r="B914" s="48"/>
      <c r="C914" s="48"/>
    </row>
    <row r="915" spans="2:3" x14ac:dyDescent="0.35">
      <c r="B915" s="48"/>
      <c r="C915" s="48"/>
    </row>
    <row r="916" spans="2:3" x14ac:dyDescent="0.35">
      <c r="B916" s="48"/>
      <c r="C916" s="48"/>
    </row>
    <row r="917" spans="2:3" x14ac:dyDescent="0.35">
      <c r="B917" s="48"/>
      <c r="C917" s="48"/>
    </row>
    <row r="918" spans="2:3" x14ac:dyDescent="0.35">
      <c r="B918" s="48"/>
      <c r="C918" s="48"/>
    </row>
    <row r="919" spans="2:3" x14ac:dyDescent="0.35">
      <c r="B919" s="48"/>
      <c r="C919" s="48"/>
    </row>
    <row r="920" spans="2:3" x14ac:dyDescent="0.35">
      <c r="B920" s="48"/>
      <c r="C920" s="48"/>
    </row>
    <row r="921" spans="2:3" x14ac:dyDescent="0.35">
      <c r="B921" s="48"/>
      <c r="C921" s="48"/>
    </row>
    <row r="922" spans="2:3" x14ac:dyDescent="0.35">
      <c r="B922" s="48"/>
      <c r="C922" s="48"/>
    </row>
    <row r="923" spans="2:3" x14ac:dyDescent="0.35">
      <c r="B923" s="48"/>
      <c r="C923" s="48"/>
    </row>
    <row r="924" spans="2:3" x14ac:dyDescent="0.35">
      <c r="B924" s="48"/>
      <c r="C924" s="48"/>
    </row>
    <row r="925" spans="2:3" x14ac:dyDescent="0.35">
      <c r="B925" s="48"/>
      <c r="C925" s="48"/>
    </row>
    <row r="926" spans="2:3" x14ac:dyDescent="0.35">
      <c r="B926" s="48"/>
      <c r="C926" s="48"/>
    </row>
    <row r="927" spans="2:3" x14ac:dyDescent="0.35">
      <c r="B927" s="48"/>
      <c r="C927" s="48"/>
    </row>
    <row r="928" spans="2:3" x14ac:dyDescent="0.35">
      <c r="B928" s="48"/>
      <c r="C928" s="48"/>
    </row>
    <row r="929" spans="2:3" x14ac:dyDescent="0.35">
      <c r="B929" s="48"/>
      <c r="C929" s="48"/>
    </row>
    <row r="930" spans="2:3" x14ac:dyDescent="0.35">
      <c r="B930" s="48"/>
      <c r="C930" s="48"/>
    </row>
    <row r="931" spans="2:3" x14ac:dyDescent="0.35">
      <c r="B931" s="48"/>
      <c r="C931" s="48"/>
    </row>
    <row r="932" spans="2:3" x14ac:dyDescent="0.35">
      <c r="B932" s="48"/>
      <c r="C932" s="48"/>
    </row>
    <row r="933" spans="2:3" x14ac:dyDescent="0.35">
      <c r="B933" s="48"/>
      <c r="C933" s="48"/>
    </row>
    <row r="934" spans="2:3" x14ac:dyDescent="0.35">
      <c r="B934" s="48"/>
      <c r="C934" s="48"/>
    </row>
    <row r="935" spans="2:3" x14ac:dyDescent="0.35">
      <c r="B935" s="48"/>
      <c r="C935" s="48"/>
    </row>
    <row r="936" spans="2:3" x14ac:dyDescent="0.35">
      <c r="B936" s="48"/>
      <c r="C936" s="48"/>
    </row>
    <row r="937" spans="2:3" x14ac:dyDescent="0.35">
      <c r="B937" s="48"/>
      <c r="C937" s="48"/>
    </row>
    <row r="938" spans="2:3" x14ac:dyDescent="0.35">
      <c r="B938" s="48"/>
      <c r="C938" s="48"/>
    </row>
    <row r="939" spans="2:3" x14ac:dyDescent="0.35">
      <c r="B939" s="48"/>
      <c r="C939" s="48"/>
    </row>
    <row r="940" spans="2:3" x14ac:dyDescent="0.35">
      <c r="B940" s="48"/>
      <c r="C940" s="48"/>
    </row>
    <row r="941" spans="2:3" x14ac:dyDescent="0.35">
      <c r="B941" s="48"/>
      <c r="C941" s="48"/>
    </row>
    <row r="942" spans="2:3" x14ac:dyDescent="0.35">
      <c r="B942" s="48"/>
      <c r="C942" s="48"/>
    </row>
    <row r="943" spans="2:3" x14ac:dyDescent="0.35">
      <c r="B943" s="48"/>
      <c r="C943" s="48"/>
    </row>
    <row r="944" spans="2:3" x14ac:dyDescent="0.35">
      <c r="B944" s="48"/>
      <c r="C944" s="48"/>
    </row>
    <row r="945" spans="2:3" x14ac:dyDescent="0.35">
      <c r="B945" s="48"/>
      <c r="C945" s="48"/>
    </row>
    <row r="946" spans="2:3" x14ac:dyDescent="0.35">
      <c r="B946" s="48"/>
      <c r="C946" s="48"/>
    </row>
    <row r="947" spans="2:3" x14ac:dyDescent="0.35">
      <c r="B947" s="48"/>
      <c r="C947" s="48"/>
    </row>
    <row r="948" spans="2:3" x14ac:dyDescent="0.35">
      <c r="B948" s="48"/>
      <c r="C948" s="48"/>
    </row>
    <row r="949" spans="2:3" x14ac:dyDescent="0.35">
      <c r="B949" s="48"/>
      <c r="C949" s="48"/>
    </row>
    <row r="950" spans="2:3" x14ac:dyDescent="0.35">
      <c r="B950" s="48"/>
      <c r="C950" s="48"/>
    </row>
    <row r="951" spans="2:3" x14ac:dyDescent="0.35">
      <c r="B951" s="48"/>
      <c r="C951" s="48"/>
    </row>
    <row r="952" spans="2:3" x14ac:dyDescent="0.35">
      <c r="B952" s="48"/>
      <c r="C952" s="48"/>
    </row>
    <row r="953" spans="2:3" x14ac:dyDescent="0.35">
      <c r="B953" s="48"/>
      <c r="C953" s="48"/>
    </row>
    <row r="954" spans="2:3" x14ac:dyDescent="0.35">
      <c r="B954" s="48"/>
      <c r="C954" s="48"/>
    </row>
    <row r="955" spans="2:3" x14ac:dyDescent="0.35">
      <c r="B955" s="48"/>
      <c r="C955" s="48"/>
    </row>
    <row r="956" spans="2:3" x14ac:dyDescent="0.35">
      <c r="B956" s="48"/>
      <c r="C956" s="48"/>
    </row>
    <row r="957" spans="2:3" x14ac:dyDescent="0.35">
      <c r="B957" s="48"/>
      <c r="C957" s="48"/>
    </row>
    <row r="958" spans="2:3" x14ac:dyDescent="0.35">
      <c r="B958" s="48"/>
      <c r="C958" s="48"/>
    </row>
    <row r="959" spans="2:3" x14ac:dyDescent="0.35">
      <c r="B959" s="48"/>
      <c r="C959" s="48"/>
    </row>
    <row r="960" spans="2:3" x14ac:dyDescent="0.35">
      <c r="B960" s="48"/>
      <c r="C960" s="48"/>
    </row>
    <row r="961" spans="2:3" x14ac:dyDescent="0.35">
      <c r="B961" s="48"/>
      <c r="C961" s="48"/>
    </row>
    <row r="962" spans="2:3" x14ac:dyDescent="0.35">
      <c r="B962" s="48"/>
      <c r="C962" s="48"/>
    </row>
    <row r="963" spans="2:3" x14ac:dyDescent="0.35">
      <c r="B963" s="48"/>
      <c r="C963" s="48"/>
    </row>
    <row r="964" spans="2:3" x14ac:dyDescent="0.35">
      <c r="B964" s="48"/>
      <c r="C964" s="48"/>
    </row>
    <row r="965" spans="2:3" x14ac:dyDescent="0.35">
      <c r="B965" s="48"/>
      <c r="C965" s="48"/>
    </row>
    <row r="966" spans="2:3" x14ac:dyDescent="0.35">
      <c r="B966" s="48"/>
      <c r="C966" s="48"/>
    </row>
    <row r="967" spans="2:3" x14ac:dyDescent="0.35">
      <c r="B967" s="48"/>
      <c r="C967" s="48"/>
    </row>
    <row r="968" spans="2:3" x14ac:dyDescent="0.35">
      <c r="B968" s="48"/>
      <c r="C968" s="48"/>
    </row>
    <row r="969" spans="2:3" x14ac:dyDescent="0.35">
      <c r="B969" s="48"/>
      <c r="C969" s="48"/>
    </row>
    <row r="970" spans="2:3" x14ac:dyDescent="0.35">
      <c r="B970" s="48"/>
      <c r="C970" s="48"/>
    </row>
    <row r="971" spans="2:3" x14ac:dyDescent="0.35">
      <c r="B971" s="48"/>
      <c r="C971" s="48"/>
    </row>
    <row r="972" spans="2:3" x14ac:dyDescent="0.35">
      <c r="B972" s="48"/>
      <c r="C972" s="48"/>
    </row>
    <row r="973" spans="2:3" x14ac:dyDescent="0.35">
      <c r="B973" s="48"/>
      <c r="C973" s="48"/>
    </row>
    <row r="974" spans="2:3" x14ac:dyDescent="0.35">
      <c r="B974" s="48"/>
      <c r="C974" s="48"/>
    </row>
    <row r="975" spans="2:3" x14ac:dyDescent="0.35">
      <c r="B975" s="48"/>
      <c r="C975" s="48"/>
    </row>
    <row r="976" spans="2:3" x14ac:dyDescent="0.35">
      <c r="B976" s="48"/>
      <c r="C976" s="48"/>
    </row>
    <row r="977" spans="2:3" x14ac:dyDescent="0.35">
      <c r="B977" s="48"/>
      <c r="C977" s="48"/>
    </row>
    <row r="978" spans="2:3" x14ac:dyDescent="0.35">
      <c r="B978" s="48"/>
      <c r="C978" s="48"/>
    </row>
    <row r="979" spans="2:3" x14ac:dyDescent="0.35">
      <c r="B979" s="48"/>
      <c r="C979" s="48"/>
    </row>
    <row r="980" spans="2:3" x14ac:dyDescent="0.35">
      <c r="B980" s="48"/>
      <c r="C980" s="48"/>
    </row>
    <row r="981" spans="2:3" x14ac:dyDescent="0.35">
      <c r="B981" s="48"/>
      <c r="C981" s="48"/>
    </row>
    <row r="982" spans="2:3" x14ac:dyDescent="0.35">
      <c r="B982" s="48"/>
      <c r="C982" s="48"/>
    </row>
    <row r="983" spans="2:3" x14ac:dyDescent="0.35">
      <c r="B983" s="48"/>
      <c r="C983" s="48"/>
    </row>
    <row r="984" spans="2:3" x14ac:dyDescent="0.35">
      <c r="B984" s="48"/>
      <c r="C984" s="48"/>
    </row>
    <row r="985" spans="2:3" x14ac:dyDescent="0.35">
      <c r="B985" s="48"/>
      <c r="C985" s="48"/>
    </row>
    <row r="986" spans="2:3" x14ac:dyDescent="0.35">
      <c r="B986" s="48"/>
      <c r="C986" s="48"/>
    </row>
    <row r="987" spans="2:3" x14ac:dyDescent="0.35">
      <c r="B987" s="48"/>
      <c r="C987" s="48"/>
    </row>
    <row r="988" spans="2:3" x14ac:dyDescent="0.35">
      <c r="B988" s="48"/>
      <c r="C988" s="48"/>
    </row>
    <row r="989" spans="2:3" x14ac:dyDescent="0.35">
      <c r="B989" s="48"/>
      <c r="C989" s="48"/>
    </row>
    <row r="990" spans="2:3" x14ac:dyDescent="0.35">
      <c r="B990" s="48"/>
      <c r="C990" s="48"/>
    </row>
    <row r="991" spans="2:3" x14ac:dyDescent="0.35">
      <c r="B991" s="48"/>
      <c r="C991" s="48"/>
    </row>
    <row r="992" spans="2:3" x14ac:dyDescent="0.35">
      <c r="B992" s="48"/>
      <c r="C992" s="48"/>
    </row>
    <row r="993" spans="2:3" x14ac:dyDescent="0.35">
      <c r="B993" s="48"/>
      <c r="C993" s="48"/>
    </row>
    <row r="994" spans="2:3" x14ac:dyDescent="0.35">
      <c r="B994" s="48"/>
      <c r="C994" s="48"/>
    </row>
    <row r="995" spans="2:3" x14ac:dyDescent="0.35">
      <c r="B995" s="48"/>
      <c r="C995" s="48"/>
    </row>
    <row r="996" spans="2:3" x14ac:dyDescent="0.35">
      <c r="B996" s="48"/>
      <c r="C996" s="48"/>
    </row>
    <row r="997" spans="2:3" x14ac:dyDescent="0.35">
      <c r="B997" s="48"/>
      <c r="C997" s="48"/>
    </row>
    <row r="998" spans="2:3" x14ac:dyDescent="0.35">
      <c r="B998" s="48"/>
      <c r="C998" s="48"/>
    </row>
    <row r="999" spans="2:3" x14ac:dyDescent="0.35">
      <c r="B999" s="48"/>
      <c r="C999" s="48"/>
    </row>
    <row r="1000" spans="2:3" x14ac:dyDescent="0.35">
      <c r="B1000" s="48"/>
      <c r="C1000" s="48"/>
    </row>
    <row r="1001" spans="2:3" x14ac:dyDescent="0.35">
      <c r="B1001" s="48"/>
      <c r="C1001" s="48"/>
    </row>
    <row r="1002" spans="2:3" x14ac:dyDescent="0.35">
      <c r="B1002" s="48"/>
      <c r="C1002" s="48"/>
    </row>
    <row r="1003" spans="2:3" x14ac:dyDescent="0.35">
      <c r="B1003" s="48"/>
      <c r="C1003" s="48"/>
    </row>
    <row r="1004" spans="2:3" x14ac:dyDescent="0.35">
      <c r="B1004" s="48"/>
      <c r="C1004" s="48"/>
    </row>
    <row r="1005" spans="2:3" x14ac:dyDescent="0.35">
      <c r="B1005" s="48"/>
      <c r="C1005" s="48"/>
    </row>
    <row r="1006" spans="2:3" x14ac:dyDescent="0.35">
      <c r="B1006" s="48"/>
      <c r="C1006" s="48"/>
    </row>
    <row r="1007" spans="2:3" x14ac:dyDescent="0.35">
      <c r="B1007" s="48"/>
      <c r="C1007" s="48"/>
    </row>
    <row r="1008" spans="2:3" x14ac:dyDescent="0.35">
      <c r="B1008" s="48"/>
      <c r="C1008" s="48"/>
    </row>
    <row r="1009" spans="2:3" x14ac:dyDescent="0.35">
      <c r="B1009" s="48"/>
      <c r="C1009" s="48"/>
    </row>
    <row r="1010" spans="2:3" x14ac:dyDescent="0.35">
      <c r="B1010" s="48"/>
      <c r="C1010" s="48"/>
    </row>
    <row r="1011" spans="2:3" x14ac:dyDescent="0.35">
      <c r="B1011" s="48"/>
      <c r="C1011" s="48"/>
    </row>
    <row r="1012" spans="2:3" x14ac:dyDescent="0.35">
      <c r="B1012" s="48"/>
      <c r="C1012" s="48"/>
    </row>
    <row r="1013" spans="2:3" x14ac:dyDescent="0.35">
      <c r="B1013" s="48"/>
      <c r="C1013" s="48"/>
    </row>
    <row r="1014" spans="2:3" x14ac:dyDescent="0.35">
      <c r="B1014" s="48"/>
      <c r="C1014" s="48"/>
    </row>
    <row r="1015" spans="2:3" x14ac:dyDescent="0.35">
      <c r="B1015" s="48"/>
      <c r="C1015" s="48"/>
    </row>
    <row r="1016" spans="2:3" x14ac:dyDescent="0.35">
      <c r="B1016" s="48"/>
      <c r="C1016" s="48"/>
    </row>
    <row r="1017" spans="2:3" x14ac:dyDescent="0.35">
      <c r="B1017" s="48"/>
      <c r="C1017" s="48"/>
    </row>
    <row r="1018" spans="2:3" x14ac:dyDescent="0.35">
      <c r="B1018" s="48"/>
      <c r="C1018" s="48"/>
    </row>
    <row r="1019" spans="2:3" x14ac:dyDescent="0.35">
      <c r="B1019" s="48"/>
      <c r="C1019" s="48"/>
    </row>
    <row r="1020" spans="2:3" x14ac:dyDescent="0.35">
      <c r="B1020" s="48"/>
      <c r="C1020" s="48"/>
    </row>
    <row r="1021" spans="2:3" x14ac:dyDescent="0.35">
      <c r="B1021" s="48"/>
      <c r="C1021" s="48"/>
    </row>
    <row r="1022" spans="2:3" x14ac:dyDescent="0.35">
      <c r="B1022" s="48"/>
      <c r="C1022" s="48"/>
    </row>
    <row r="1023" spans="2:3" x14ac:dyDescent="0.35">
      <c r="B1023" s="48"/>
      <c r="C1023" s="48"/>
    </row>
    <row r="1024" spans="2:3" x14ac:dyDescent="0.35">
      <c r="B1024" s="48"/>
      <c r="C1024" s="48"/>
    </row>
    <row r="1025" spans="2:3" x14ac:dyDescent="0.35">
      <c r="B1025" s="48"/>
      <c r="C1025" s="48"/>
    </row>
    <row r="1026" spans="2:3" x14ac:dyDescent="0.35">
      <c r="B1026" s="48"/>
      <c r="C1026" s="48"/>
    </row>
    <row r="1027" spans="2:3" x14ac:dyDescent="0.35">
      <c r="B1027" s="48"/>
      <c r="C1027" s="48"/>
    </row>
    <row r="1028" spans="2:3" x14ac:dyDescent="0.35">
      <c r="B1028" s="48"/>
      <c r="C1028" s="48"/>
    </row>
    <row r="1029" spans="2:3" x14ac:dyDescent="0.35">
      <c r="B1029" s="48"/>
      <c r="C1029" s="48"/>
    </row>
    <row r="1030" spans="2:3" x14ac:dyDescent="0.35">
      <c r="B1030" s="48"/>
      <c r="C1030" s="48"/>
    </row>
    <row r="1031" spans="2:3" x14ac:dyDescent="0.35">
      <c r="B1031" s="48"/>
      <c r="C1031" s="48"/>
    </row>
    <row r="1032" spans="2:3" x14ac:dyDescent="0.35">
      <c r="B1032" s="48"/>
      <c r="C1032" s="48"/>
    </row>
    <row r="1033" spans="2:3" x14ac:dyDescent="0.35">
      <c r="B1033" s="48"/>
      <c r="C1033" s="48"/>
    </row>
    <row r="1034" spans="2:3" x14ac:dyDescent="0.35">
      <c r="B1034" s="48"/>
      <c r="C1034" s="48"/>
    </row>
    <row r="1035" spans="2:3" x14ac:dyDescent="0.35">
      <c r="B1035" s="48"/>
      <c r="C1035" s="48"/>
    </row>
    <row r="1036" spans="2:3" x14ac:dyDescent="0.35">
      <c r="B1036" s="48"/>
      <c r="C1036" s="48"/>
    </row>
    <row r="1037" spans="2:3" x14ac:dyDescent="0.35">
      <c r="B1037" s="48"/>
      <c r="C1037" s="48"/>
    </row>
    <row r="1038" spans="2:3" x14ac:dyDescent="0.35">
      <c r="B1038" s="48"/>
      <c r="C1038" s="48"/>
    </row>
    <row r="1039" spans="2:3" x14ac:dyDescent="0.35">
      <c r="B1039" s="48"/>
      <c r="C1039" s="48"/>
    </row>
    <row r="1040" spans="2:3" x14ac:dyDescent="0.35">
      <c r="B1040" s="48"/>
      <c r="C1040" s="48"/>
    </row>
    <row r="1041" spans="2:3" x14ac:dyDescent="0.35">
      <c r="B1041" s="48"/>
      <c r="C1041" s="48"/>
    </row>
    <row r="1042" spans="2:3" x14ac:dyDescent="0.35">
      <c r="B1042" s="48"/>
      <c r="C1042" s="48"/>
    </row>
    <row r="1043" spans="2:3" x14ac:dyDescent="0.35">
      <c r="B1043" s="48"/>
      <c r="C1043" s="48"/>
    </row>
    <row r="1044" spans="2:3" x14ac:dyDescent="0.35">
      <c r="B1044" s="48"/>
      <c r="C1044" s="48"/>
    </row>
    <row r="1045" spans="2:3" x14ac:dyDescent="0.35">
      <c r="B1045" s="48"/>
      <c r="C1045" s="48"/>
    </row>
    <row r="1046" spans="2:3" x14ac:dyDescent="0.35">
      <c r="B1046" s="48"/>
      <c r="C1046" s="48"/>
    </row>
    <row r="1047" spans="2:3" x14ac:dyDescent="0.35">
      <c r="B1047" s="48"/>
      <c r="C1047" s="48"/>
    </row>
    <row r="1048" spans="2:3" x14ac:dyDescent="0.35">
      <c r="B1048" s="48"/>
      <c r="C1048" s="48"/>
    </row>
    <row r="1049" spans="2:3" x14ac:dyDescent="0.35">
      <c r="B1049" s="48"/>
      <c r="C1049" s="48"/>
    </row>
    <row r="1050" spans="2:3" x14ac:dyDescent="0.35">
      <c r="B1050" s="48"/>
      <c r="C1050" s="48"/>
    </row>
    <row r="1051" spans="2:3" x14ac:dyDescent="0.35">
      <c r="B1051" s="48"/>
      <c r="C1051" s="48"/>
    </row>
    <row r="1052" spans="2:3" x14ac:dyDescent="0.35">
      <c r="B1052" s="48"/>
      <c r="C1052" s="48"/>
    </row>
    <row r="1053" spans="2:3" x14ac:dyDescent="0.35">
      <c r="B1053" s="48"/>
      <c r="C1053" s="48"/>
    </row>
    <row r="1054" spans="2:3" x14ac:dyDescent="0.35">
      <c r="B1054" s="48"/>
      <c r="C1054" s="48"/>
    </row>
    <row r="1055" spans="2:3" x14ac:dyDescent="0.35">
      <c r="B1055" s="48"/>
      <c r="C1055" s="48"/>
    </row>
    <row r="1056" spans="2:3" x14ac:dyDescent="0.35">
      <c r="B1056" s="48"/>
      <c r="C1056" s="48"/>
    </row>
    <row r="1057" spans="2:3" x14ac:dyDescent="0.35">
      <c r="B1057" s="48"/>
      <c r="C1057" s="48"/>
    </row>
    <row r="1058" spans="2:3" x14ac:dyDescent="0.35">
      <c r="B1058" s="48"/>
      <c r="C1058" s="48"/>
    </row>
    <row r="1059" spans="2:3" x14ac:dyDescent="0.35">
      <c r="B1059" s="48"/>
      <c r="C1059" s="48"/>
    </row>
    <row r="1060" spans="2:3" x14ac:dyDescent="0.35">
      <c r="B1060" s="48"/>
      <c r="C1060" s="48"/>
    </row>
    <row r="1061" spans="2:3" x14ac:dyDescent="0.35">
      <c r="B1061" s="48"/>
      <c r="C1061" s="48"/>
    </row>
    <row r="1062" spans="2:3" x14ac:dyDescent="0.35">
      <c r="B1062" s="48"/>
      <c r="C1062" s="48"/>
    </row>
    <row r="1063" spans="2:3" x14ac:dyDescent="0.35">
      <c r="B1063" s="48"/>
      <c r="C1063" s="48"/>
    </row>
    <row r="1064" spans="2:3" x14ac:dyDescent="0.35">
      <c r="B1064" s="48"/>
      <c r="C1064" s="48"/>
    </row>
    <row r="1065" spans="2:3" x14ac:dyDescent="0.35">
      <c r="B1065" s="48"/>
      <c r="C1065" s="48"/>
    </row>
    <row r="1066" spans="2:3" x14ac:dyDescent="0.35">
      <c r="B1066" s="48"/>
      <c r="C1066" s="48"/>
    </row>
    <row r="1067" spans="2:3" x14ac:dyDescent="0.35">
      <c r="B1067" s="48"/>
      <c r="C1067" s="48"/>
    </row>
    <row r="1068" spans="2:3" x14ac:dyDescent="0.35">
      <c r="B1068" s="48"/>
      <c r="C1068" s="48"/>
    </row>
    <row r="1069" spans="2:3" x14ac:dyDescent="0.35">
      <c r="B1069" s="48"/>
      <c r="C1069" s="48"/>
    </row>
    <row r="1070" spans="2:3" x14ac:dyDescent="0.35">
      <c r="B1070" s="48"/>
      <c r="C1070" s="48"/>
    </row>
    <row r="1071" spans="2:3" x14ac:dyDescent="0.35">
      <c r="B1071" s="48"/>
      <c r="C1071" s="48"/>
    </row>
    <row r="1072" spans="2:3" x14ac:dyDescent="0.35">
      <c r="B1072" s="48"/>
      <c r="C1072" s="48"/>
    </row>
    <row r="1073" spans="2:3" x14ac:dyDescent="0.35">
      <c r="B1073" s="48"/>
      <c r="C1073" s="48"/>
    </row>
    <row r="1074" spans="2:3" x14ac:dyDescent="0.35">
      <c r="B1074" s="48"/>
      <c r="C1074" s="48"/>
    </row>
    <row r="1075" spans="2:3" x14ac:dyDescent="0.35">
      <c r="B1075" s="48"/>
      <c r="C1075" s="48"/>
    </row>
    <row r="1076" spans="2:3" x14ac:dyDescent="0.35">
      <c r="B1076" s="48"/>
      <c r="C1076" s="48"/>
    </row>
    <row r="1077" spans="2:3" x14ac:dyDescent="0.35">
      <c r="B1077" s="48"/>
      <c r="C1077" s="48"/>
    </row>
    <row r="1078" spans="2:3" x14ac:dyDescent="0.35">
      <c r="B1078" s="48"/>
      <c r="C1078" s="48"/>
    </row>
    <row r="1079" spans="2:3" x14ac:dyDescent="0.35">
      <c r="B1079" s="48"/>
      <c r="C1079" s="48"/>
    </row>
    <row r="1080" spans="2:3" x14ac:dyDescent="0.35">
      <c r="B1080" s="48"/>
      <c r="C1080" s="48"/>
    </row>
    <row r="1081" spans="2:3" x14ac:dyDescent="0.35">
      <c r="B1081" s="48"/>
      <c r="C1081" s="48"/>
    </row>
    <row r="1082" spans="2:3" x14ac:dyDescent="0.35">
      <c r="B1082" s="48"/>
      <c r="C1082" s="48"/>
    </row>
    <row r="1083" spans="2:3" x14ac:dyDescent="0.35">
      <c r="B1083" s="48"/>
      <c r="C1083" s="48"/>
    </row>
    <row r="1084" spans="2:3" x14ac:dyDescent="0.35">
      <c r="B1084" s="48"/>
      <c r="C1084" s="48"/>
    </row>
    <row r="1085" spans="2:3" x14ac:dyDescent="0.35">
      <c r="B1085" s="48"/>
      <c r="C1085" s="48"/>
    </row>
    <row r="1086" spans="2:3" x14ac:dyDescent="0.35">
      <c r="B1086" s="48"/>
      <c r="C1086" s="48"/>
    </row>
    <row r="1087" spans="2:3" x14ac:dyDescent="0.35">
      <c r="B1087" s="48"/>
      <c r="C1087" s="48"/>
    </row>
    <row r="1088" spans="2:3" x14ac:dyDescent="0.35">
      <c r="B1088" s="48"/>
      <c r="C1088" s="48"/>
    </row>
    <row r="1089" spans="2:3" x14ac:dyDescent="0.35">
      <c r="B1089" s="48"/>
      <c r="C1089" s="48"/>
    </row>
    <row r="1090" spans="2:3" x14ac:dyDescent="0.35">
      <c r="B1090" s="48"/>
      <c r="C1090" s="48"/>
    </row>
    <row r="1091" spans="2:3" x14ac:dyDescent="0.35">
      <c r="B1091" s="48"/>
      <c r="C1091" s="48"/>
    </row>
    <row r="1092" spans="2:3" x14ac:dyDescent="0.35">
      <c r="B1092" s="48"/>
      <c r="C1092" s="48"/>
    </row>
    <row r="1093" spans="2:3" x14ac:dyDescent="0.35">
      <c r="B1093" s="48"/>
      <c r="C1093" s="48"/>
    </row>
    <row r="1094" spans="2:3" x14ac:dyDescent="0.35">
      <c r="B1094" s="48"/>
      <c r="C1094" s="48"/>
    </row>
    <row r="1095" spans="2:3" x14ac:dyDescent="0.35">
      <c r="B1095" s="48"/>
      <c r="C1095" s="48"/>
    </row>
    <row r="1096" spans="2:3" x14ac:dyDescent="0.35">
      <c r="B1096" s="48"/>
      <c r="C1096" s="48"/>
    </row>
    <row r="1097" spans="2:3" x14ac:dyDescent="0.35">
      <c r="B1097" s="48"/>
      <c r="C1097" s="48"/>
    </row>
    <row r="1098" spans="2:3" x14ac:dyDescent="0.35">
      <c r="B1098" s="48"/>
      <c r="C1098" s="48"/>
    </row>
    <row r="1099" spans="2:3" x14ac:dyDescent="0.35">
      <c r="B1099" s="48"/>
      <c r="C1099" s="48"/>
    </row>
    <row r="1100" spans="2:3" x14ac:dyDescent="0.35">
      <c r="B1100" s="48"/>
      <c r="C1100" s="48"/>
    </row>
    <row r="1101" spans="2:3" x14ac:dyDescent="0.35">
      <c r="B1101" s="48"/>
      <c r="C1101" s="48"/>
    </row>
    <row r="1102" spans="2:3" x14ac:dyDescent="0.35">
      <c r="B1102" s="48"/>
      <c r="C1102" s="48"/>
    </row>
    <row r="1103" spans="2:3" x14ac:dyDescent="0.35">
      <c r="B1103" s="48"/>
      <c r="C1103" s="48"/>
    </row>
    <row r="1104" spans="2:3" x14ac:dyDescent="0.35">
      <c r="B1104" s="48"/>
      <c r="C1104" s="48"/>
    </row>
    <row r="1105" spans="2:3" x14ac:dyDescent="0.35">
      <c r="B1105" s="48"/>
      <c r="C1105" s="48"/>
    </row>
    <row r="1106" spans="2:3" x14ac:dyDescent="0.35">
      <c r="B1106" s="48"/>
      <c r="C1106" s="48"/>
    </row>
    <row r="1107" spans="2:3" x14ac:dyDescent="0.35">
      <c r="B1107" s="48"/>
      <c r="C1107" s="48"/>
    </row>
    <row r="1108" spans="2:3" x14ac:dyDescent="0.35">
      <c r="B1108" s="48"/>
      <c r="C1108" s="48"/>
    </row>
    <row r="1109" spans="2:3" x14ac:dyDescent="0.35">
      <c r="B1109" s="48"/>
      <c r="C1109" s="48"/>
    </row>
    <row r="1110" spans="2:3" x14ac:dyDescent="0.35">
      <c r="B1110" s="48"/>
      <c r="C1110" s="48"/>
    </row>
    <row r="1111" spans="2:3" x14ac:dyDescent="0.35">
      <c r="B1111" s="48"/>
      <c r="C1111" s="48"/>
    </row>
    <row r="1112" spans="2:3" x14ac:dyDescent="0.35">
      <c r="B1112" s="48"/>
      <c r="C1112" s="48"/>
    </row>
    <row r="1113" spans="2:3" x14ac:dyDescent="0.35">
      <c r="B1113" s="48"/>
      <c r="C1113" s="48"/>
    </row>
    <row r="1114" spans="2:3" x14ac:dyDescent="0.35">
      <c r="B1114" s="48"/>
      <c r="C1114" s="48"/>
    </row>
    <row r="1115" spans="2:3" x14ac:dyDescent="0.35">
      <c r="B1115" s="48"/>
      <c r="C1115" s="48"/>
    </row>
    <row r="1116" spans="2:3" x14ac:dyDescent="0.35">
      <c r="B1116" s="48"/>
      <c r="C1116" s="48"/>
    </row>
    <row r="1117" spans="2:3" x14ac:dyDescent="0.35">
      <c r="B1117" s="48"/>
      <c r="C1117" s="48"/>
    </row>
    <row r="1118" spans="2:3" x14ac:dyDescent="0.35">
      <c r="B1118" s="48"/>
      <c r="C1118" s="48"/>
    </row>
    <row r="1119" spans="2:3" x14ac:dyDescent="0.35">
      <c r="B1119" s="48"/>
      <c r="C1119" s="48"/>
    </row>
    <row r="1120" spans="2:3" x14ac:dyDescent="0.35">
      <c r="B1120" s="48"/>
      <c r="C1120" s="48"/>
    </row>
    <row r="1121" spans="2:3" x14ac:dyDescent="0.35">
      <c r="B1121" s="48"/>
      <c r="C1121" s="48"/>
    </row>
    <row r="1122" spans="2:3" x14ac:dyDescent="0.35">
      <c r="B1122" s="48"/>
      <c r="C1122" s="48"/>
    </row>
    <row r="1123" spans="2:3" x14ac:dyDescent="0.35">
      <c r="B1123" s="48"/>
      <c r="C1123" s="48"/>
    </row>
    <row r="1124" spans="2:3" x14ac:dyDescent="0.35">
      <c r="B1124" s="48"/>
      <c r="C1124" s="48"/>
    </row>
    <row r="1125" spans="2:3" x14ac:dyDescent="0.35">
      <c r="B1125" s="48"/>
      <c r="C1125" s="48"/>
    </row>
    <row r="1126" spans="2:3" x14ac:dyDescent="0.35">
      <c r="B1126" s="48"/>
      <c r="C1126" s="48"/>
    </row>
    <row r="1127" spans="2:3" x14ac:dyDescent="0.35">
      <c r="B1127" s="48"/>
      <c r="C1127" s="48"/>
    </row>
    <row r="1128" spans="2:3" x14ac:dyDescent="0.35">
      <c r="B1128" s="48"/>
      <c r="C1128" s="48"/>
    </row>
    <row r="1129" spans="2:3" x14ac:dyDescent="0.35">
      <c r="B1129" s="48"/>
      <c r="C1129" s="48"/>
    </row>
    <row r="1130" spans="2:3" x14ac:dyDescent="0.35">
      <c r="B1130" s="48"/>
      <c r="C1130" s="48"/>
    </row>
    <row r="1131" spans="2:3" x14ac:dyDescent="0.35">
      <c r="B1131" s="48"/>
      <c r="C1131" s="48"/>
    </row>
    <row r="1132" spans="2:3" x14ac:dyDescent="0.35">
      <c r="B1132" s="48"/>
      <c r="C1132" s="48"/>
    </row>
    <row r="1133" spans="2:3" x14ac:dyDescent="0.35">
      <c r="B1133" s="48"/>
      <c r="C1133" s="48"/>
    </row>
    <row r="1134" spans="2:3" x14ac:dyDescent="0.35">
      <c r="B1134" s="48"/>
      <c r="C1134" s="48"/>
    </row>
    <row r="1135" spans="2:3" x14ac:dyDescent="0.35">
      <c r="B1135" s="48"/>
      <c r="C1135" s="48"/>
    </row>
    <row r="1136" spans="2:3" x14ac:dyDescent="0.35">
      <c r="B1136" s="48"/>
      <c r="C1136" s="48"/>
    </row>
    <row r="1137" spans="2:3" x14ac:dyDescent="0.35">
      <c r="B1137" s="48"/>
      <c r="C1137" s="48"/>
    </row>
    <row r="1138" spans="2:3" x14ac:dyDescent="0.35">
      <c r="B1138" s="48"/>
      <c r="C1138" s="48"/>
    </row>
    <row r="1139" spans="2:3" x14ac:dyDescent="0.35">
      <c r="B1139" s="48"/>
      <c r="C1139" s="48"/>
    </row>
    <row r="1140" spans="2:3" x14ac:dyDescent="0.35">
      <c r="B1140" s="48"/>
      <c r="C1140" s="48"/>
    </row>
    <row r="1141" spans="2:3" x14ac:dyDescent="0.35">
      <c r="B1141" s="48"/>
      <c r="C1141" s="48"/>
    </row>
    <row r="1142" spans="2:3" x14ac:dyDescent="0.35">
      <c r="B1142" s="48"/>
      <c r="C1142" s="48"/>
    </row>
    <row r="1143" spans="2:3" x14ac:dyDescent="0.35">
      <c r="B1143" s="48"/>
      <c r="C1143" s="48"/>
    </row>
    <row r="1144" spans="2:3" x14ac:dyDescent="0.35">
      <c r="B1144" s="48"/>
      <c r="C1144" s="48"/>
    </row>
    <row r="1145" spans="2:3" x14ac:dyDescent="0.35">
      <c r="B1145" s="48"/>
      <c r="C1145" s="48"/>
    </row>
    <row r="1146" spans="2:3" x14ac:dyDescent="0.35">
      <c r="B1146" s="48"/>
      <c r="C1146" s="48"/>
    </row>
    <row r="1147" spans="2:3" x14ac:dyDescent="0.35">
      <c r="B1147" s="48"/>
      <c r="C1147" s="48"/>
    </row>
    <row r="1148" spans="2:3" x14ac:dyDescent="0.35">
      <c r="B1148" s="48"/>
      <c r="C1148" s="48"/>
    </row>
    <row r="1149" spans="2:3" x14ac:dyDescent="0.35">
      <c r="B1149" s="48"/>
      <c r="C1149" s="48"/>
    </row>
    <row r="1150" spans="2:3" x14ac:dyDescent="0.35">
      <c r="B1150" s="48"/>
      <c r="C1150" s="48"/>
    </row>
    <row r="1151" spans="2:3" x14ac:dyDescent="0.35">
      <c r="B1151" s="48"/>
      <c r="C1151" s="48"/>
    </row>
    <row r="1152" spans="2:3" x14ac:dyDescent="0.35">
      <c r="B1152" s="48"/>
      <c r="C1152" s="48"/>
    </row>
    <row r="1153" spans="2:3" x14ac:dyDescent="0.35">
      <c r="B1153" s="48"/>
      <c r="C1153" s="48"/>
    </row>
    <row r="1154" spans="2:3" x14ac:dyDescent="0.35">
      <c r="B1154" s="48"/>
      <c r="C1154" s="48"/>
    </row>
    <row r="1155" spans="2:3" x14ac:dyDescent="0.35">
      <c r="B1155" s="48"/>
      <c r="C1155" s="48"/>
    </row>
    <row r="1156" spans="2:3" x14ac:dyDescent="0.35">
      <c r="B1156" s="48"/>
      <c r="C1156" s="48"/>
    </row>
    <row r="1157" spans="2:3" x14ac:dyDescent="0.35">
      <c r="B1157" s="48"/>
      <c r="C1157" s="48"/>
    </row>
    <row r="1158" spans="2:3" x14ac:dyDescent="0.35">
      <c r="B1158" s="48"/>
      <c r="C1158" s="48"/>
    </row>
    <row r="1159" spans="2:3" x14ac:dyDescent="0.35">
      <c r="B1159" s="48"/>
      <c r="C1159" s="48"/>
    </row>
    <row r="1160" spans="2:3" x14ac:dyDescent="0.35">
      <c r="B1160" s="48"/>
      <c r="C1160" s="48"/>
    </row>
    <row r="1161" spans="2:3" x14ac:dyDescent="0.35">
      <c r="B1161" s="48"/>
      <c r="C1161" s="48"/>
    </row>
    <row r="1162" spans="2:3" x14ac:dyDescent="0.35">
      <c r="B1162" s="48"/>
      <c r="C1162" s="48"/>
    </row>
    <row r="1163" spans="2:3" x14ac:dyDescent="0.35">
      <c r="B1163" s="48"/>
      <c r="C1163" s="48"/>
    </row>
    <row r="1164" spans="2:3" x14ac:dyDescent="0.35">
      <c r="B1164" s="48"/>
      <c r="C1164" s="48"/>
    </row>
    <row r="1165" spans="2:3" x14ac:dyDescent="0.35">
      <c r="B1165" s="48"/>
      <c r="C1165" s="48"/>
    </row>
    <row r="1166" spans="2:3" x14ac:dyDescent="0.35">
      <c r="B1166" s="48"/>
      <c r="C1166" s="48"/>
    </row>
    <row r="1167" spans="2:3" x14ac:dyDescent="0.35">
      <c r="B1167" s="48"/>
      <c r="C1167" s="48"/>
    </row>
    <row r="1168" spans="2:3" x14ac:dyDescent="0.35">
      <c r="B1168" s="48"/>
      <c r="C1168" s="48"/>
    </row>
    <row r="1169" spans="2:3" x14ac:dyDescent="0.35">
      <c r="B1169" s="48"/>
      <c r="C1169" s="48"/>
    </row>
    <row r="1170" spans="2:3" x14ac:dyDescent="0.35">
      <c r="B1170" s="48"/>
      <c r="C1170" s="48"/>
    </row>
    <row r="1171" spans="2:3" x14ac:dyDescent="0.35">
      <c r="B1171" s="48"/>
      <c r="C1171" s="48"/>
    </row>
    <row r="1172" spans="2:3" x14ac:dyDescent="0.35">
      <c r="B1172" s="48"/>
      <c r="C1172" s="48"/>
    </row>
    <row r="1173" spans="2:3" x14ac:dyDescent="0.35">
      <c r="B1173" s="48"/>
      <c r="C1173" s="48"/>
    </row>
    <row r="1174" spans="2:3" x14ac:dyDescent="0.35">
      <c r="B1174" s="48"/>
      <c r="C1174" s="48"/>
    </row>
    <row r="1175" spans="2:3" x14ac:dyDescent="0.35">
      <c r="B1175" s="48"/>
      <c r="C1175" s="48"/>
    </row>
    <row r="1176" spans="2:3" x14ac:dyDescent="0.35">
      <c r="B1176" s="48"/>
      <c r="C1176" s="48"/>
    </row>
    <row r="1177" spans="2:3" x14ac:dyDescent="0.35">
      <c r="B1177" s="48"/>
      <c r="C1177" s="48"/>
    </row>
    <row r="1178" spans="2:3" x14ac:dyDescent="0.35">
      <c r="B1178" s="48"/>
      <c r="C1178" s="48"/>
    </row>
    <row r="1179" spans="2:3" x14ac:dyDescent="0.35">
      <c r="B1179" s="48"/>
      <c r="C1179" s="48"/>
    </row>
    <row r="1180" spans="2:3" x14ac:dyDescent="0.35">
      <c r="B1180" s="48"/>
      <c r="C1180" s="48"/>
    </row>
    <row r="1181" spans="2:3" x14ac:dyDescent="0.35">
      <c r="B1181" s="48"/>
      <c r="C1181" s="48"/>
    </row>
    <row r="1182" spans="2:3" x14ac:dyDescent="0.35">
      <c r="B1182" s="48"/>
      <c r="C1182" s="48"/>
    </row>
    <row r="1183" spans="2:3" x14ac:dyDescent="0.35">
      <c r="B1183" s="48"/>
      <c r="C1183" s="48"/>
    </row>
    <row r="1184" spans="2:3" x14ac:dyDescent="0.35">
      <c r="B1184" s="48"/>
      <c r="C1184" s="48"/>
    </row>
    <row r="1185" spans="2:3" x14ac:dyDescent="0.35">
      <c r="B1185" s="48"/>
      <c r="C1185" s="48"/>
    </row>
    <row r="1186" spans="2:3" x14ac:dyDescent="0.35">
      <c r="B1186" s="48"/>
      <c r="C1186" s="48"/>
    </row>
    <row r="1187" spans="2:3" x14ac:dyDescent="0.35">
      <c r="B1187" s="48"/>
      <c r="C1187" s="48"/>
    </row>
    <row r="1188" spans="2:3" x14ac:dyDescent="0.35">
      <c r="B1188" s="48"/>
      <c r="C1188" s="48"/>
    </row>
    <row r="1189" spans="2:3" x14ac:dyDescent="0.35">
      <c r="B1189" s="48"/>
      <c r="C1189" s="48"/>
    </row>
    <row r="1190" spans="2:3" x14ac:dyDescent="0.35">
      <c r="B1190" s="48"/>
      <c r="C1190" s="48"/>
    </row>
    <row r="1191" spans="2:3" x14ac:dyDescent="0.35">
      <c r="B1191" s="48"/>
      <c r="C1191" s="48"/>
    </row>
    <row r="1192" spans="2:3" x14ac:dyDescent="0.35">
      <c r="B1192" s="48"/>
      <c r="C1192" s="48"/>
    </row>
    <row r="1193" spans="2:3" x14ac:dyDescent="0.35">
      <c r="B1193" s="48"/>
      <c r="C1193" s="48"/>
    </row>
    <row r="1194" spans="2:3" x14ac:dyDescent="0.35">
      <c r="B1194" s="48"/>
      <c r="C1194" s="48"/>
    </row>
    <row r="1195" spans="2:3" x14ac:dyDescent="0.35">
      <c r="B1195" s="48"/>
      <c r="C1195" s="48"/>
    </row>
    <row r="1196" spans="2:3" x14ac:dyDescent="0.35">
      <c r="B1196" s="48"/>
      <c r="C1196" s="48"/>
    </row>
    <row r="1197" spans="2:3" x14ac:dyDescent="0.35">
      <c r="B1197" s="48"/>
      <c r="C1197" s="48"/>
    </row>
    <row r="1198" spans="2:3" x14ac:dyDescent="0.35">
      <c r="B1198" s="48"/>
      <c r="C1198" s="48"/>
    </row>
    <row r="1199" spans="2:3" x14ac:dyDescent="0.35">
      <c r="B1199" s="48"/>
      <c r="C1199" s="48"/>
    </row>
    <row r="1200" spans="2:3" x14ac:dyDescent="0.35">
      <c r="B1200" s="48"/>
      <c r="C1200" s="48"/>
    </row>
    <row r="1201" spans="2:3" x14ac:dyDescent="0.35">
      <c r="B1201" s="48"/>
      <c r="C1201" s="48"/>
    </row>
    <row r="1202" spans="2:3" x14ac:dyDescent="0.35">
      <c r="B1202" s="48"/>
      <c r="C1202" s="48"/>
    </row>
    <row r="1203" spans="2:3" x14ac:dyDescent="0.35">
      <c r="B1203" s="48"/>
      <c r="C1203" s="48"/>
    </row>
    <row r="1204" spans="2:3" x14ac:dyDescent="0.35">
      <c r="B1204" s="48"/>
      <c r="C1204" s="48"/>
    </row>
    <row r="1205" spans="2:3" x14ac:dyDescent="0.35">
      <c r="B1205" s="48"/>
      <c r="C1205" s="48"/>
    </row>
    <row r="1206" spans="2:3" x14ac:dyDescent="0.35">
      <c r="B1206" s="48"/>
      <c r="C1206" s="48"/>
    </row>
    <row r="1207" spans="2:3" x14ac:dyDescent="0.35">
      <c r="B1207" s="48"/>
      <c r="C1207" s="48"/>
    </row>
    <row r="1208" spans="2:3" x14ac:dyDescent="0.35">
      <c r="B1208" s="48"/>
      <c r="C1208" s="48"/>
    </row>
    <row r="1209" spans="2:3" x14ac:dyDescent="0.35">
      <c r="B1209" s="48"/>
      <c r="C1209" s="48"/>
    </row>
    <row r="1210" spans="2:3" x14ac:dyDescent="0.35">
      <c r="B1210" s="48"/>
      <c r="C1210" s="48"/>
    </row>
    <row r="1211" spans="2:3" x14ac:dyDescent="0.35">
      <c r="B1211" s="48"/>
      <c r="C1211" s="48"/>
    </row>
    <row r="1212" spans="2:3" x14ac:dyDescent="0.35">
      <c r="B1212" s="48"/>
      <c r="C1212" s="48"/>
    </row>
    <row r="1213" spans="2:3" x14ac:dyDescent="0.35">
      <c r="B1213" s="48"/>
      <c r="C1213" s="48"/>
    </row>
    <row r="1214" spans="2:3" x14ac:dyDescent="0.35">
      <c r="B1214" s="48"/>
      <c r="C1214" s="48"/>
    </row>
    <row r="1215" spans="2:3" x14ac:dyDescent="0.35">
      <c r="B1215" s="48"/>
      <c r="C1215" s="48"/>
    </row>
    <row r="1216" spans="2:3" x14ac:dyDescent="0.35">
      <c r="B1216" s="48"/>
      <c r="C1216" s="48"/>
    </row>
    <row r="1217" spans="2:3" x14ac:dyDescent="0.35">
      <c r="B1217" s="48"/>
      <c r="C1217" s="48"/>
    </row>
    <row r="1218" spans="2:3" x14ac:dyDescent="0.35">
      <c r="B1218" s="48"/>
      <c r="C1218" s="48"/>
    </row>
    <row r="1219" spans="2:3" x14ac:dyDescent="0.35">
      <c r="B1219" s="48"/>
      <c r="C1219" s="48"/>
    </row>
    <row r="1220" spans="2:3" x14ac:dyDescent="0.35">
      <c r="B1220" s="48"/>
      <c r="C1220" s="48"/>
    </row>
    <row r="1221" spans="2:3" x14ac:dyDescent="0.35">
      <c r="B1221" s="48"/>
      <c r="C1221" s="48"/>
    </row>
    <row r="1222" spans="2:3" x14ac:dyDescent="0.35">
      <c r="B1222" s="48"/>
      <c r="C1222" s="48"/>
    </row>
    <row r="1223" spans="2:3" x14ac:dyDescent="0.35">
      <c r="B1223" s="48"/>
      <c r="C1223" s="48"/>
    </row>
    <row r="1224" spans="2:3" x14ac:dyDescent="0.35">
      <c r="B1224" s="48"/>
      <c r="C1224" s="48"/>
    </row>
    <row r="1225" spans="2:3" x14ac:dyDescent="0.35">
      <c r="B1225" s="48"/>
      <c r="C1225" s="48"/>
    </row>
    <row r="1226" spans="2:3" x14ac:dyDescent="0.35">
      <c r="B1226" s="48"/>
      <c r="C1226" s="48"/>
    </row>
    <row r="1227" spans="2:3" x14ac:dyDescent="0.35">
      <c r="B1227" s="48"/>
      <c r="C1227" s="48"/>
    </row>
    <row r="1228" spans="2:3" x14ac:dyDescent="0.35">
      <c r="B1228" s="48"/>
      <c r="C1228" s="48"/>
    </row>
    <row r="1229" spans="2:3" x14ac:dyDescent="0.35">
      <c r="B1229" s="48"/>
      <c r="C1229" s="48"/>
    </row>
    <row r="1230" spans="2:3" x14ac:dyDescent="0.35">
      <c r="B1230" s="48"/>
      <c r="C1230" s="48"/>
    </row>
    <row r="1231" spans="2:3" x14ac:dyDescent="0.35">
      <c r="B1231" s="48"/>
      <c r="C1231" s="48"/>
    </row>
    <row r="1232" spans="2:3" x14ac:dyDescent="0.35">
      <c r="B1232" s="48"/>
      <c r="C1232" s="48"/>
    </row>
    <row r="1233" spans="2:3" x14ac:dyDescent="0.35">
      <c r="B1233" s="48"/>
      <c r="C1233" s="48"/>
    </row>
    <row r="1234" spans="2:3" x14ac:dyDescent="0.35">
      <c r="B1234" s="48"/>
      <c r="C1234" s="48"/>
    </row>
    <row r="1235" spans="2:3" x14ac:dyDescent="0.35">
      <c r="B1235" s="48"/>
      <c r="C1235" s="48"/>
    </row>
    <row r="1236" spans="2:3" x14ac:dyDescent="0.35">
      <c r="B1236" s="48"/>
      <c r="C1236" s="48"/>
    </row>
    <row r="1237" spans="2:3" x14ac:dyDescent="0.35">
      <c r="B1237" s="48"/>
      <c r="C1237" s="48"/>
    </row>
    <row r="1238" spans="2:3" x14ac:dyDescent="0.35">
      <c r="B1238" s="48"/>
      <c r="C1238" s="48"/>
    </row>
    <row r="1239" spans="2:3" x14ac:dyDescent="0.35">
      <c r="B1239" s="48"/>
      <c r="C1239" s="48"/>
    </row>
    <row r="1240" spans="2:3" x14ac:dyDescent="0.35">
      <c r="B1240" s="48"/>
      <c r="C1240" s="48"/>
    </row>
    <row r="1241" spans="2:3" x14ac:dyDescent="0.35">
      <c r="B1241" s="48"/>
      <c r="C1241" s="48"/>
    </row>
    <row r="1242" spans="2:3" x14ac:dyDescent="0.35">
      <c r="B1242" s="48"/>
      <c r="C1242" s="48"/>
    </row>
    <row r="1243" spans="2:3" x14ac:dyDescent="0.35">
      <c r="B1243" s="48"/>
      <c r="C1243" s="48"/>
    </row>
    <row r="1244" spans="2:3" x14ac:dyDescent="0.35">
      <c r="B1244" s="48"/>
      <c r="C1244" s="48"/>
    </row>
    <row r="1245" spans="2:3" x14ac:dyDescent="0.35">
      <c r="B1245" s="48"/>
      <c r="C1245" s="48"/>
    </row>
    <row r="1246" spans="2:3" x14ac:dyDescent="0.35">
      <c r="B1246" s="48"/>
      <c r="C1246" s="48"/>
    </row>
    <row r="1247" spans="2:3" x14ac:dyDescent="0.35">
      <c r="B1247" s="48"/>
      <c r="C1247" s="48"/>
    </row>
    <row r="1248" spans="2:3" x14ac:dyDescent="0.35">
      <c r="B1248" s="48"/>
      <c r="C1248" s="48"/>
    </row>
    <row r="1249" spans="2:3" x14ac:dyDescent="0.35">
      <c r="B1249" s="48"/>
      <c r="C1249" s="48"/>
    </row>
    <row r="1250" spans="2:3" x14ac:dyDescent="0.35">
      <c r="B1250" s="48"/>
      <c r="C1250" s="48"/>
    </row>
    <row r="1251" spans="2:3" x14ac:dyDescent="0.35">
      <c r="B1251" s="48"/>
      <c r="C1251" s="48"/>
    </row>
    <row r="1252" spans="2:3" x14ac:dyDescent="0.35">
      <c r="B1252" s="48"/>
      <c r="C1252" s="48"/>
    </row>
    <row r="1253" spans="2:3" x14ac:dyDescent="0.35">
      <c r="B1253" s="48"/>
      <c r="C1253" s="48"/>
    </row>
    <row r="1254" spans="2:3" x14ac:dyDescent="0.35">
      <c r="B1254" s="48"/>
      <c r="C1254" s="48"/>
    </row>
    <row r="1255" spans="2:3" x14ac:dyDescent="0.35">
      <c r="B1255" s="48"/>
      <c r="C1255" s="48"/>
    </row>
    <row r="1256" spans="2:3" x14ac:dyDescent="0.35">
      <c r="B1256" s="48"/>
      <c r="C1256" s="48"/>
    </row>
    <row r="1257" spans="2:3" x14ac:dyDescent="0.35">
      <c r="B1257" s="48"/>
      <c r="C1257" s="48"/>
    </row>
    <row r="1258" spans="2:3" x14ac:dyDescent="0.35">
      <c r="B1258" s="48"/>
      <c r="C1258" s="48"/>
    </row>
    <row r="1259" spans="2:3" x14ac:dyDescent="0.35">
      <c r="B1259" s="48"/>
      <c r="C1259" s="48"/>
    </row>
    <row r="1260" spans="2:3" x14ac:dyDescent="0.35">
      <c r="B1260" s="48"/>
      <c r="C1260" s="48"/>
    </row>
    <row r="1261" spans="2:3" x14ac:dyDescent="0.35">
      <c r="B1261" s="48"/>
      <c r="C1261" s="48"/>
    </row>
    <row r="1262" spans="2:3" x14ac:dyDescent="0.35">
      <c r="B1262" s="48"/>
      <c r="C1262" s="48"/>
    </row>
    <row r="1263" spans="2:3" x14ac:dyDescent="0.35">
      <c r="B1263" s="48"/>
      <c r="C1263" s="48"/>
    </row>
    <row r="1264" spans="2:3" x14ac:dyDescent="0.35">
      <c r="B1264" s="48"/>
      <c r="C1264" s="48"/>
    </row>
    <row r="1265" spans="2:3" x14ac:dyDescent="0.35">
      <c r="B1265" s="48"/>
      <c r="C1265" s="48"/>
    </row>
    <row r="1266" spans="2:3" x14ac:dyDescent="0.35">
      <c r="B1266" s="48"/>
      <c r="C1266" s="48"/>
    </row>
    <row r="1267" spans="2:3" x14ac:dyDescent="0.35">
      <c r="B1267" s="48"/>
      <c r="C1267" s="48"/>
    </row>
    <row r="1268" spans="2:3" x14ac:dyDescent="0.35">
      <c r="B1268" s="48"/>
      <c r="C1268" s="48"/>
    </row>
    <row r="1269" spans="2:3" x14ac:dyDescent="0.35">
      <c r="B1269" s="48"/>
      <c r="C1269" s="48"/>
    </row>
    <row r="1270" spans="2:3" x14ac:dyDescent="0.35">
      <c r="B1270" s="48"/>
      <c r="C1270" s="48"/>
    </row>
    <row r="1271" spans="2:3" x14ac:dyDescent="0.35">
      <c r="B1271" s="48"/>
      <c r="C1271" s="48"/>
    </row>
    <row r="1272" spans="2:3" x14ac:dyDescent="0.35">
      <c r="B1272" s="48"/>
      <c r="C1272" s="48"/>
    </row>
    <row r="1273" spans="2:3" x14ac:dyDescent="0.35">
      <c r="B1273" s="48"/>
      <c r="C1273" s="48"/>
    </row>
    <row r="1274" spans="2:3" x14ac:dyDescent="0.35">
      <c r="B1274" s="48"/>
      <c r="C1274" s="48"/>
    </row>
    <row r="1275" spans="2:3" x14ac:dyDescent="0.35">
      <c r="B1275" s="48"/>
      <c r="C1275" s="48"/>
    </row>
    <row r="1276" spans="2:3" x14ac:dyDescent="0.35">
      <c r="B1276" s="48"/>
      <c r="C1276" s="48"/>
    </row>
    <row r="1277" spans="2:3" x14ac:dyDescent="0.35">
      <c r="B1277" s="48"/>
      <c r="C1277" s="48"/>
    </row>
    <row r="1278" spans="2:3" x14ac:dyDescent="0.35">
      <c r="B1278" s="48"/>
      <c r="C1278" s="48"/>
    </row>
    <row r="1279" spans="2:3" x14ac:dyDescent="0.35">
      <c r="B1279" s="48"/>
      <c r="C1279" s="48"/>
    </row>
    <row r="1280" spans="2:3" x14ac:dyDescent="0.35">
      <c r="B1280" s="48"/>
      <c r="C1280" s="48"/>
    </row>
    <row r="1281" spans="2:3" x14ac:dyDescent="0.35">
      <c r="B1281" s="48"/>
      <c r="C1281" s="48"/>
    </row>
    <row r="1282" spans="2:3" x14ac:dyDescent="0.35">
      <c r="B1282" s="48"/>
      <c r="C1282" s="48"/>
    </row>
    <row r="1283" spans="2:3" x14ac:dyDescent="0.35">
      <c r="B1283" s="48"/>
      <c r="C1283" s="48"/>
    </row>
    <row r="1284" spans="2:3" x14ac:dyDescent="0.35">
      <c r="B1284" s="48"/>
      <c r="C1284" s="48"/>
    </row>
    <row r="1285" spans="2:3" x14ac:dyDescent="0.35">
      <c r="B1285" s="48"/>
      <c r="C1285" s="48"/>
    </row>
    <row r="1286" spans="2:3" x14ac:dyDescent="0.35">
      <c r="B1286" s="48"/>
      <c r="C1286" s="48"/>
    </row>
    <row r="1287" spans="2:3" x14ac:dyDescent="0.35">
      <c r="B1287" s="48"/>
      <c r="C1287" s="48"/>
    </row>
    <row r="1288" spans="2:3" x14ac:dyDescent="0.35">
      <c r="B1288" s="48"/>
      <c r="C1288" s="48"/>
    </row>
    <row r="1289" spans="2:3" x14ac:dyDescent="0.35">
      <c r="B1289" s="48"/>
      <c r="C1289" s="48"/>
    </row>
    <row r="1290" spans="2:3" x14ac:dyDescent="0.35">
      <c r="B1290" s="48"/>
      <c r="C1290" s="48"/>
    </row>
    <row r="1291" spans="2:3" x14ac:dyDescent="0.35">
      <c r="B1291" s="48"/>
      <c r="C1291" s="48"/>
    </row>
    <row r="1292" spans="2:3" x14ac:dyDescent="0.35">
      <c r="B1292" s="48"/>
      <c r="C1292" s="48"/>
    </row>
    <row r="1293" spans="2:3" x14ac:dyDescent="0.35">
      <c r="B1293" s="48"/>
      <c r="C1293" s="48"/>
    </row>
    <row r="1294" spans="2:3" x14ac:dyDescent="0.35">
      <c r="B1294" s="48"/>
      <c r="C1294" s="48"/>
    </row>
    <row r="1295" spans="2:3" x14ac:dyDescent="0.35">
      <c r="B1295" s="48"/>
      <c r="C1295" s="48"/>
    </row>
    <row r="1296" spans="2:3" x14ac:dyDescent="0.35">
      <c r="B1296" s="48"/>
      <c r="C1296" s="48"/>
    </row>
    <row r="1297" spans="2:3" x14ac:dyDescent="0.35">
      <c r="B1297" s="48"/>
      <c r="C1297" s="48"/>
    </row>
    <row r="1298" spans="2:3" x14ac:dyDescent="0.35">
      <c r="B1298" s="48"/>
      <c r="C1298" s="48"/>
    </row>
    <row r="1299" spans="2:3" x14ac:dyDescent="0.35">
      <c r="B1299" s="48"/>
      <c r="C1299" s="48"/>
    </row>
    <row r="1300" spans="2:3" x14ac:dyDescent="0.35">
      <c r="B1300" s="48"/>
      <c r="C1300" s="48"/>
    </row>
    <row r="1301" spans="2:3" x14ac:dyDescent="0.35">
      <c r="B1301" s="48"/>
      <c r="C1301" s="48"/>
    </row>
    <row r="1302" spans="2:3" x14ac:dyDescent="0.35">
      <c r="B1302" s="48"/>
      <c r="C1302" s="48"/>
    </row>
    <row r="1303" spans="2:3" x14ac:dyDescent="0.35">
      <c r="B1303" s="48"/>
      <c r="C1303" s="48"/>
    </row>
    <row r="1304" spans="2:3" x14ac:dyDescent="0.35">
      <c r="B1304" s="48"/>
      <c r="C1304" s="48"/>
    </row>
    <row r="1305" spans="2:3" x14ac:dyDescent="0.35">
      <c r="B1305" s="48"/>
      <c r="C1305" s="48"/>
    </row>
    <row r="1306" spans="2:3" x14ac:dyDescent="0.35">
      <c r="B1306" s="48"/>
      <c r="C1306" s="48"/>
    </row>
    <row r="1307" spans="2:3" x14ac:dyDescent="0.35">
      <c r="B1307" s="48"/>
      <c r="C1307" s="48"/>
    </row>
    <row r="1308" spans="2:3" x14ac:dyDescent="0.35">
      <c r="B1308" s="48"/>
      <c r="C1308" s="48"/>
    </row>
    <row r="1309" spans="2:3" x14ac:dyDescent="0.35">
      <c r="B1309" s="48"/>
      <c r="C1309" s="48"/>
    </row>
    <row r="1310" spans="2:3" x14ac:dyDescent="0.35">
      <c r="B1310" s="48"/>
      <c r="C1310" s="48"/>
    </row>
    <row r="1311" spans="2:3" x14ac:dyDescent="0.35">
      <c r="B1311" s="48"/>
      <c r="C1311" s="48"/>
    </row>
    <row r="1312" spans="2:3" x14ac:dyDescent="0.35">
      <c r="B1312" s="48"/>
      <c r="C1312" s="48"/>
    </row>
    <row r="1313" spans="2:3" x14ac:dyDescent="0.35">
      <c r="B1313" s="48"/>
      <c r="C1313" s="48"/>
    </row>
    <row r="1314" spans="2:3" x14ac:dyDescent="0.35">
      <c r="B1314" s="48"/>
      <c r="C1314" s="48"/>
    </row>
    <row r="1315" spans="2:3" x14ac:dyDescent="0.35">
      <c r="B1315" s="48"/>
      <c r="C1315" s="48"/>
    </row>
    <row r="1316" spans="2:3" x14ac:dyDescent="0.35">
      <c r="B1316" s="48"/>
      <c r="C1316" s="48"/>
    </row>
    <row r="1317" spans="2:3" x14ac:dyDescent="0.35">
      <c r="B1317" s="48"/>
      <c r="C1317" s="48"/>
    </row>
    <row r="1318" spans="2:3" x14ac:dyDescent="0.35">
      <c r="B1318" s="48"/>
      <c r="C1318" s="48"/>
    </row>
    <row r="1319" spans="2:3" x14ac:dyDescent="0.35">
      <c r="B1319" s="48"/>
      <c r="C1319" s="48"/>
    </row>
    <row r="1320" spans="2:3" x14ac:dyDescent="0.35">
      <c r="B1320" s="48"/>
      <c r="C1320" s="48"/>
    </row>
    <row r="1321" spans="2:3" x14ac:dyDescent="0.35">
      <c r="B1321" s="48"/>
      <c r="C1321" s="48"/>
    </row>
    <row r="1322" spans="2:3" x14ac:dyDescent="0.35">
      <c r="B1322" s="48"/>
      <c r="C1322" s="48"/>
    </row>
    <row r="1323" spans="2:3" x14ac:dyDescent="0.35">
      <c r="B1323" s="48"/>
      <c r="C1323" s="48"/>
    </row>
    <row r="1324" spans="2:3" x14ac:dyDescent="0.35">
      <c r="B1324" s="48"/>
      <c r="C1324" s="48"/>
    </row>
    <row r="1325" spans="2:3" x14ac:dyDescent="0.35">
      <c r="B1325" s="48"/>
      <c r="C1325" s="48"/>
    </row>
    <row r="1326" spans="2:3" x14ac:dyDescent="0.35">
      <c r="B1326" s="48"/>
      <c r="C1326" s="48"/>
    </row>
    <row r="1327" spans="2:3" x14ac:dyDescent="0.35">
      <c r="B1327" s="48"/>
      <c r="C1327" s="48"/>
    </row>
    <row r="1328" spans="2:3" x14ac:dyDescent="0.35">
      <c r="B1328" s="48"/>
      <c r="C1328" s="48"/>
    </row>
    <row r="1329" spans="2:3" x14ac:dyDescent="0.35">
      <c r="B1329" s="48"/>
      <c r="C1329" s="48"/>
    </row>
    <row r="1330" spans="2:3" x14ac:dyDescent="0.35">
      <c r="B1330" s="48"/>
      <c r="C1330" s="48"/>
    </row>
    <row r="1331" spans="2:3" x14ac:dyDescent="0.35">
      <c r="B1331" s="48"/>
      <c r="C1331" s="48"/>
    </row>
    <row r="1332" spans="2:3" x14ac:dyDescent="0.35">
      <c r="B1332" s="48"/>
      <c r="C1332" s="48"/>
    </row>
    <row r="1333" spans="2:3" x14ac:dyDescent="0.35">
      <c r="B1333" s="48"/>
      <c r="C1333" s="48"/>
    </row>
    <row r="1334" spans="2:3" x14ac:dyDescent="0.35">
      <c r="B1334" s="48"/>
      <c r="C1334" s="48"/>
    </row>
    <row r="1335" spans="2:3" x14ac:dyDescent="0.35">
      <c r="B1335" s="48"/>
      <c r="C1335" s="48"/>
    </row>
    <row r="1336" spans="2:3" x14ac:dyDescent="0.35">
      <c r="B1336" s="48"/>
      <c r="C1336" s="48"/>
    </row>
    <row r="1337" spans="2:3" x14ac:dyDescent="0.35">
      <c r="B1337" s="48"/>
      <c r="C1337" s="48"/>
    </row>
    <row r="1338" spans="2:3" x14ac:dyDescent="0.35">
      <c r="B1338" s="48"/>
      <c r="C1338" s="48"/>
    </row>
    <row r="1339" spans="2:3" x14ac:dyDescent="0.35">
      <c r="B1339" s="48"/>
      <c r="C1339" s="48"/>
    </row>
    <row r="1340" spans="2:3" x14ac:dyDescent="0.35">
      <c r="B1340" s="48"/>
      <c r="C1340" s="48"/>
    </row>
    <row r="1341" spans="2:3" x14ac:dyDescent="0.35">
      <c r="B1341" s="48"/>
      <c r="C1341" s="48"/>
    </row>
    <row r="1342" spans="2:3" x14ac:dyDescent="0.35">
      <c r="B1342" s="48"/>
      <c r="C1342" s="48"/>
    </row>
    <row r="1343" spans="2:3" x14ac:dyDescent="0.35">
      <c r="B1343" s="48"/>
      <c r="C1343" s="48"/>
    </row>
    <row r="1344" spans="2:3" x14ac:dyDescent="0.35">
      <c r="B1344" s="48"/>
      <c r="C1344" s="48"/>
    </row>
    <row r="1345" spans="2:3" x14ac:dyDescent="0.35">
      <c r="B1345" s="48"/>
      <c r="C1345" s="48"/>
    </row>
    <row r="1346" spans="2:3" x14ac:dyDescent="0.35">
      <c r="B1346" s="48"/>
      <c r="C1346" s="48"/>
    </row>
    <row r="1347" spans="2:3" x14ac:dyDescent="0.35">
      <c r="B1347" s="48"/>
      <c r="C1347" s="48"/>
    </row>
    <row r="1348" spans="2:3" x14ac:dyDescent="0.35">
      <c r="B1348" s="48"/>
      <c r="C1348" s="48"/>
    </row>
    <row r="1349" spans="2:3" x14ac:dyDescent="0.35">
      <c r="B1349" s="48"/>
      <c r="C1349" s="48"/>
    </row>
    <row r="1350" spans="2:3" x14ac:dyDescent="0.35">
      <c r="B1350" s="48"/>
      <c r="C1350" s="48"/>
    </row>
    <row r="1351" spans="2:3" x14ac:dyDescent="0.35">
      <c r="B1351" s="48"/>
      <c r="C1351" s="48"/>
    </row>
    <row r="1352" spans="2:3" x14ac:dyDescent="0.35">
      <c r="B1352" s="48"/>
      <c r="C1352" s="48"/>
    </row>
    <row r="1353" spans="2:3" x14ac:dyDescent="0.35">
      <c r="B1353" s="48"/>
      <c r="C1353" s="48"/>
    </row>
    <row r="1354" spans="2:3" x14ac:dyDescent="0.35">
      <c r="B1354" s="48"/>
      <c r="C1354" s="48"/>
    </row>
    <row r="1355" spans="2:3" x14ac:dyDescent="0.35">
      <c r="B1355" s="48"/>
      <c r="C1355" s="48"/>
    </row>
    <row r="1356" spans="2:3" x14ac:dyDescent="0.35">
      <c r="B1356" s="48"/>
      <c r="C1356" s="48"/>
    </row>
    <row r="1357" spans="2:3" x14ac:dyDescent="0.35">
      <c r="B1357" s="48"/>
      <c r="C1357" s="48"/>
    </row>
    <row r="1358" spans="2:3" x14ac:dyDescent="0.35">
      <c r="B1358" s="48"/>
      <c r="C1358" s="48"/>
    </row>
    <row r="1359" spans="2:3" x14ac:dyDescent="0.35">
      <c r="B1359" s="48"/>
      <c r="C1359" s="48"/>
    </row>
    <row r="1360" spans="2:3" x14ac:dyDescent="0.35">
      <c r="B1360" s="48"/>
      <c r="C1360" s="48"/>
    </row>
    <row r="1361" spans="2:3" x14ac:dyDescent="0.35">
      <c r="B1361" s="48"/>
      <c r="C1361" s="48"/>
    </row>
    <row r="1362" spans="2:3" x14ac:dyDescent="0.35">
      <c r="B1362" s="48"/>
      <c r="C1362" s="48"/>
    </row>
    <row r="1363" spans="2:3" x14ac:dyDescent="0.35">
      <c r="B1363" s="48"/>
      <c r="C1363" s="48"/>
    </row>
    <row r="1364" spans="2:3" x14ac:dyDescent="0.35">
      <c r="B1364" s="48"/>
      <c r="C1364" s="48"/>
    </row>
    <row r="1365" spans="2:3" x14ac:dyDescent="0.35">
      <c r="B1365" s="48"/>
      <c r="C1365" s="48"/>
    </row>
    <row r="1366" spans="2:3" x14ac:dyDescent="0.35">
      <c r="B1366" s="48"/>
      <c r="C1366" s="48"/>
    </row>
    <row r="1367" spans="2:3" x14ac:dyDescent="0.35">
      <c r="B1367" s="48"/>
      <c r="C1367" s="48"/>
    </row>
    <row r="1368" spans="2:3" x14ac:dyDescent="0.35">
      <c r="B1368" s="48"/>
      <c r="C1368" s="48"/>
    </row>
    <row r="1369" spans="2:3" x14ac:dyDescent="0.35">
      <c r="B1369" s="48"/>
      <c r="C1369" s="48"/>
    </row>
    <row r="1370" spans="2:3" x14ac:dyDescent="0.35">
      <c r="B1370" s="48"/>
      <c r="C1370" s="48"/>
    </row>
    <row r="1371" spans="2:3" x14ac:dyDescent="0.35">
      <c r="B1371" s="48"/>
      <c r="C1371" s="48"/>
    </row>
    <row r="1372" spans="2:3" x14ac:dyDescent="0.35">
      <c r="B1372" s="48"/>
      <c r="C1372" s="48"/>
    </row>
    <row r="1373" spans="2:3" x14ac:dyDescent="0.35">
      <c r="B1373" s="48"/>
      <c r="C1373" s="48"/>
    </row>
    <row r="1374" spans="2:3" x14ac:dyDescent="0.35">
      <c r="B1374" s="48"/>
      <c r="C1374" s="48"/>
    </row>
    <row r="1375" spans="2:3" x14ac:dyDescent="0.35">
      <c r="B1375" s="48"/>
      <c r="C1375" s="48"/>
    </row>
    <row r="1376" spans="2:3" x14ac:dyDescent="0.35">
      <c r="B1376" s="48"/>
      <c r="C1376" s="48"/>
    </row>
    <row r="1377" spans="2:3" x14ac:dyDescent="0.35">
      <c r="B1377" s="48"/>
      <c r="C1377" s="48"/>
    </row>
    <row r="1378" spans="2:3" x14ac:dyDescent="0.35">
      <c r="B1378" s="48"/>
      <c r="C1378" s="48"/>
    </row>
    <row r="1379" spans="2:3" x14ac:dyDescent="0.35">
      <c r="B1379" s="48"/>
      <c r="C1379" s="48"/>
    </row>
    <row r="1380" spans="2:3" x14ac:dyDescent="0.35">
      <c r="B1380" s="48"/>
      <c r="C1380" s="48"/>
    </row>
    <row r="1381" spans="2:3" x14ac:dyDescent="0.35">
      <c r="B1381" s="48"/>
      <c r="C1381" s="48"/>
    </row>
    <row r="1382" spans="2:3" x14ac:dyDescent="0.35">
      <c r="B1382" s="48"/>
      <c r="C1382" s="48"/>
    </row>
    <row r="1383" spans="2:3" x14ac:dyDescent="0.35">
      <c r="B1383" s="48"/>
      <c r="C1383" s="48"/>
    </row>
    <row r="1384" spans="2:3" x14ac:dyDescent="0.35">
      <c r="B1384" s="48"/>
      <c r="C1384" s="48"/>
    </row>
    <row r="1385" spans="2:3" x14ac:dyDescent="0.35">
      <c r="B1385" s="48"/>
      <c r="C1385" s="48"/>
    </row>
    <row r="1386" spans="2:3" x14ac:dyDescent="0.35">
      <c r="B1386" s="48"/>
      <c r="C1386" s="48"/>
    </row>
    <row r="1387" spans="2:3" x14ac:dyDescent="0.35">
      <c r="B1387" s="48"/>
      <c r="C1387" s="48"/>
    </row>
    <row r="1388" spans="2:3" x14ac:dyDescent="0.35">
      <c r="B1388" s="48"/>
      <c r="C1388" s="48"/>
    </row>
    <row r="1389" spans="2:3" x14ac:dyDescent="0.35">
      <c r="B1389" s="48"/>
      <c r="C1389" s="48"/>
    </row>
    <row r="1390" spans="2:3" x14ac:dyDescent="0.35">
      <c r="B1390" s="48"/>
      <c r="C1390" s="48"/>
    </row>
    <row r="1391" spans="2:3" x14ac:dyDescent="0.35">
      <c r="B1391" s="48"/>
      <c r="C1391" s="48"/>
    </row>
    <row r="1392" spans="2:3" x14ac:dyDescent="0.35">
      <c r="B1392" s="48"/>
      <c r="C1392" s="48"/>
    </row>
    <row r="1393" spans="2:3" x14ac:dyDescent="0.35">
      <c r="B1393" s="48"/>
      <c r="C1393" s="48"/>
    </row>
    <row r="1394" spans="2:3" x14ac:dyDescent="0.35">
      <c r="B1394" s="48"/>
      <c r="C1394" s="48"/>
    </row>
    <row r="1395" spans="2:3" x14ac:dyDescent="0.35">
      <c r="B1395" s="48"/>
      <c r="C1395" s="48"/>
    </row>
    <row r="1396" spans="2:3" x14ac:dyDescent="0.35">
      <c r="B1396" s="48"/>
      <c r="C1396" s="48"/>
    </row>
    <row r="1397" spans="2:3" x14ac:dyDescent="0.35">
      <c r="B1397" s="48"/>
      <c r="C1397" s="48"/>
    </row>
    <row r="1398" spans="2:3" x14ac:dyDescent="0.35">
      <c r="B1398" s="48"/>
      <c r="C1398" s="48"/>
    </row>
    <row r="1399" spans="2:3" x14ac:dyDescent="0.35">
      <c r="B1399" s="48"/>
      <c r="C1399" s="48"/>
    </row>
    <row r="1400" spans="2:3" x14ac:dyDescent="0.35">
      <c r="B1400" s="48"/>
      <c r="C1400" s="48"/>
    </row>
    <row r="1401" spans="2:3" x14ac:dyDescent="0.35">
      <c r="B1401" s="48"/>
      <c r="C1401" s="48"/>
    </row>
    <row r="1402" spans="2:3" x14ac:dyDescent="0.35">
      <c r="B1402" s="48"/>
      <c r="C1402" s="48"/>
    </row>
    <row r="1403" spans="2:3" x14ac:dyDescent="0.35">
      <c r="B1403" s="48"/>
      <c r="C1403" s="48"/>
    </row>
    <row r="1404" spans="2:3" x14ac:dyDescent="0.35">
      <c r="B1404" s="48"/>
      <c r="C1404" s="48"/>
    </row>
    <row r="1405" spans="2:3" x14ac:dyDescent="0.35">
      <c r="B1405" s="48"/>
      <c r="C1405" s="48"/>
    </row>
    <row r="1406" spans="2:3" x14ac:dyDescent="0.35">
      <c r="B1406" s="48"/>
      <c r="C1406" s="48"/>
    </row>
    <row r="1407" spans="2:3" x14ac:dyDescent="0.35">
      <c r="B1407" s="48"/>
      <c r="C1407" s="48"/>
    </row>
    <row r="1408" spans="2:3" x14ac:dyDescent="0.35">
      <c r="B1408" s="48"/>
      <c r="C1408" s="48"/>
    </row>
    <row r="1409" spans="2:3" x14ac:dyDescent="0.35">
      <c r="B1409" s="48"/>
      <c r="C1409" s="48"/>
    </row>
    <row r="1410" spans="2:3" x14ac:dyDescent="0.35">
      <c r="B1410" s="48"/>
      <c r="C1410" s="48"/>
    </row>
    <row r="1411" spans="2:3" x14ac:dyDescent="0.35">
      <c r="B1411" s="48"/>
      <c r="C1411" s="48"/>
    </row>
    <row r="1412" spans="2:3" x14ac:dyDescent="0.35">
      <c r="B1412" s="48"/>
      <c r="C1412" s="48"/>
    </row>
    <row r="1413" spans="2:3" x14ac:dyDescent="0.35">
      <c r="B1413" s="48"/>
      <c r="C1413" s="48"/>
    </row>
    <row r="1414" spans="2:3" x14ac:dyDescent="0.35">
      <c r="B1414" s="48"/>
      <c r="C1414" s="48"/>
    </row>
    <row r="1415" spans="2:3" x14ac:dyDescent="0.35">
      <c r="B1415" s="48"/>
      <c r="C1415" s="48"/>
    </row>
    <row r="1416" spans="2:3" x14ac:dyDescent="0.35">
      <c r="B1416" s="48"/>
      <c r="C1416" s="48"/>
    </row>
    <row r="1417" spans="2:3" x14ac:dyDescent="0.35">
      <c r="B1417" s="48"/>
      <c r="C1417" s="48"/>
    </row>
    <row r="1418" spans="2:3" x14ac:dyDescent="0.35">
      <c r="B1418" s="48"/>
      <c r="C1418" s="48"/>
    </row>
    <row r="1419" spans="2:3" x14ac:dyDescent="0.35">
      <c r="B1419" s="48"/>
      <c r="C1419" s="48"/>
    </row>
    <row r="1420" spans="2:3" x14ac:dyDescent="0.35">
      <c r="B1420" s="48"/>
      <c r="C1420" s="48"/>
    </row>
    <row r="1421" spans="2:3" x14ac:dyDescent="0.35">
      <c r="B1421" s="48"/>
      <c r="C1421" s="48"/>
    </row>
    <row r="1422" spans="2:3" x14ac:dyDescent="0.35">
      <c r="B1422" s="48"/>
      <c r="C1422" s="48"/>
    </row>
    <row r="1423" spans="2:3" x14ac:dyDescent="0.35">
      <c r="B1423" s="48"/>
      <c r="C1423" s="48"/>
    </row>
    <row r="1424" spans="2:3" x14ac:dyDescent="0.35">
      <c r="B1424" s="48"/>
      <c r="C1424" s="48"/>
    </row>
    <row r="1425" spans="2:3" x14ac:dyDescent="0.35">
      <c r="B1425" s="48"/>
      <c r="C1425" s="48"/>
    </row>
    <row r="1426" spans="2:3" x14ac:dyDescent="0.35">
      <c r="B1426" s="48"/>
      <c r="C1426" s="48"/>
    </row>
    <row r="1427" spans="2:3" x14ac:dyDescent="0.35">
      <c r="B1427" s="48"/>
      <c r="C1427" s="48"/>
    </row>
    <row r="1428" spans="2:3" x14ac:dyDescent="0.35">
      <c r="B1428" s="48"/>
      <c r="C1428" s="48"/>
    </row>
    <row r="1429" spans="2:3" x14ac:dyDescent="0.35">
      <c r="B1429" s="48"/>
      <c r="C1429" s="48"/>
    </row>
    <row r="1430" spans="2:3" x14ac:dyDescent="0.35">
      <c r="B1430" s="48"/>
      <c r="C1430" s="48"/>
    </row>
    <row r="1431" spans="2:3" x14ac:dyDescent="0.35">
      <c r="B1431" s="48"/>
      <c r="C1431" s="48"/>
    </row>
    <row r="1432" spans="2:3" x14ac:dyDescent="0.35">
      <c r="B1432" s="48"/>
      <c r="C1432" s="48"/>
    </row>
    <row r="1433" spans="2:3" x14ac:dyDescent="0.35">
      <c r="B1433" s="48"/>
      <c r="C1433" s="48"/>
    </row>
    <row r="1434" spans="2:3" x14ac:dyDescent="0.35">
      <c r="B1434" s="48"/>
      <c r="C1434" s="48"/>
    </row>
    <row r="1435" spans="2:3" x14ac:dyDescent="0.35">
      <c r="B1435" s="48"/>
      <c r="C1435" s="48"/>
    </row>
    <row r="1436" spans="2:3" x14ac:dyDescent="0.35">
      <c r="B1436" s="48"/>
      <c r="C1436" s="48"/>
    </row>
    <row r="1437" spans="2:3" x14ac:dyDescent="0.35">
      <c r="B1437" s="48"/>
      <c r="C1437" s="48"/>
    </row>
    <row r="1438" spans="2:3" x14ac:dyDescent="0.35">
      <c r="B1438" s="48"/>
      <c r="C1438" s="48"/>
    </row>
    <row r="1439" spans="2:3" x14ac:dyDescent="0.35">
      <c r="B1439" s="48"/>
      <c r="C1439" s="48"/>
    </row>
    <row r="1440" spans="2:3" x14ac:dyDescent="0.35">
      <c r="B1440" s="48"/>
      <c r="C1440" s="48"/>
    </row>
    <row r="1441" spans="2:3" x14ac:dyDescent="0.35">
      <c r="B1441" s="48"/>
      <c r="C1441" s="48"/>
    </row>
    <row r="1442" spans="2:3" x14ac:dyDescent="0.35">
      <c r="B1442" s="48"/>
      <c r="C1442" s="48"/>
    </row>
    <row r="1443" spans="2:3" x14ac:dyDescent="0.35">
      <c r="B1443" s="48"/>
      <c r="C1443" s="48"/>
    </row>
    <row r="1444" spans="2:3" x14ac:dyDescent="0.35">
      <c r="B1444" s="48"/>
      <c r="C1444" s="48"/>
    </row>
    <row r="1445" spans="2:3" x14ac:dyDescent="0.35">
      <c r="B1445" s="48"/>
      <c r="C1445" s="48"/>
    </row>
    <row r="1446" spans="2:3" x14ac:dyDescent="0.35">
      <c r="B1446" s="48"/>
      <c r="C1446" s="48"/>
    </row>
    <row r="1447" spans="2:3" x14ac:dyDescent="0.35">
      <c r="B1447" s="48"/>
      <c r="C1447" s="48"/>
    </row>
    <row r="1448" spans="2:3" x14ac:dyDescent="0.35">
      <c r="B1448" s="48"/>
      <c r="C1448" s="48"/>
    </row>
    <row r="1449" spans="2:3" x14ac:dyDescent="0.35">
      <c r="B1449" s="48"/>
      <c r="C1449" s="48"/>
    </row>
    <row r="1450" spans="2:3" x14ac:dyDescent="0.35">
      <c r="B1450" s="48"/>
      <c r="C1450" s="48"/>
    </row>
    <row r="1451" spans="2:3" x14ac:dyDescent="0.35">
      <c r="B1451" s="48"/>
      <c r="C1451" s="48"/>
    </row>
    <row r="1452" spans="2:3" x14ac:dyDescent="0.35">
      <c r="B1452" s="48"/>
      <c r="C1452" s="48"/>
    </row>
    <row r="1453" spans="2:3" x14ac:dyDescent="0.35">
      <c r="B1453" s="48"/>
      <c r="C1453" s="48"/>
    </row>
    <row r="1454" spans="2:3" x14ac:dyDescent="0.35">
      <c r="B1454" s="48"/>
      <c r="C1454" s="48"/>
    </row>
    <row r="1455" spans="2:3" x14ac:dyDescent="0.35">
      <c r="B1455" s="48"/>
      <c r="C1455" s="48"/>
    </row>
    <row r="1456" spans="2:3" x14ac:dyDescent="0.35">
      <c r="B1456" s="48"/>
      <c r="C1456" s="48"/>
    </row>
    <row r="1457" spans="2:3" x14ac:dyDescent="0.35">
      <c r="B1457" s="48"/>
      <c r="C1457" s="48"/>
    </row>
    <row r="1458" spans="2:3" x14ac:dyDescent="0.35">
      <c r="B1458" s="48"/>
      <c r="C1458" s="48"/>
    </row>
    <row r="1459" spans="2:3" x14ac:dyDescent="0.35">
      <c r="B1459" s="48"/>
      <c r="C1459" s="48"/>
    </row>
    <row r="1460" spans="2:3" x14ac:dyDescent="0.35">
      <c r="B1460" s="48"/>
      <c r="C1460" s="48"/>
    </row>
    <row r="1461" spans="2:3" x14ac:dyDescent="0.35">
      <c r="B1461" s="48"/>
      <c r="C1461" s="48"/>
    </row>
    <row r="1462" spans="2:3" x14ac:dyDescent="0.35">
      <c r="B1462" s="48"/>
      <c r="C1462" s="48"/>
    </row>
    <row r="1463" spans="2:3" x14ac:dyDescent="0.35">
      <c r="B1463" s="48"/>
      <c r="C1463" s="48"/>
    </row>
    <row r="1464" spans="2:3" x14ac:dyDescent="0.35">
      <c r="B1464" s="48"/>
      <c r="C1464" s="48"/>
    </row>
    <row r="1465" spans="2:3" x14ac:dyDescent="0.35">
      <c r="B1465" s="48"/>
      <c r="C1465" s="48"/>
    </row>
    <row r="1466" spans="2:3" x14ac:dyDescent="0.35">
      <c r="B1466" s="48"/>
      <c r="C1466" s="48"/>
    </row>
    <row r="1467" spans="2:3" x14ac:dyDescent="0.35">
      <c r="B1467" s="48"/>
      <c r="C1467" s="48"/>
    </row>
    <row r="1468" spans="2:3" x14ac:dyDescent="0.35">
      <c r="B1468" s="48"/>
      <c r="C1468" s="48"/>
    </row>
    <row r="1469" spans="2:3" x14ac:dyDescent="0.35">
      <c r="B1469" s="48"/>
      <c r="C1469" s="48"/>
    </row>
    <row r="1470" spans="2:3" x14ac:dyDescent="0.35">
      <c r="B1470" s="48"/>
      <c r="C1470" s="48"/>
    </row>
    <row r="1471" spans="2:3" x14ac:dyDescent="0.35">
      <c r="B1471" s="48"/>
      <c r="C1471" s="48"/>
    </row>
    <row r="1472" spans="2:3" x14ac:dyDescent="0.35">
      <c r="B1472" s="48"/>
      <c r="C1472" s="48"/>
    </row>
    <row r="1473" spans="2:3" x14ac:dyDescent="0.35">
      <c r="B1473" s="48"/>
      <c r="C1473" s="48"/>
    </row>
    <row r="1474" spans="2:3" x14ac:dyDescent="0.35">
      <c r="B1474" s="48"/>
      <c r="C1474" s="48"/>
    </row>
    <row r="1475" spans="2:3" x14ac:dyDescent="0.35">
      <c r="B1475" s="48"/>
      <c r="C1475" s="48"/>
    </row>
    <row r="1476" spans="2:3" x14ac:dyDescent="0.35">
      <c r="B1476" s="48"/>
      <c r="C1476" s="48"/>
    </row>
    <row r="1477" spans="2:3" x14ac:dyDescent="0.35">
      <c r="B1477" s="48"/>
      <c r="C1477" s="48"/>
    </row>
    <row r="1478" spans="2:3" x14ac:dyDescent="0.35">
      <c r="B1478" s="48"/>
      <c r="C1478" s="48"/>
    </row>
    <row r="1479" spans="2:3" x14ac:dyDescent="0.35">
      <c r="B1479" s="48"/>
      <c r="C1479" s="48"/>
    </row>
    <row r="1480" spans="2:3" x14ac:dyDescent="0.35">
      <c r="B1480" s="48"/>
      <c r="C1480" s="48"/>
    </row>
  </sheetData>
  <sheetProtection algorithmName="SHA-512" hashValue="6/P8DqPDgU6Xs2+YXXSL15DiOe6Ka5DPhEDjI/CnesxhCwq85O2hpR32Q8Bfa8GzS5nnc+NGZfxkLHH/pAU2Wg==" saltValue="NVtRp11qFonsyA6CrCHctg==" spinCount="100000" sheet="1" objects="1" scenarios="1" selectLockedCells="1" selectUnlockedCells="1"/>
  <mergeCells count="2">
    <mergeCell ref="N3:P3"/>
    <mergeCell ref="N14:O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K1:M12"/>
  <sheetViews>
    <sheetView zoomScale="85" zoomScaleNormal="85" workbookViewId="0">
      <selection activeCell="J40" sqref="J40"/>
    </sheetView>
  </sheetViews>
  <sheetFormatPr defaultRowHeight="14.5" x14ac:dyDescent="0.35"/>
  <cols>
    <col min="11" max="11" width="13.54296875" bestFit="1" customWidth="1"/>
  </cols>
  <sheetData>
    <row r="1" spans="11:13" x14ac:dyDescent="0.35">
      <c r="K1" t="s">
        <v>499</v>
      </c>
    </row>
    <row r="2" spans="11:13" x14ac:dyDescent="0.35">
      <c r="K2" t="s">
        <v>500</v>
      </c>
      <c r="M2" t="s">
        <v>488</v>
      </c>
    </row>
    <row r="3" spans="11:13" ht="29" x14ac:dyDescent="0.35">
      <c r="K3" t="s">
        <v>501</v>
      </c>
      <c r="M3" s="49" t="s">
        <v>489</v>
      </c>
    </row>
    <row r="4" spans="11:13" ht="29" x14ac:dyDescent="0.35">
      <c r="K4" t="s">
        <v>502</v>
      </c>
      <c r="M4" s="49" t="s">
        <v>491</v>
      </c>
    </row>
    <row r="5" spans="11:13" x14ac:dyDescent="0.35">
      <c r="K5" t="s">
        <v>503</v>
      </c>
      <c r="M5" s="49" t="s">
        <v>490</v>
      </c>
    </row>
    <row r="6" spans="11:13" x14ac:dyDescent="0.35">
      <c r="K6" t="s">
        <v>504</v>
      </c>
      <c r="M6" s="49" t="s">
        <v>499</v>
      </c>
    </row>
    <row r="7" spans="11:13" x14ac:dyDescent="0.35">
      <c r="K7" t="s">
        <v>505</v>
      </c>
    </row>
    <row r="8" spans="11:13" x14ac:dyDescent="0.35">
      <c r="K8" t="s">
        <v>506</v>
      </c>
    </row>
    <row r="9" spans="11:13" x14ac:dyDescent="0.35">
      <c r="K9" t="s">
        <v>507</v>
      </c>
    </row>
    <row r="10" spans="11:13" x14ac:dyDescent="0.35">
      <c r="K10" t="s">
        <v>508</v>
      </c>
    </row>
    <row r="11" spans="11:13" x14ac:dyDescent="0.35">
      <c r="K11" t="s">
        <v>509</v>
      </c>
    </row>
    <row r="12" spans="11:13" x14ac:dyDescent="0.35">
      <c r="K12" t="s">
        <v>510</v>
      </c>
    </row>
  </sheetData>
  <sheetProtection algorithmName="SHA-512" hashValue="ELhgREQbVfHmqTVq8KrcEBOdYrj3tVPFrPssIMoUrnoxyj2MCcNrC+GJsR2x9kTemqtVuIe4YWQ9Mv55lowk7w==" saltValue="g1Akivbmf/fMCGtx84NVGw==" spinCount="100000" sheet="1" objects="1" scenarios="1" selectLockedCells="1" selectUnlockedCells="1"/>
  <conditionalFormatting sqref="M1:M1048576">
    <cfRule type="cellIs" priority="1" operator="equal">
      <formula>$M$2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CSMeta2010Field xmlns="http://schemas.microsoft.com/sharepoint/v3" xsi:nil="true"/>
    <d4e1cdc1e8884ad9a1abd3eeee348cd0 xmlns="b07804b3-f8ec-425e-9508-9bee58886a91">
      <Terms xmlns="http://schemas.microsoft.com/office/infopath/2007/PartnerControls"/>
    </d4e1cdc1e8884ad9a1abd3eeee348cd0>
    <IconOverlay xmlns="http://schemas.microsoft.com/sharepoint/v4" xsi:nil="true"/>
    <l812b064fc494a32beba07917f4feaa3 xmlns="b07804b3-f8ec-425e-9508-9bee58886a91">
      <Terms xmlns="http://schemas.microsoft.com/office/infopath/2007/PartnerControls"/>
    </l812b064fc494a32beba07917f4feaa3>
    <TaxCatchAll xmlns="b07804b3-f8ec-425e-9508-9bee58886a91"/>
    <o3d4a57d459c41b294c55908ed11bae8 xmlns="b07804b3-f8ec-425e-9508-9bee58886a91">
      <Terms xmlns="http://schemas.microsoft.com/office/infopath/2007/PartnerControls"/>
    </o3d4a57d459c41b294c55908ed11bae8>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80AA822E007B845828241C78ED9DD28" ma:contentTypeVersion="1" ma:contentTypeDescription="Create a new document." ma:contentTypeScope="" ma:versionID="1cc8428aea14c0e79786d092b6f3cfe2">
  <xsd:schema xmlns:xsd="http://www.w3.org/2001/XMLSchema" xmlns:xs="http://www.w3.org/2001/XMLSchema" xmlns:p="http://schemas.microsoft.com/office/2006/metadata/properties" xmlns:ns1="http://schemas.microsoft.com/sharepoint/v3" xmlns:ns2="b07804b3-f8ec-425e-9508-9bee58886a91" xmlns:ns3="http://schemas.microsoft.com/sharepoint/v4" targetNamespace="http://schemas.microsoft.com/office/2006/metadata/properties" ma:root="true" ma:fieldsID="d1720a288a8d52e5f2c2a634485e8713" ns1:_="" ns2:_="" ns3:_="">
    <xsd:import namespace="http://schemas.microsoft.com/sharepoint/v3"/>
    <xsd:import namespace="b07804b3-f8ec-425e-9508-9bee58886a91"/>
    <xsd:import namespace="http://schemas.microsoft.com/sharepoint/v4"/>
    <xsd:element name="properties">
      <xsd:complexType>
        <xsd:sequence>
          <xsd:element name="documentManagement">
            <xsd:complexType>
              <xsd:all>
                <xsd:element ref="ns2:o3d4a57d459c41b294c55908ed11bae8" minOccurs="0"/>
                <xsd:element ref="ns2:TaxCatchAll" minOccurs="0"/>
                <xsd:element ref="ns2:TaxCatchAllLabel" minOccurs="0"/>
                <xsd:element ref="ns2:d4e1cdc1e8884ad9a1abd3eeee348cd0" minOccurs="0"/>
                <xsd:element ref="ns2:l812b064fc494a32beba07917f4feaa3" minOccurs="0"/>
                <xsd:element ref="ns1:CSMeta2010Field"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SMeta2010Field" ma:index="10" nillable="true" ma:displayName="Classification Status" ma:hidden="true" ma:internalName="CSMeta2010Field"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7804b3-f8ec-425e-9508-9bee58886a91" elementFormDefault="qualified">
    <xsd:import namespace="http://schemas.microsoft.com/office/2006/documentManagement/types"/>
    <xsd:import namespace="http://schemas.microsoft.com/office/infopath/2007/PartnerControls"/>
    <xsd:element name="o3d4a57d459c41b294c55908ed11bae8" ma:index="2" nillable="true" ma:taxonomy="true" ma:internalName="o3d4a57d459c41b294c55908ed11bae8" ma:taxonomyFieldName="emm_Division" ma:displayName="emm_Division" ma:readOnly="false" ma:default="" ma:fieldId="{83d4a57d-459c-41b2-94c5-5908ed11bae8}" ma:sspId="cf713c62-fdf9-4ba1-a9c8-920b71b66035" ma:termSetId="5dde4a48-55d5-4c0a-9779-582059f53b16" ma:anchorId="00000000-0000-0000-0000-000000000000" ma:open="false" ma:isKeyword="false">
      <xsd:complexType>
        <xsd:sequence>
          <xsd:element ref="pc:Terms" minOccurs="0" maxOccurs="1"/>
        </xsd:sequence>
      </xsd:complexType>
    </xsd:element>
    <xsd:element name="TaxCatchAll" ma:index="3" nillable="true" ma:displayName="Taxonomy Catch All Column" ma:hidden="true" ma:list="{344f9bae-daa8-4a2c-b005-686e4a01609a}" ma:internalName="TaxCatchAll" ma:showField="CatchAllData"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TaxCatchAllLabel" ma:index="4" nillable="true" ma:displayName="Taxonomy Catch All Column1" ma:hidden="true" ma:list="{344f9bae-daa8-4a2c-b005-686e4a01609a}" ma:internalName="TaxCatchAllLabel" ma:readOnly="true" ma:showField="CatchAllDataLabel"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d4e1cdc1e8884ad9a1abd3eeee348cd0" ma:index="6" nillable="true" ma:taxonomy="true" ma:internalName="d4e1cdc1e8884ad9a1abd3eeee348cd0" ma:taxonomyFieldName="emm_Function" ma:displayName="emm_Function" ma:readOnly="false" ma:default="" ma:fieldId="{d4e1cdc1-e888-4ad9-a1ab-d3eeee348cd0}" ma:sspId="cf713c62-fdf9-4ba1-a9c8-920b71b66035" ma:termSetId="2cdd7b0f-fc41-4bc0-b507-1083be529d14" ma:anchorId="00000000-0000-0000-0000-000000000000" ma:open="false" ma:isKeyword="false">
      <xsd:complexType>
        <xsd:sequence>
          <xsd:element ref="pc:Terms" minOccurs="0" maxOccurs="1"/>
        </xsd:sequence>
      </xsd:complexType>
    </xsd:element>
    <xsd:element name="l812b064fc494a32beba07917f4feaa3" ma:index="8" nillable="true" ma:taxonomy="true" ma:internalName="l812b064fc494a32beba07917f4feaa3" ma:taxonomyFieldName="emm_Language" ma:displayName="emm_Language" ma:readOnly="false" ma:default="" ma:fieldId="{5812b064-fc49-4a32-beba-07917f4feaa3}" ma:sspId="cf713c62-fdf9-4ba1-a9c8-920b71b66035" ma:termSetId="628d4a0e-43e1-471b-bfbd-4dccf339dc9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7"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cf713c62-fdf9-4ba1-a9c8-920b71b66035" ContentTypeId="0x01" PreviousValue="true"/>
</file>

<file path=customXml/item4.xml><?xml version="1.0" encoding="utf-8"?>
<?mso-contentType ?>
<spe:Receivers xmlns:spe="http://schemas.microsoft.com/sharepoint/events">
  <Receiver>
    <Name>ItemUpdatedEventHandlerForConceptSearch</Name>
    <Synchronization>Asynchronous</Synchronization>
    <Type>10002</Type>
    <SequenceNumber>10001</SequenceNumber>
    <Assembly>conceptSearching.Sharepoint.ContentTypes2010, Version=1.0.0.0, Culture=neutral, PublicKeyToken=858f8f13980e4745</Assembly>
    <Class>conceptSearching.Sharepoint.ContentTypes2010.CSHandleEvent</Class>
    <Data/>
    <Filter/>
  </Receiver>
  <Receiver>
    <Name>ItemUpdatingEventHandlerForConceptSearch</Name>
    <Synchronization>Synchronous</Synchronization>
    <Type>2</Type>
    <SequenceNumber>10001</SequenceNumber>
    <Assembly>conceptSearching.Sharepoint.ContentTypes2010, Version=1.0.0.0, Culture=neutral, PublicKeyToken=858f8f13980e4745</Assembly>
    <Class>conceptSearching.Sharepoint.ContentTypes2010.CSHandleEvent</Class>
    <Data/>
    <Filter/>
  </Receiver>
  <Receiver>
    <Name>ItemCheckedInEventHandlerForConceptSearch</Name>
    <Synchronization>Asynchronous</Synchronization>
    <Type>10004</Type>
    <SequenceNumber>10002</SequenceNumber>
    <Assembly>conceptSearching.Sharepoint.ContentTypes2010, Version=1.0.0.0, Culture=neutral, PublicKeyToken=858f8f13980e4745</Assembly>
    <Class>conceptSearching.Sharepoint.ContentTypes2010.CSHandleEvent</Class>
    <Data/>
    <Filter/>
  </Receiver>
  <Receiver>
    <Name>ItemUncheckedOutEventHandlerForConceptSearch</Name>
    <Synchronization>Asynchronous</Synchronization>
    <Type>10006</Type>
    <SequenceNumber>10003</SequenceNumber>
    <Assembly>conceptSearching.Sharepoint.ContentTypes2010, Version=1.0.0.0, Culture=neutral, PublicKeyToken=858f8f13980e4745</Assembly>
    <Class>conceptSearching.Sharepoint.ContentTypes2010.CSHandleEvent</Class>
    <Data/>
    <Filter/>
  </Receiver>
  <Receiver>
    <Name>ItemAddedEventHandlerForConceptSearch</Name>
    <Synchronization>Asynchronous</Synchronization>
    <Type>10001</Type>
    <SequenceNumber>10004</SequenceNumber>
    <Assembly>conceptSearching.Sharepoint.ContentTypes2010, Version=1.0.0.0, Culture=neutral, PublicKeyToken=858f8f13980e4745</Assembly>
    <Class>conceptSearching.Sharepoint.ContentTypes2010.CSHandleEvent</Class>
    <Data/>
    <Filter/>
  </Receiver>
  <Receiver>
    <Name>ItemFileMovedEventHandlerForConceptSearch</Name>
    <Synchronization>Asynchronous</Synchronization>
    <Type>10009</Type>
    <SequenceNumber>10005</SequenceNumber>
    <Assembly>conceptSearching.Sharepoint.ContentTypes2010, Version=1.0.0.0, Culture=neutral, PublicKeyToken=858f8f13980e4745</Assembly>
    <Class>conceptSearching.Sharepoint.ContentTypes2010.CSHandleEvent</Class>
    <Data/>
    <Filter/>
  </Receiver>
  <Receiver>
    <Name>ItemDeletedEventHandlerForConceptSearch</Name>
    <Synchronization>Asynchronous</Synchronization>
    <Type>10003</Type>
    <SequenceNumber>10006</SequenceNumber>
    <Assembly>conceptSearching.Sharepoint.ContentTypes2010, Version=1.0.0.0, Culture=neutral, PublicKeyToken=858f8f13980e4745</Assembly>
    <Class>conceptSearching.Sharepoint.ContentTypes2010.CSHandleEvent</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89977B-142A-48E7-91B0-5953EEA6F520}">
  <ds:schemaRefs>
    <ds:schemaRef ds:uri="http://schemas.microsoft.com/sharepoint/v3"/>
    <ds:schemaRef ds:uri="http://purl.org/dc/terms/"/>
    <ds:schemaRef ds:uri="http://schemas.microsoft.com/office/2006/documentManagement/types"/>
    <ds:schemaRef ds:uri="http://schemas.microsoft.com/office/infopath/2007/PartnerControls"/>
    <ds:schemaRef ds:uri="b07804b3-f8ec-425e-9508-9bee58886a91"/>
    <ds:schemaRef ds:uri="http://schemas.microsoft.com/sharepoint/v4"/>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8CE4E7A8-1AAC-4F49-A23F-E414D144C3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07804b3-f8ec-425e-9508-9bee58886a9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D26A11-A504-424D-8D99-860D167BDFD3}">
  <ds:schemaRefs>
    <ds:schemaRef ds:uri="Microsoft.SharePoint.Taxonomy.ContentTypeSync"/>
  </ds:schemaRefs>
</ds:datastoreItem>
</file>

<file path=customXml/itemProps4.xml><?xml version="1.0" encoding="utf-8"?>
<ds:datastoreItem xmlns:ds="http://schemas.openxmlformats.org/officeDocument/2006/customXml" ds:itemID="{F4E9B894-B620-4ECC-ADB4-10C8438D9858}">
  <ds:schemaRefs>
    <ds:schemaRef ds:uri="http://schemas.microsoft.com/sharepoint/events"/>
  </ds:schemaRefs>
</ds:datastoreItem>
</file>

<file path=customXml/itemProps5.xml><?xml version="1.0" encoding="utf-8"?>
<ds:datastoreItem xmlns:ds="http://schemas.openxmlformats.org/officeDocument/2006/customXml" ds:itemID="{4E8F8600-D53A-4C69-8EFD-756F41D269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03_CPD-LAH-8B3.907_Modul-EMV_v2</vt:lpstr>
      <vt:lpstr>Status</vt:lpstr>
      <vt:lpstr>Misc</vt:lpstr>
      <vt:lpstr>'03_CPD-LAH-8B3.907_Modul-EMV_v2'!Print_Area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Tonn, Christian</dc:creator>
  <cp:lastModifiedBy>Kopec, Konrad</cp:lastModifiedBy>
  <dcterms:created xsi:type="dcterms:W3CDTF">2019-12-02T14:31:36Z</dcterms:created>
  <dcterms:modified xsi:type="dcterms:W3CDTF">2020-12-17T19:53:45Z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0x010100C80AA822E007B845828241C78ED9DD28</vt:lpwstr>
  </property>
  <property fmtid="{D5CDD505-2E9C-101B-9397-08002B2CF9AE}" pid="3" name="emm_Function">
    <vt:lpwstr/>
  </property>
  <property fmtid="{D5CDD505-2E9C-101B-9397-08002B2CF9AE}" pid="4" name="emm_Language">
    <vt:lpwstr/>
  </property>
  <property fmtid="{D5CDD505-2E9C-101B-9397-08002B2CF9AE}" pid="5" name="emm_Division">
    <vt:lpwstr/>
  </property>
</Properties>
</file>