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jj7sd4\Downloads\startCenterProjects\Audi CPD\Translated_sheets\"/>
    </mc:Choice>
  </mc:AlternateContent>
  <workbookProtection workbookAlgorithmName="SHA-512" workbookHashValue="vb1UwWpo5aOa9s0bEcEdc0I3AruD9g5MhRZLKQfbZh8u1iRz17w8e7TimX5RJpec79BxdqaxeAohbx/rS/Tm3g==" workbookSaltValue="a0dWLISOOZ10fAH2RrE8Cg==" workbookSpinCount="100000" lockStructure="1"/>
  <bookViews>
    <workbookView xWindow="5270" yWindow="4250" windowWidth="28040" windowHeight="15890" activeTab="2"/>
  </bookViews>
  <sheets>
    <sheet name="01_CPD-LAH.8B3.907_Basismodul-E" sheetId="1" r:id="rId1"/>
    <sheet name="Status" sheetId="5" r:id="rId2"/>
    <sheet name="Misc" sheetId="4" r:id="rId3"/>
  </sheets>
  <definedNames>
    <definedName name="_xlnm._FilterDatabase" localSheetId="0" hidden="1">'01_CPD-LAH.8B3.907_Basismodul-E'!$A$1:$P$1484</definedName>
    <definedName name="_xlnm.Print_Area" localSheetId="0">'01_CPD-LAH.8B3.907_Basismodul-E'!$A$1:$J$1484</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P4" i="1"/>
  <c r="P5" i="1"/>
  <c r="P6" i="1"/>
  <c r="P7" i="1" s="1"/>
  <c r="P8" i="1" s="1"/>
  <c r="P9" i="1" s="1"/>
  <c r="P10" i="1" s="1"/>
  <c r="P11" i="1" s="1"/>
  <c r="P12" i="1" s="1"/>
  <c r="P13" i="1" s="1"/>
  <c r="P14" i="1" s="1"/>
  <c r="P15" i="1" s="1"/>
  <c r="P16" i="1" s="1"/>
  <c r="P17" i="1" s="1"/>
  <c r="P18" i="1"/>
  <c r="P19" i="1" s="1"/>
  <c r="P20" i="1"/>
  <c r="P21" i="1"/>
  <c r="P22" i="1"/>
  <c r="P23" i="1"/>
  <c r="P24" i="1"/>
  <c r="P25" i="1" s="1"/>
  <c r="P26" i="1" s="1"/>
  <c r="P27" i="1" s="1"/>
  <c r="P28" i="1" s="1"/>
  <c r="P29" i="1"/>
  <c r="P30" i="1"/>
  <c r="P31" i="1" s="1"/>
  <c r="P32" i="1" s="1"/>
  <c r="P33" i="1" s="1"/>
  <c r="P34" i="1"/>
  <c r="P35" i="1"/>
  <c r="P36" i="1"/>
  <c r="P37" i="1" s="1"/>
  <c r="P38" i="1"/>
  <c r="P39" i="1" s="1"/>
  <c r="P40" i="1" s="1"/>
  <c r="P41" i="1" s="1"/>
  <c r="P42" i="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c r="P71" i="1" s="1"/>
  <c r="P72" i="1" s="1"/>
  <c r="P73" i="1" s="1"/>
  <c r="P74" i="1"/>
  <c r="P75" i="1" s="1"/>
  <c r="P76" i="1" s="1"/>
  <c r="P77" i="1" s="1"/>
  <c r="P78" i="1" s="1"/>
  <c r="P79" i="1" s="1"/>
  <c r="P80" i="1" s="1"/>
  <c r="P81" i="1" s="1"/>
  <c r="P82" i="1" s="1"/>
  <c r="P83" i="1" s="1"/>
  <c r="P84" i="1" s="1"/>
  <c r="P85" i="1" s="1"/>
  <c r="P86" i="1" s="1"/>
  <c r="P87" i="1" s="1"/>
  <c r="P88" i="1" s="1"/>
  <c r="P89" i="1" s="1"/>
  <c r="P90" i="1" s="1"/>
  <c r="P91" i="1" s="1"/>
  <c r="P92" i="1" s="1"/>
  <c r="P93" i="1" s="1"/>
  <c r="P94" i="1" s="1"/>
  <c r="P95" i="1" s="1"/>
  <c r="P96" i="1" s="1"/>
  <c r="P97" i="1" s="1"/>
  <c r="P98" i="1" s="1"/>
  <c r="P99" i="1" s="1"/>
  <c r="P100" i="1" s="1"/>
  <c r="P101" i="1" s="1"/>
  <c r="P102" i="1" s="1"/>
  <c r="P103" i="1" s="1"/>
  <c r="P104" i="1" s="1"/>
  <c r="P105" i="1" s="1"/>
  <c r="P106" i="1" s="1"/>
  <c r="P107" i="1" s="1"/>
  <c r="P108" i="1" s="1"/>
  <c r="P109" i="1" s="1"/>
  <c r="P110" i="1" s="1"/>
  <c r="P111" i="1" s="1"/>
  <c r="P112" i="1" s="1"/>
  <c r="P113" i="1" s="1"/>
  <c r="P114" i="1" s="1"/>
  <c r="P115" i="1" s="1"/>
  <c r="P116" i="1" s="1"/>
  <c r="P117" i="1" s="1"/>
  <c r="P118" i="1" s="1"/>
  <c r="P119" i="1" s="1"/>
  <c r="P120" i="1" s="1"/>
  <c r="P121" i="1" s="1"/>
  <c r="P122" i="1" s="1"/>
  <c r="P123" i="1" s="1"/>
  <c r="P124" i="1" s="1"/>
  <c r="P125" i="1" s="1"/>
  <c r="P126" i="1" s="1"/>
  <c r="P127" i="1" s="1"/>
  <c r="P128" i="1" s="1"/>
  <c r="P129" i="1" s="1"/>
  <c r="P130" i="1" s="1"/>
  <c r="P131" i="1" s="1"/>
  <c r="P132" i="1" s="1"/>
  <c r="P133" i="1" s="1"/>
  <c r="P134" i="1" s="1"/>
  <c r="P135" i="1" s="1"/>
  <c r="P136" i="1" s="1"/>
  <c r="P137" i="1" s="1"/>
  <c r="P138" i="1" s="1"/>
  <c r="P139" i="1" s="1"/>
  <c r="P140" i="1" s="1"/>
  <c r="P141" i="1" s="1"/>
  <c r="P142" i="1" s="1"/>
  <c r="P143" i="1" s="1"/>
  <c r="P144" i="1" s="1"/>
  <c r="P145" i="1" s="1"/>
  <c r="P146" i="1" s="1"/>
  <c r="P147" i="1" s="1"/>
  <c r="P148" i="1" s="1"/>
  <c r="P149" i="1" s="1"/>
  <c r="P150" i="1" s="1"/>
  <c r="P151" i="1" s="1"/>
  <c r="P152" i="1" s="1"/>
  <c r="P153" i="1" s="1"/>
  <c r="P154" i="1" s="1"/>
  <c r="P155" i="1" s="1"/>
  <c r="P156" i="1" s="1"/>
  <c r="P157" i="1" s="1"/>
  <c r="P158" i="1" s="1"/>
  <c r="P159" i="1" s="1"/>
  <c r="P160" i="1"/>
  <c r="P161" i="1" s="1"/>
  <c r="P162" i="1"/>
  <c r="P163" i="1" s="1"/>
  <c r="P164" i="1" s="1"/>
  <c r="P165" i="1" s="1"/>
  <c r="P166" i="1"/>
  <c r="P167" i="1"/>
  <c r="P168" i="1"/>
  <c r="P169" i="1" s="1"/>
  <c r="P170" i="1"/>
  <c r="P171" i="1" s="1"/>
  <c r="P172" i="1" s="1"/>
  <c r="P173" i="1"/>
  <c r="P174" i="1"/>
  <c r="P175" i="1" s="1"/>
  <c r="P176" i="1" s="1"/>
  <c r="P177" i="1" s="1"/>
  <c r="P178" i="1"/>
  <c r="P179" i="1" s="1"/>
  <c r="P180" i="1" s="1"/>
  <c r="P181" i="1" s="1"/>
  <c r="P182" i="1"/>
  <c r="P183" i="1" s="1"/>
  <c r="P184" i="1" s="1"/>
  <c r="P185" i="1" s="1"/>
  <c r="P186" i="1"/>
  <c r="P187" i="1" s="1"/>
  <c r="P188" i="1" s="1"/>
  <c r="P189" i="1" s="1"/>
  <c r="P190" i="1" s="1"/>
  <c r="P191" i="1" s="1"/>
  <c r="P192" i="1" s="1"/>
  <c r="P193" i="1"/>
  <c r="P194" i="1"/>
  <c r="P195" i="1" s="1"/>
  <c r="P196" i="1" s="1"/>
  <c r="P197" i="1" s="1"/>
  <c r="P198" i="1"/>
  <c r="P199" i="1"/>
  <c r="P200" i="1"/>
  <c r="P201" i="1" s="1"/>
  <c r="P202" i="1"/>
  <c r="P203" i="1" s="1"/>
  <c r="P204" i="1" s="1"/>
  <c r="P205" i="1" s="1"/>
  <c r="P206" i="1"/>
  <c r="P207" i="1" s="1"/>
  <c r="P208" i="1" s="1"/>
  <c r="P209" i="1" s="1"/>
  <c r="P210" i="1" s="1"/>
  <c r="P211" i="1" s="1"/>
  <c r="P212" i="1" s="1"/>
  <c r="P213" i="1" s="1"/>
  <c r="P214" i="1" s="1"/>
  <c r="P215" i="1" s="1"/>
  <c r="P216" i="1" s="1"/>
  <c r="P217" i="1" s="1"/>
  <c r="P218" i="1" s="1"/>
  <c r="P219" i="1" s="1"/>
  <c r="P220" i="1" s="1"/>
  <c r="P221" i="1" s="1"/>
  <c r="P222" i="1"/>
  <c r="P223" i="1" s="1"/>
  <c r="P224" i="1" s="1"/>
  <c r="P225" i="1" s="1"/>
  <c r="P226" i="1" s="1"/>
  <c r="P227" i="1" s="1"/>
  <c r="P228" i="1" s="1"/>
  <c r="P229" i="1" s="1"/>
  <c r="P230" i="1" s="1"/>
  <c r="P231" i="1" s="1"/>
  <c r="P232" i="1" s="1"/>
  <c r="P233" i="1" s="1"/>
  <c r="P234" i="1" s="1"/>
  <c r="P235" i="1" s="1"/>
  <c r="P236" i="1" s="1"/>
  <c r="P237" i="1" s="1"/>
  <c r="P238" i="1" s="1"/>
  <c r="P239" i="1" s="1"/>
  <c r="P240" i="1" s="1"/>
  <c r="P241" i="1" s="1"/>
  <c r="P242" i="1" s="1"/>
  <c r="P243" i="1" s="1"/>
  <c r="P244" i="1" s="1"/>
  <c r="P245" i="1" s="1"/>
  <c r="P246" i="1" s="1"/>
  <c r="P247" i="1" s="1"/>
  <c r="P248" i="1" s="1"/>
  <c r="P249" i="1" s="1"/>
  <c r="P250" i="1" s="1"/>
  <c r="P251" i="1" s="1"/>
  <c r="P252" i="1" s="1"/>
  <c r="P253" i="1" s="1"/>
  <c r="P254" i="1" s="1"/>
  <c r="P255" i="1" s="1"/>
  <c r="P256" i="1" s="1"/>
  <c r="P257" i="1" s="1"/>
  <c r="P258" i="1" s="1"/>
  <c r="P259" i="1" s="1"/>
  <c r="P260" i="1" s="1"/>
  <c r="P261" i="1" s="1"/>
  <c r="P262" i="1" s="1"/>
  <c r="P263" i="1" s="1"/>
  <c r="P264" i="1" s="1"/>
  <c r="P265" i="1" s="1"/>
  <c r="P266" i="1" s="1"/>
  <c r="P267" i="1" s="1"/>
  <c r="P268" i="1" s="1"/>
  <c r="P269" i="1" s="1"/>
  <c r="P270" i="1" s="1"/>
  <c r="P271" i="1" s="1"/>
  <c r="P272" i="1" s="1"/>
  <c r="P273" i="1" s="1"/>
  <c r="P274" i="1" s="1"/>
  <c r="P275" i="1" s="1"/>
  <c r="P276" i="1" s="1"/>
  <c r="P277" i="1" s="1"/>
  <c r="P278" i="1" s="1"/>
  <c r="P279" i="1" s="1"/>
  <c r="P280" i="1" s="1"/>
  <c r="P281" i="1" s="1"/>
  <c r="P282" i="1" s="1"/>
  <c r="P283" i="1" s="1"/>
  <c r="P284" i="1" s="1"/>
  <c r="P285" i="1" s="1"/>
  <c r="P286" i="1" s="1"/>
  <c r="P287" i="1" s="1"/>
  <c r="P288" i="1" s="1"/>
  <c r="P289" i="1" s="1"/>
  <c r="P290" i="1" s="1"/>
  <c r="P291" i="1" s="1"/>
  <c r="P292" i="1"/>
  <c r="P293" i="1"/>
  <c r="P294" i="1"/>
  <c r="P295" i="1"/>
  <c r="P296" i="1"/>
  <c r="P297" i="1"/>
  <c r="P298" i="1"/>
  <c r="P299" i="1"/>
  <c r="P300" i="1"/>
  <c r="P301" i="1" s="1"/>
  <c r="P302" i="1"/>
  <c r="P303" i="1"/>
  <c r="P304" i="1"/>
  <c r="P305" i="1"/>
  <c r="P306" i="1"/>
  <c r="P307" i="1" s="1"/>
  <c r="P308" i="1" s="1"/>
  <c r="P309" i="1" s="1"/>
  <c r="P310" i="1"/>
  <c r="P311" i="1" s="1"/>
  <c r="P312" i="1" s="1"/>
  <c r="P313" i="1" s="1"/>
  <c r="P314" i="1" s="1"/>
  <c r="P315" i="1" s="1"/>
  <c r="P316" i="1" s="1"/>
  <c r="P317" i="1" s="1"/>
  <c r="P318" i="1"/>
  <c r="P319" i="1" s="1"/>
  <c r="P320" i="1" s="1"/>
  <c r="P321" i="1" s="1"/>
  <c r="P322" i="1" s="1"/>
  <c r="P323" i="1" s="1"/>
  <c r="P324" i="1" s="1"/>
  <c r="P325" i="1" s="1"/>
  <c r="P326" i="1" s="1"/>
  <c r="P327" i="1" s="1"/>
  <c r="P328" i="1" s="1"/>
  <c r="P329" i="1" s="1"/>
  <c r="P330" i="1" s="1"/>
  <c r="P331" i="1" s="1"/>
  <c r="P332" i="1" s="1"/>
  <c r="P333" i="1" s="1"/>
  <c r="P334" i="1" s="1"/>
  <c r="P335" i="1" s="1"/>
  <c r="P336" i="1"/>
  <c r="P337" i="1" s="1"/>
  <c r="P338" i="1"/>
  <c r="P339" i="1"/>
  <c r="P340" i="1"/>
  <c r="P341" i="1" s="1"/>
  <c r="P342" i="1" s="1"/>
  <c r="P343" i="1"/>
  <c r="P344" i="1"/>
  <c r="P345" i="1" s="1"/>
  <c r="P346" i="1"/>
  <c r="P347" i="1" s="1"/>
  <c r="P348" i="1" s="1"/>
  <c r="P349" i="1" s="1"/>
  <c r="P350" i="1" s="1"/>
  <c r="P351" i="1" s="1"/>
  <c r="P352" i="1" s="1"/>
  <c r="P353" i="1" s="1"/>
  <c r="P354" i="1" s="1"/>
  <c r="P355" i="1" s="1"/>
  <c r="P356" i="1" s="1"/>
  <c r="P357" i="1" s="1"/>
  <c r="P358" i="1" s="1"/>
  <c r="P359" i="1" s="1"/>
  <c r="P360" i="1" s="1"/>
  <c r="P361" i="1" s="1"/>
  <c r="P362" i="1" s="1"/>
  <c r="P363" i="1" s="1"/>
  <c r="P364" i="1" s="1"/>
  <c r="P365" i="1" s="1"/>
  <c r="P366" i="1" s="1"/>
  <c r="P367" i="1" s="1"/>
  <c r="P368" i="1" s="1"/>
  <c r="P369" i="1" s="1"/>
  <c r="P370" i="1" s="1"/>
  <c r="P371" i="1" s="1"/>
  <c r="P372" i="1" s="1"/>
  <c r="P373" i="1" s="1"/>
  <c r="P374" i="1" s="1"/>
  <c r="P375" i="1" s="1"/>
  <c r="P376" i="1" s="1"/>
  <c r="P377" i="1" s="1"/>
  <c r="P378" i="1" s="1"/>
  <c r="P379" i="1" s="1"/>
  <c r="P380" i="1" s="1"/>
  <c r="P381" i="1" s="1"/>
  <c r="P382" i="1" s="1"/>
  <c r="P383" i="1" s="1"/>
  <c r="P384" i="1" s="1"/>
  <c r="P385" i="1" s="1"/>
  <c r="P386" i="1" s="1"/>
  <c r="P387" i="1" s="1"/>
  <c r="P388" i="1" s="1"/>
  <c r="P389" i="1" s="1"/>
  <c r="P390" i="1" s="1"/>
  <c r="P391" i="1" s="1"/>
  <c r="P392" i="1" s="1"/>
  <c r="P393" i="1" s="1"/>
  <c r="P394" i="1" s="1"/>
  <c r="P395" i="1" s="1"/>
  <c r="P396" i="1" s="1"/>
  <c r="P397" i="1" s="1"/>
  <c r="P398" i="1" s="1"/>
  <c r="P399" i="1" s="1"/>
  <c r="P400" i="1" s="1"/>
  <c r="P401" i="1" s="1"/>
  <c r="P402" i="1" s="1"/>
  <c r="P403" i="1" s="1"/>
  <c r="P404" i="1" s="1"/>
  <c r="P405" i="1" s="1"/>
  <c r="P406" i="1" s="1"/>
  <c r="P407" i="1" s="1"/>
  <c r="P408" i="1" s="1"/>
  <c r="P409" i="1" s="1"/>
  <c r="P410" i="1" s="1"/>
  <c r="P411" i="1" s="1"/>
  <c r="P412" i="1" s="1"/>
  <c r="P413" i="1" s="1"/>
  <c r="P414" i="1" s="1"/>
  <c r="P415" i="1" s="1"/>
  <c r="P416" i="1" s="1"/>
  <c r="P417" i="1" s="1"/>
  <c r="P418" i="1" s="1"/>
  <c r="P419" i="1" s="1"/>
  <c r="P420" i="1" s="1"/>
  <c r="P421" i="1" s="1"/>
  <c r="P422" i="1" s="1"/>
  <c r="P423" i="1" s="1"/>
  <c r="P424" i="1" s="1"/>
  <c r="P425" i="1" s="1"/>
  <c r="P426" i="1" s="1"/>
  <c r="P427" i="1" s="1"/>
  <c r="P428" i="1" s="1"/>
  <c r="P429" i="1" s="1"/>
  <c r="P430" i="1" s="1"/>
  <c r="P431" i="1" s="1"/>
  <c r="P432" i="1" s="1"/>
  <c r="P433" i="1" s="1"/>
  <c r="P434" i="1" s="1"/>
  <c r="P435" i="1" s="1"/>
  <c r="P436" i="1" s="1"/>
  <c r="P437" i="1" s="1"/>
  <c r="P438" i="1" s="1"/>
  <c r="P439" i="1" s="1"/>
  <c r="P440" i="1" s="1"/>
  <c r="P441" i="1" s="1"/>
  <c r="P442" i="1" s="1"/>
  <c r="P443" i="1" s="1"/>
  <c r="P444" i="1" s="1"/>
  <c r="P445" i="1" s="1"/>
  <c r="P446" i="1" s="1"/>
  <c r="P447" i="1" s="1"/>
  <c r="P448" i="1" s="1"/>
  <c r="P449" i="1" s="1"/>
  <c r="P450" i="1" s="1"/>
  <c r="P451" i="1" s="1"/>
  <c r="P452" i="1" s="1"/>
  <c r="P453" i="1" s="1"/>
  <c r="P454" i="1" s="1"/>
  <c r="P455" i="1" s="1"/>
  <c r="P456" i="1" s="1"/>
  <c r="P457" i="1" s="1"/>
  <c r="P458" i="1" s="1"/>
  <c r="P459" i="1" s="1"/>
  <c r="P460" i="1"/>
  <c r="P461" i="1"/>
  <c r="P462" i="1" s="1"/>
  <c r="P463" i="1" s="1"/>
  <c r="P464" i="1" s="1"/>
  <c r="P465" i="1" s="1"/>
  <c r="P466" i="1" s="1"/>
  <c r="P467" i="1" s="1"/>
  <c r="P468" i="1" s="1"/>
  <c r="P469" i="1" s="1"/>
  <c r="P470" i="1" s="1"/>
  <c r="P471" i="1" s="1"/>
  <c r="P472" i="1" s="1"/>
  <c r="P473" i="1" s="1"/>
  <c r="P474" i="1" s="1"/>
  <c r="P475" i="1" s="1"/>
  <c r="P476" i="1" s="1"/>
  <c r="P477" i="1" s="1"/>
  <c r="P478" i="1" s="1"/>
  <c r="P479" i="1" s="1"/>
  <c r="P480" i="1" s="1"/>
  <c r="P481" i="1" s="1"/>
  <c r="P482" i="1" s="1"/>
  <c r="P483" i="1" s="1"/>
  <c r="P484" i="1" s="1"/>
  <c r="P485" i="1" s="1"/>
  <c r="P486" i="1" s="1"/>
  <c r="P487" i="1" s="1"/>
  <c r="P488" i="1" s="1"/>
  <c r="P489" i="1" s="1"/>
  <c r="P490" i="1" s="1"/>
  <c r="P491" i="1" s="1"/>
  <c r="P492" i="1" s="1"/>
  <c r="P493" i="1" s="1"/>
  <c r="P494" i="1" s="1"/>
  <c r="P495" i="1" s="1"/>
  <c r="P496" i="1" s="1"/>
  <c r="P497" i="1" s="1"/>
  <c r="P498" i="1" s="1"/>
  <c r="P499" i="1" s="1"/>
  <c r="P500" i="1" s="1"/>
  <c r="P501" i="1" s="1"/>
  <c r="P502" i="1" s="1"/>
  <c r="P503" i="1" s="1"/>
  <c r="P504" i="1" s="1"/>
  <c r="P505" i="1" s="1"/>
  <c r="P506" i="1" s="1"/>
  <c r="P507" i="1" s="1"/>
  <c r="P508" i="1" s="1"/>
  <c r="P509" i="1" s="1"/>
  <c r="P510" i="1" s="1"/>
  <c r="P511" i="1" s="1"/>
  <c r="P512" i="1" s="1"/>
  <c r="P513" i="1" s="1"/>
  <c r="P514" i="1" s="1"/>
  <c r="P515" i="1" s="1"/>
  <c r="P516" i="1" s="1"/>
  <c r="P517" i="1" s="1"/>
  <c r="P518" i="1" s="1"/>
  <c r="P519" i="1" s="1"/>
  <c r="P520" i="1" s="1"/>
  <c r="P521" i="1" s="1"/>
  <c r="P522" i="1" s="1"/>
  <c r="P523" i="1" s="1"/>
  <c r="P524" i="1" s="1"/>
  <c r="P525" i="1" s="1"/>
  <c r="P526" i="1" s="1"/>
  <c r="P527" i="1" s="1"/>
  <c r="P528" i="1" s="1"/>
  <c r="P529" i="1" s="1"/>
  <c r="P530" i="1" s="1"/>
  <c r="P531" i="1" s="1"/>
  <c r="P532" i="1" s="1"/>
  <c r="P533" i="1" s="1"/>
  <c r="P534" i="1" s="1"/>
  <c r="P535" i="1" s="1"/>
  <c r="P536" i="1" s="1"/>
  <c r="P537" i="1" s="1"/>
  <c r="P538" i="1" s="1"/>
  <c r="P539" i="1" s="1"/>
  <c r="P540" i="1" s="1"/>
  <c r="P541" i="1" s="1"/>
  <c r="P542" i="1" s="1"/>
  <c r="P543" i="1" s="1"/>
  <c r="P544" i="1" s="1"/>
  <c r="P545" i="1" s="1"/>
  <c r="P546" i="1" s="1"/>
  <c r="P547" i="1" s="1"/>
  <c r="P548" i="1" s="1"/>
  <c r="P549" i="1" s="1"/>
  <c r="P550" i="1" s="1"/>
  <c r="P551" i="1" s="1"/>
  <c r="P552" i="1" s="1"/>
  <c r="P553" i="1" s="1"/>
  <c r="P554" i="1" s="1"/>
  <c r="P555" i="1" s="1"/>
  <c r="P556" i="1" s="1"/>
  <c r="P557" i="1" s="1"/>
  <c r="P558" i="1" s="1"/>
  <c r="P559" i="1" s="1"/>
  <c r="P560" i="1" s="1"/>
  <c r="P561" i="1" s="1"/>
  <c r="P562" i="1" s="1"/>
  <c r="P563" i="1" s="1"/>
  <c r="P564" i="1" s="1"/>
  <c r="P565" i="1" s="1"/>
  <c r="P566" i="1" s="1"/>
  <c r="P567" i="1" s="1"/>
  <c r="P568" i="1" s="1"/>
  <c r="P569" i="1" s="1"/>
  <c r="P570" i="1" s="1"/>
  <c r="P571" i="1" s="1"/>
  <c r="P572" i="1" s="1"/>
  <c r="P573" i="1" s="1"/>
  <c r="P574" i="1" s="1"/>
  <c r="P575" i="1" s="1"/>
  <c r="P576" i="1" s="1"/>
  <c r="P577" i="1" s="1"/>
  <c r="P578" i="1" s="1"/>
  <c r="P579" i="1"/>
  <c r="P580" i="1"/>
  <c r="P581" i="1" s="1"/>
  <c r="P582" i="1" s="1"/>
  <c r="P583" i="1" s="1"/>
  <c r="P584" i="1" s="1"/>
  <c r="P585" i="1" s="1"/>
  <c r="P586" i="1" s="1"/>
  <c r="P587" i="1" s="1"/>
  <c r="P588" i="1" s="1"/>
  <c r="P589" i="1" s="1"/>
  <c r="P590" i="1"/>
  <c r="P591" i="1"/>
  <c r="P592" i="1"/>
  <c r="P593" i="1" s="1"/>
  <c r="P594" i="1" s="1"/>
  <c r="P595" i="1" s="1"/>
  <c r="P596" i="1" s="1"/>
  <c r="P597" i="1" s="1"/>
  <c r="P598" i="1" s="1"/>
  <c r="P599" i="1" s="1"/>
  <c r="P600" i="1" s="1"/>
  <c r="P601" i="1" s="1"/>
  <c r="P602" i="1" s="1"/>
  <c r="P603" i="1"/>
  <c r="P604" i="1"/>
  <c r="P605" i="1" s="1"/>
  <c r="P606" i="1" s="1"/>
  <c r="P607" i="1"/>
  <c r="P608" i="1"/>
  <c r="P609" i="1"/>
  <c r="P610" i="1" s="1"/>
  <c r="P611" i="1" s="1"/>
  <c r="P612" i="1"/>
  <c r="P613" i="1" s="1"/>
  <c r="P614" i="1" s="1"/>
  <c r="P615" i="1" s="1"/>
  <c r="P616" i="1" s="1"/>
  <c r="P617" i="1" s="1"/>
  <c r="P618" i="1" s="1"/>
  <c r="P619" i="1" s="1"/>
  <c r="P620" i="1" s="1"/>
  <c r="P621" i="1" s="1"/>
  <c r="P622" i="1" s="1"/>
  <c r="P623" i="1" s="1"/>
  <c r="P624" i="1" s="1"/>
  <c r="P625" i="1" s="1"/>
  <c r="P626" i="1" s="1"/>
  <c r="P627" i="1" s="1"/>
  <c r="P628" i="1" s="1"/>
  <c r="P629" i="1" s="1"/>
  <c r="P630" i="1" s="1"/>
  <c r="P631" i="1" s="1"/>
  <c r="P632" i="1"/>
  <c r="P633" i="1"/>
  <c r="P634" i="1"/>
  <c r="P635" i="1"/>
  <c r="P636" i="1" s="1"/>
  <c r="P637" i="1" s="1"/>
  <c r="P638" i="1" s="1"/>
  <c r="P639" i="1" s="1"/>
  <c r="P640" i="1"/>
  <c r="P641" i="1" s="1"/>
  <c r="P642" i="1" s="1"/>
  <c r="P643" i="1"/>
  <c r="P644" i="1" s="1"/>
  <c r="P645" i="1" s="1"/>
  <c r="P646" i="1" s="1"/>
  <c r="P647" i="1" s="1"/>
  <c r="P648" i="1" s="1"/>
  <c r="P649" i="1" s="1"/>
  <c r="P650" i="1" s="1"/>
  <c r="P651" i="1" s="1"/>
  <c r="P652" i="1" s="1"/>
  <c r="P653" i="1" s="1"/>
  <c r="P654" i="1" s="1"/>
  <c r="P655" i="1" s="1"/>
  <c r="P656" i="1" s="1"/>
  <c r="P657" i="1" s="1"/>
  <c r="P658" i="1" s="1"/>
  <c r="P659" i="1" s="1"/>
  <c r="P660" i="1" s="1"/>
  <c r="P661" i="1" s="1"/>
  <c r="P662" i="1" s="1"/>
  <c r="P663" i="1" s="1"/>
  <c r="P664" i="1" s="1"/>
  <c r="P665" i="1" s="1"/>
  <c r="P666" i="1" s="1"/>
  <c r="P667" i="1" s="1"/>
  <c r="P668" i="1" s="1"/>
  <c r="P669" i="1" s="1"/>
  <c r="P670" i="1" s="1"/>
  <c r="P671" i="1" s="1"/>
  <c r="P672" i="1" s="1"/>
  <c r="P673" i="1" s="1"/>
  <c r="P674" i="1" s="1"/>
  <c r="P675" i="1" s="1"/>
  <c r="P676" i="1" s="1"/>
  <c r="P677" i="1" s="1"/>
  <c r="P678" i="1" s="1"/>
  <c r="P679" i="1" s="1"/>
  <c r="P680" i="1" s="1"/>
  <c r="P681" i="1" s="1"/>
  <c r="P682" i="1" s="1"/>
  <c r="P683" i="1" s="1"/>
  <c r="P684" i="1" s="1"/>
  <c r="P685" i="1" s="1"/>
  <c r="P686" i="1" s="1"/>
  <c r="P687" i="1" s="1"/>
  <c r="P688" i="1" s="1"/>
  <c r="P689" i="1" s="1"/>
  <c r="P690" i="1" s="1"/>
  <c r="P691" i="1" s="1"/>
  <c r="P692" i="1" s="1"/>
  <c r="P693" i="1" s="1"/>
  <c r="P694" i="1" s="1"/>
  <c r="P695" i="1" s="1"/>
  <c r="P696" i="1" s="1"/>
  <c r="P697" i="1" s="1"/>
  <c r="P698" i="1" s="1"/>
  <c r="P699" i="1" s="1"/>
  <c r="P700" i="1" s="1"/>
  <c r="P701" i="1" s="1"/>
  <c r="P702" i="1"/>
  <c r="P703" i="1"/>
  <c r="P704" i="1" s="1"/>
  <c r="P705" i="1" s="1"/>
  <c r="P706" i="1" s="1"/>
  <c r="P707" i="1" s="1"/>
  <c r="P708" i="1" s="1"/>
  <c r="P709" i="1" s="1"/>
  <c r="P710" i="1" s="1"/>
  <c r="P711" i="1" s="1"/>
  <c r="P712" i="1" s="1"/>
  <c r="P713" i="1"/>
  <c r="P714" i="1"/>
  <c r="P715" i="1"/>
  <c r="P716" i="1" s="1"/>
  <c r="P717" i="1" s="1"/>
  <c r="P718" i="1" s="1"/>
  <c r="P719" i="1"/>
  <c r="P720" i="1" s="1"/>
  <c r="P721" i="1" s="1"/>
  <c r="P722" i="1" s="1"/>
  <c r="P723" i="1" s="1"/>
  <c r="P724" i="1" s="1"/>
  <c r="P725" i="1" s="1"/>
  <c r="P726" i="1" s="1"/>
  <c r="P727" i="1"/>
  <c r="P728" i="1" s="1"/>
  <c r="P729" i="1" s="1"/>
  <c r="P730" i="1" s="1"/>
  <c r="P731" i="1" s="1"/>
  <c r="P732" i="1" s="1"/>
  <c r="P733" i="1" s="1"/>
  <c r="P734" i="1"/>
  <c r="P735" i="1"/>
  <c r="P736" i="1" s="1"/>
  <c r="P737" i="1" s="1"/>
  <c r="P738" i="1" s="1"/>
  <c r="P739" i="1"/>
  <c r="P740" i="1" s="1"/>
  <c r="P741" i="1" s="1"/>
  <c r="P742" i="1" s="1"/>
  <c r="P743" i="1" s="1"/>
  <c r="P744" i="1" s="1"/>
  <c r="P745" i="1" s="1"/>
  <c r="P746" i="1" s="1"/>
  <c r="P747" i="1"/>
  <c r="P748" i="1" s="1"/>
  <c r="P749" i="1" s="1"/>
  <c r="P750" i="1" s="1"/>
  <c r="P751" i="1" s="1"/>
  <c r="P752" i="1" s="1"/>
  <c r="P753" i="1" s="1"/>
  <c r="P754" i="1" s="1"/>
  <c r="P755" i="1" s="1"/>
  <c r="P756" i="1" s="1"/>
  <c r="P757" i="1" s="1"/>
  <c r="P758" i="1" s="1"/>
  <c r="P759" i="1" s="1"/>
  <c r="P760" i="1" s="1"/>
  <c r="P761" i="1" s="1"/>
  <c r="P762" i="1" s="1"/>
  <c r="P763" i="1" s="1"/>
  <c r="P764" i="1" s="1"/>
  <c r="P765" i="1" s="1"/>
  <c r="P766" i="1" s="1"/>
  <c r="P767" i="1" s="1"/>
  <c r="P768" i="1" s="1"/>
  <c r="P769" i="1" s="1"/>
  <c r="P770" i="1" s="1"/>
  <c r="P771" i="1" s="1"/>
  <c r="P772" i="1" s="1"/>
  <c r="P773" i="1" s="1"/>
  <c r="P774" i="1" s="1"/>
  <c r="P775" i="1" s="1"/>
  <c r="P776" i="1" s="1"/>
  <c r="P777" i="1" s="1"/>
  <c r="P778" i="1" s="1"/>
  <c r="P779" i="1" s="1"/>
  <c r="P780" i="1" s="1"/>
  <c r="P781" i="1" s="1"/>
  <c r="P782" i="1" s="1"/>
  <c r="P783" i="1" s="1"/>
  <c r="P784" i="1" s="1"/>
  <c r="P785" i="1" s="1"/>
  <c r="P786" i="1" s="1"/>
  <c r="P787" i="1" s="1"/>
  <c r="P788" i="1" s="1"/>
  <c r="P789" i="1" s="1"/>
  <c r="P790" i="1" s="1"/>
  <c r="P791" i="1" s="1"/>
  <c r="P792" i="1" s="1"/>
  <c r="P793" i="1" s="1"/>
  <c r="P794" i="1" s="1"/>
  <c r="P795" i="1" s="1"/>
  <c r="P796" i="1" s="1"/>
  <c r="P797" i="1" s="1"/>
  <c r="P798" i="1" s="1"/>
  <c r="P799" i="1" s="1"/>
  <c r="P800" i="1" s="1"/>
  <c r="P801" i="1" s="1"/>
  <c r="P802" i="1" s="1"/>
  <c r="P803" i="1" s="1"/>
  <c r="P804" i="1" s="1"/>
  <c r="P805" i="1" s="1"/>
  <c r="P806" i="1" s="1"/>
  <c r="P807" i="1" s="1"/>
  <c r="P808" i="1"/>
  <c r="P809" i="1" s="1"/>
  <c r="P810" i="1"/>
  <c r="P811" i="1"/>
  <c r="P812" i="1" s="1"/>
  <c r="P813" i="1" s="1"/>
  <c r="P814" i="1" s="1"/>
  <c r="P815" i="1" s="1"/>
  <c r="P816" i="1" s="1"/>
  <c r="P817" i="1" s="1"/>
  <c r="P818" i="1"/>
  <c r="P819" i="1" s="1"/>
  <c r="P820" i="1" s="1"/>
  <c r="P821" i="1"/>
  <c r="P822" i="1"/>
  <c r="P823" i="1"/>
  <c r="P824" i="1" s="1"/>
  <c r="P825" i="1" s="1"/>
  <c r="P826" i="1" s="1"/>
  <c r="P827" i="1"/>
  <c r="P828" i="1" s="1"/>
  <c r="P829" i="1" s="1"/>
  <c r="P830" i="1" s="1"/>
  <c r="P831" i="1"/>
  <c r="P832" i="1" s="1"/>
  <c r="P833" i="1" s="1"/>
  <c r="P834" i="1"/>
  <c r="P835" i="1"/>
  <c r="P836" i="1" s="1"/>
  <c r="P837" i="1" s="1"/>
  <c r="P838" i="1" s="1"/>
  <c r="P839" i="1" s="1"/>
  <c r="P840" i="1" s="1"/>
  <c r="P841" i="1" s="1"/>
  <c r="P842" i="1"/>
  <c r="P843" i="1" s="1"/>
  <c r="P844" i="1" s="1"/>
  <c r="P845" i="1" s="1"/>
  <c r="P846" i="1" s="1"/>
  <c r="P847" i="1" s="1"/>
  <c r="P848" i="1"/>
  <c r="P849" i="1" s="1"/>
  <c r="P850" i="1"/>
  <c r="P851" i="1"/>
  <c r="P852" i="1" s="1"/>
  <c r="P853" i="1" s="1"/>
  <c r="P854" i="1" s="1"/>
  <c r="P855" i="1" s="1"/>
  <c r="P856" i="1" s="1"/>
  <c r="P857" i="1" s="1"/>
  <c r="P858" i="1" s="1"/>
  <c r="P859" i="1" s="1"/>
  <c r="P860" i="1" s="1"/>
  <c r="P861" i="1" s="1"/>
  <c r="P862" i="1" s="1"/>
  <c r="P863" i="1" s="1"/>
  <c r="P864" i="1" s="1"/>
  <c r="P865" i="1" s="1"/>
  <c r="P866" i="1" s="1"/>
  <c r="P867" i="1" s="1"/>
  <c r="P868" i="1" s="1"/>
  <c r="P869" i="1" s="1"/>
  <c r="P870" i="1" s="1"/>
  <c r="P871" i="1" s="1"/>
  <c r="P872" i="1" s="1"/>
  <c r="P873" i="1" s="1"/>
  <c r="P874" i="1" s="1"/>
  <c r="P875" i="1" s="1"/>
  <c r="P876" i="1" s="1"/>
  <c r="P877" i="1" s="1"/>
  <c r="P878" i="1" s="1"/>
  <c r="P879" i="1" s="1"/>
  <c r="P880" i="1" s="1"/>
  <c r="P881" i="1" s="1"/>
  <c r="P882" i="1" s="1"/>
  <c r="P883" i="1" s="1"/>
  <c r="P884" i="1" s="1"/>
  <c r="P885" i="1" s="1"/>
  <c r="P886" i="1" s="1"/>
  <c r="P887" i="1" s="1"/>
  <c r="P888" i="1" s="1"/>
  <c r="P889" i="1" s="1"/>
  <c r="P890" i="1" s="1"/>
  <c r="P891" i="1" s="1"/>
  <c r="P892" i="1" s="1"/>
  <c r="P893" i="1" s="1"/>
  <c r="P894" i="1" s="1"/>
  <c r="P895" i="1" s="1"/>
  <c r="P896" i="1" s="1"/>
  <c r="P897" i="1" s="1"/>
  <c r="P898" i="1" s="1"/>
  <c r="P899" i="1" s="1"/>
  <c r="P900" i="1" s="1"/>
  <c r="P901" i="1" s="1"/>
  <c r="P902" i="1" s="1"/>
  <c r="P903" i="1" s="1"/>
  <c r="P904" i="1" s="1"/>
  <c r="P905" i="1" s="1"/>
  <c r="P906" i="1" s="1"/>
  <c r="P907" i="1" s="1"/>
  <c r="P908" i="1" s="1"/>
  <c r="P909" i="1" s="1"/>
  <c r="P910" i="1" s="1"/>
  <c r="P911" i="1" s="1"/>
  <c r="P912" i="1" s="1"/>
  <c r="P913" i="1" s="1"/>
  <c r="P914" i="1" s="1"/>
  <c r="P915" i="1" s="1"/>
  <c r="P916" i="1" s="1"/>
  <c r="P917" i="1" s="1"/>
  <c r="P918" i="1" s="1"/>
  <c r="P919" i="1" s="1"/>
  <c r="P920" i="1" s="1"/>
  <c r="P921" i="1" s="1"/>
  <c r="P922" i="1" s="1"/>
  <c r="P923" i="1" s="1"/>
  <c r="P924" i="1" s="1"/>
  <c r="P925" i="1" s="1"/>
  <c r="P926" i="1" s="1"/>
  <c r="P927" i="1" s="1"/>
  <c r="P928" i="1" s="1"/>
  <c r="P929" i="1" s="1"/>
  <c r="P930" i="1" s="1"/>
  <c r="P931" i="1" s="1"/>
  <c r="P932" i="1" s="1"/>
  <c r="P933" i="1" s="1"/>
  <c r="P934" i="1" s="1"/>
  <c r="P935" i="1" s="1"/>
  <c r="P936" i="1" s="1"/>
  <c r="P937" i="1" s="1"/>
  <c r="P938" i="1" s="1"/>
  <c r="P939" i="1" s="1"/>
  <c r="P940" i="1" s="1"/>
  <c r="P941" i="1" s="1"/>
  <c r="P942" i="1" s="1"/>
  <c r="P943" i="1" s="1"/>
  <c r="P944" i="1" s="1"/>
  <c r="P945" i="1" s="1"/>
  <c r="P946" i="1" s="1"/>
  <c r="P947" i="1" s="1"/>
  <c r="P948" i="1" s="1"/>
  <c r="P949" i="1" s="1"/>
  <c r="P950" i="1" s="1"/>
  <c r="P951" i="1" s="1"/>
  <c r="P952" i="1" s="1"/>
  <c r="P953" i="1" s="1"/>
  <c r="P954" i="1" s="1"/>
  <c r="P955" i="1" s="1"/>
  <c r="P956" i="1" s="1"/>
  <c r="P957" i="1" s="1"/>
  <c r="P958" i="1" s="1"/>
  <c r="P959" i="1" s="1"/>
  <c r="P960" i="1" s="1"/>
  <c r="P961" i="1" s="1"/>
  <c r="P962" i="1" s="1"/>
  <c r="P963" i="1" s="1"/>
  <c r="P964" i="1" s="1"/>
  <c r="P965" i="1" s="1"/>
  <c r="P966" i="1" s="1"/>
  <c r="P967" i="1" s="1"/>
  <c r="P968" i="1" s="1"/>
  <c r="P969" i="1" s="1"/>
  <c r="P970" i="1" s="1"/>
  <c r="P971" i="1" s="1"/>
  <c r="P972" i="1" s="1"/>
  <c r="P973" i="1" s="1"/>
  <c r="P974" i="1" s="1"/>
  <c r="P975" i="1" s="1"/>
  <c r="P976" i="1" s="1"/>
  <c r="P977" i="1" s="1"/>
  <c r="P978" i="1" s="1"/>
  <c r="P979" i="1" s="1"/>
  <c r="P980" i="1" s="1"/>
  <c r="P981" i="1" s="1"/>
  <c r="P982" i="1" s="1"/>
  <c r="P983" i="1" s="1"/>
  <c r="P984" i="1" s="1"/>
  <c r="P985" i="1" s="1"/>
  <c r="P986" i="1" s="1"/>
  <c r="P987" i="1" s="1"/>
  <c r="P988" i="1" s="1"/>
  <c r="P989" i="1" s="1"/>
  <c r="P990" i="1" s="1"/>
  <c r="P991" i="1" s="1"/>
  <c r="P992" i="1" s="1"/>
  <c r="P993" i="1" s="1"/>
  <c r="P994" i="1" s="1"/>
  <c r="P995" i="1" s="1"/>
  <c r="P996" i="1" s="1"/>
  <c r="P997" i="1" s="1"/>
  <c r="P998" i="1" s="1"/>
  <c r="P999" i="1" s="1"/>
  <c r="P1000" i="1" s="1"/>
  <c r="P1001" i="1" s="1"/>
  <c r="P1002" i="1" s="1"/>
  <c r="P1003" i="1" s="1"/>
  <c r="P1004" i="1" s="1"/>
  <c r="P1005" i="1" s="1"/>
  <c r="P1006" i="1" s="1"/>
  <c r="P1007" i="1" s="1"/>
  <c r="P1008" i="1" s="1"/>
  <c r="P1009" i="1" s="1"/>
  <c r="P1010" i="1" s="1"/>
  <c r="P1011" i="1" s="1"/>
  <c r="P1012" i="1" s="1"/>
  <c r="P1013" i="1" s="1"/>
  <c r="P1014" i="1" s="1"/>
  <c r="P1015" i="1" s="1"/>
  <c r="P1016" i="1" s="1"/>
  <c r="P1017" i="1" s="1"/>
  <c r="P1018" i="1" s="1"/>
  <c r="P1019" i="1" s="1"/>
  <c r="P1020" i="1" s="1"/>
  <c r="P1021" i="1" s="1"/>
  <c r="P1022" i="1" s="1"/>
  <c r="P1023" i="1" s="1"/>
  <c r="P1024" i="1" s="1"/>
  <c r="P1025" i="1" s="1"/>
  <c r="P1026" i="1" s="1"/>
  <c r="P1027" i="1" s="1"/>
  <c r="P1028" i="1" s="1"/>
  <c r="P1029" i="1" s="1"/>
  <c r="P1030" i="1" s="1"/>
  <c r="P1031" i="1" s="1"/>
  <c r="P1032" i="1" s="1"/>
  <c r="P1033" i="1" s="1"/>
  <c r="P1034" i="1" s="1"/>
  <c r="P1035" i="1" s="1"/>
  <c r="P1036" i="1" s="1"/>
  <c r="P1037" i="1" s="1"/>
  <c r="P1038" i="1" s="1"/>
  <c r="P1039" i="1" s="1"/>
  <c r="P1040" i="1" s="1"/>
  <c r="P1041" i="1" s="1"/>
  <c r="P1042" i="1" s="1"/>
  <c r="P1043" i="1" s="1"/>
  <c r="P1044" i="1" s="1"/>
  <c r="P1045" i="1" s="1"/>
  <c r="P1046" i="1" s="1"/>
  <c r="P1047" i="1" s="1"/>
  <c r="P1048" i="1" s="1"/>
  <c r="P1049" i="1" s="1"/>
  <c r="P1050" i="1" s="1"/>
  <c r="P1051" i="1" s="1"/>
  <c r="P1052" i="1" s="1"/>
  <c r="P1053" i="1" s="1"/>
  <c r="P1054" i="1" s="1"/>
  <c r="P1055" i="1" s="1"/>
  <c r="P1056" i="1" s="1"/>
  <c r="P1057" i="1" s="1"/>
  <c r="P1058" i="1" s="1"/>
  <c r="P1059" i="1" s="1"/>
  <c r="P1060" i="1" s="1"/>
  <c r="P1061" i="1" s="1"/>
  <c r="P1062" i="1" s="1"/>
  <c r="P1063" i="1" s="1"/>
  <c r="P1064" i="1" s="1"/>
  <c r="P1065" i="1" s="1"/>
  <c r="P1066" i="1" s="1"/>
  <c r="P1067" i="1" s="1"/>
  <c r="P1068" i="1" s="1"/>
  <c r="P1069" i="1" s="1"/>
  <c r="P1070" i="1" s="1"/>
  <c r="P1071" i="1" s="1"/>
  <c r="P1072" i="1" s="1"/>
  <c r="P1073" i="1" s="1"/>
  <c r="P1074" i="1" s="1"/>
  <c r="P1075" i="1" s="1"/>
  <c r="P1076" i="1" s="1"/>
  <c r="P1077" i="1" s="1"/>
  <c r="P1078" i="1" s="1"/>
  <c r="P1079" i="1" s="1"/>
  <c r="P1080" i="1" s="1"/>
  <c r="P1081" i="1" s="1"/>
  <c r="P1082" i="1" s="1"/>
  <c r="P1083" i="1" s="1"/>
  <c r="P1084" i="1" s="1"/>
  <c r="P1085" i="1" s="1"/>
  <c r="P1086" i="1" s="1"/>
  <c r="P1087" i="1" s="1"/>
  <c r="P1088" i="1" s="1"/>
  <c r="P1089" i="1" s="1"/>
  <c r="P1090" i="1" s="1"/>
  <c r="P1091" i="1" s="1"/>
  <c r="P1092" i="1" s="1"/>
  <c r="P1093" i="1" s="1"/>
  <c r="P1094" i="1" s="1"/>
  <c r="P1095" i="1" s="1"/>
  <c r="P1096" i="1" s="1"/>
  <c r="P1097" i="1" s="1"/>
  <c r="P1098" i="1" s="1"/>
  <c r="P1099" i="1" s="1"/>
  <c r="P1100" i="1" s="1"/>
  <c r="P1101" i="1" s="1"/>
  <c r="P1102" i="1" s="1"/>
  <c r="P1103" i="1" s="1"/>
  <c r="P1104" i="1" s="1"/>
  <c r="P1105" i="1" s="1"/>
  <c r="P1106" i="1" s="1"/>
  <c r="P1107" i="1" s="1"/>
  <c r="P1108" i="1" s="1"/>
  <c r="P1109" i="1" s="1"/>
  <c r="P1110" i="1" s="1"/>
  <c r="P1111" i="1" s="1"/>
  <c r="P1112" i="1" s="1"/>
  <c r="P1113" i="1" s="1"/>
  <c r="P1114" i="1" s="1"/>
  <c r="P1115" i="1" s="1"/>
  <c r="P1116" i="1" s="1"/>
  <c r="P1117" i="1" s="1"/>
  <c r="P1118" i="1" s="1"/>
  <c r="P1119" i="1" s="1"/>
  <c r="P1120" i="1" s="1"/>
  <c r="P1121" i="1" s="1"/>
  <c r="P1122" i="1" s="1"/>
  <c r="P1123" i="1" s="1"/>
  <c r="P1124" i="1" s="1"/>
  <c r="P1125" i="1" s="1"/>
  <c r="P1126" i="1" s="1"/>
  <c r="P1127" i="1" s="1"/>
  <c r="P1128" i="1" s="1"/>
  <c r="P1129" i="1" s="1"/>
  <c r="P1130" i="1" s="1"/>
  <c r="P1131" i="1" s="1"/>
  <c r="P1132" i="1" s="1"/>
  <c r="P1133" i="1" s="1"/>
  <c r="P1134" i="1" s="1"/>
  <c r="P1135" i="1" s="1"/>
  <c r="P1136" i="1" s="1"/>
  <c r="P1137" i="1" s="1"/>
  <c r="P1138" i="1" s="1"/>
  <c r="P1139" i="1" s="1"/>
  <c r="P1140" i="1" s="1"/>
  <c r="P1141" i="1" s="1"/>
  <c r="P1142" i="1" s="1"/>
  <c r="P1143" i="1" s="1"/>
  <c r="P1144" i="1" s="1"/>
  <c r="P1145" i="1" s="1"/>
  <c r="P1146" i="1" s="1"/>
  <c r="P1147" i="1" s="1"/>
  <c r="P1148" i="1" s="1"/>
  <c r="P1149" i="1" s="1"/>
  <c r="P1150" i="1" s="1"/>
  <c r="P1151" i="1" s="1"/>
  <c r="P1152" i="1" s="1"/>
  <c r="P1153" i="1" s="1"/>
  <c r="P1154" i="1" s="1"/>
  <c r="P1155" i="1" s="1"/>
  <c r="P1156" i="1" s="1"/>
  <c r="P1157" i="1" s="1"/>
  <c r="P1158" i="1" s="1"/>
  <c r="P1159" i="1" s="1"/>
  <c r="P1160" i="1" s="1"/>
  <c r="P1161" i="1" s="1"/>
  <c r="P1162" i="1" s="1"/>
  <c r="P1163" i="1" s="1"/>
  <c r="P1164" i="1" s="1"/>
  <c r="P1165" i="1" s="1"/>
  <c r="P1166" i="1" s="1"/>
  <c r="P1167" i="1" s="1"/>
  <c r="P1168" i="1" s="1"/>
  <c r="P1169" i="1" s="1"/>
  <c r="P1170" i="1" s="1"/>
  <c r="P1171" i="1" s="1"/>
  <c r="P1172" i="1" s="1"/>
  <c r="P1173" i="1"/>
  <c r="P1174" i="1" s="1"/>
  <c r="P1175" i="1" s="1"/>
  <c r="P1176" i="1"/>
  <c r="P1177" i="1" s="1"/>
  <c r="P1178" i="1" s="1"/>
  <c r="P1179" i="1" s="1"/>
  <c r="P1180" i="1" s="1"/>
  <c r="P1181" i="1" s="1"/>
  <c r="P1182" i="1" s="1"/>
  <c r="P1183" i="1" s="1"/>
  <c r="P1184" i="1" s="1"/>
  <c r="P1185" i="1" s="1"/>
  <c r="P1186" i="1" s="1"/>
  <c r="P1187" i="1" s="1"/>
  <c r="P1188" i="1" s="1"/>
  <c r="P1189" i="1" s="1"/>
  <c r="P1190" i="1" s="1"/>
  <c r="P1191" i="1" s="1"/>
  <c r="P1192" i="1" s="1"/>
  <c r="P1193" i="1" s="1"/>
  <c r="P1194" i="1" s="1"/>
  <c r="P1195" i="1" s="1"/>
  <c r="P1196" i="1" s="1"/>
  <c r="P1197" i="1" s="1"/>
  <c r="P1198" i="1" s="1"/>
  <c r="P1199" i="1" s="1"/>
  <c r="P1200" i="1" s="1"/>
  <c r="P1201" i="1" s="1"/>
  <c r="P1202" i="1" s="1"/>
  <c r="P1203" i="1" s="1"/>
  <c r="P1204" i="1" s="1"/>
  <c r="P1205" i="1" s="1"/>
  <c r="P1206" i="1" s="1"/>
  <c r="P1207" i="1" s="1"/>
  <c r="P1208" i="1" s="1"/>
  <c r="P1209" i="1" s="1"/>
  <c r="P1210" i="1" s="1"/>
  <c r="P1211" i="1" s="1"/>
  <c r="P1212" i="1" s="1"/>
  <c r="P1213" i="1" s="1"/>
  <c r="P1214" i="1" s="1"/>
  <c r="P1215" i="1" s="1"/>
  <c r="P1216" i="1" s="1"/>
  <c r="P1217" i="1" s="1"/>
  <c r="P1218" i="1" s="1"/>
  <c r="P1219" i="1" s="1"/>
  <c r="P1220" i="1" s="1"/>
  <c r="P1221" i="1" s="1"/>
  <c r="P1222" i="1" s="1"/>
  <c r="P1223" i="1" s="1"/>
  <c r="P1224" i="1" s="1"/>
  <c r="P1225" i="1" s="1"/>
  <c r="P1226" i="1" s="1"/>
  <c r="P1227" i="1" s="1"/>
  <c r="P1228" i="1" s="1"/>
  <c r="P1229" i="1" s="1"/>
  <c r="P1230" i="1" s="1"/>
  <c r="P1231" i="1" s="1"/>
  <c r="P1232" i="1" s="1"/>
  <c r="P1233" i="1" s="1"/>
  <c r="P1234" i="1" s="1"/>
  <c r="P1235" i="1" s="1"/>
  <c r="P1236" i="1" s="1"/>
  <c r="P1237" i="1" s="1"/>
  <c r="P1238" i="1" s="1"/>
  <c r="P1239" i="1" s="1"/>
  <c r="P1240" i="1" s="1"/>
  <c r="P1241" i="1" s="1"/>
  <c r="P1242" i="1" s="1"/>
  <c r="P1243" i="1" s="1"/>
  <c r="P1244" i="1" s="1"/>
  <c r="P1245" i="1" s="1"/>
  <c r="P1246" i="1" s="1"/>
  <c r="P1247" i="1" s="1"/>
  <c r="P1248" i="1" s="1"/>
  <c r="P1249" i="1" s="1"/>
  <c r="P1250" i="1" s="1"/>
  <c r="P1251" i="1" s="1"/>
  <c r="P1252" i="1" s="1"/>
  <c r="P1253" i="1" s="1"/>
  <c r="P1254" i="1" s="1"/>
  <c r="P1255" i="1" s="1"/>
  <c r="P1256" i="1" s="1"/>
  <c r="P1257" i="1" s="1"/>
  <c r="P1258" i="1" s="1"/>
  <c r="P1259" i="1" s="1"/>
  <c r="P1260" i="1" s="1"/>
  <c r="P1261" i="1" s="1"/>
  <c r="P1262" i="1" s="1"/>
  <c r="P1263" i="1" s="1"/>
  <c r="P1264" i="1" s="1"/>
  <c r="P1265" i="1" s="1"/>
  <c r="P1266" i="1" s="1"/>
  <c r="P1267" i="1" s="1"/>
  <c r="P1268" i="1"/>
  <c r="P1269" i="1" s="1"/>
  <c r="P1270" i="1" s="1"/>
  <c r="P1271" i="1" s="1"/>
  <c r="P1272" i="1"/>
  <c r="P1273" i="1"/>
  <c r="P1274" i="1" s="1"/>
  <c r="P1275" i="1" s="1"/>
  <c r="P1276" i="1"/>
  <c r="P1277" i="1" s="1"/>
  <c r="P1278" i="1" s="1"/>
  <c r="P1279" i="1" s="1"/>
  <c r="P1280" i="1" s="1"/>
  <c r="P1281" i="1" s="1"/>
  <c r="P1282" i="1" s="1"/>
  <c r="P1283" i="1" s="1"/>
  <c r="P1284" i="1" s="1"/>
  <c r="P1285" i="1" s="1"/>
  <c r="P1286" i="1"/>
  <c r="P1287" i="1" s="1"/>
  <c r="P1288" i="1" s="1"/>
  <c r="P1289" i="1" s="1"/>
  <c r="P1290" i="1" s="1"/>
  <c r="P1291" i="1" s="1"/>
  <c r="P1292" i="1" s="1"/>
  <c r="P1293" i="1" s="1"/>
  <c r="P1294" i="1" s="1"/>
  <c r="P1295" i="1" s="1"/>
  <c r="P1296" i="1" s="1"/>
  <c r="P1297" i="1" s="1"/>
  <c r="P1298" i="1" s="1"/>
  <c r="P1299" i="1" s="1"/>
  <c r="P1300" i="1" s="1"/>
  <c r="P1301" i="1" s="1"/>
  <c r="P1302" i="1" s="1"/>
  <c r="P1303" i="1" s="1"/>
  <c r="P1304" i="1" s="1"/>
  <c r="P1305" i="1" s="1"/>
  <c r="P1306" i="1" s="1"/>
  <c r="P1307" i="1" s="1"/>
  <c r="P1308" i="1" s="1"/>
  <c r="P1309" i="1" s="1"/>
  <c r="P1310" i="1" s="1"/>
  <c r="P1311" i="1" s="1"/>
  <c r="P1312" i="1" s="1"/>
  <c r="P1313" i="1" s="1"/>
  <c r="P1314" i="1" s="1"/>
  <c r="P1315" i="1" s="1"/>
  <c r="P1316" i="1" s="1"/>
  <c r="P1317" i="1" s="1"/>
  <c r="P1318" i="1" s="1"/>
  <c r="P1319" i="1" s="1"/>
  <c r="P1320" i="1" s="1"/>
  <c r="P1321" i="1" s="1"/>
  <c r="P1322" i="1" s="1"/>
  <c r="P1323" i="1" s="1"/>
  <c r="P1324" i="1" s="1"/>
  <c r="P1325" i="1" s="1"/>
  <c r="P1326" i="1" s="1"/>
  <c r="P1327" i="1" s="1"/>
  <c r="P1328" i="1" s="1"/>
  <c r="P1329" i="1" s="1"/>
  <c r="P1330" i="1" s="1"/>
  <c r="P1331" i="1" s="1"/>
  <c r="P1332" i="1" s="1"/>
  <c r="P1333" i="1" s="1"/>
  <c r="P1334" i="1" s="1"/>
  <c r="P1335" i="1" s="1"/>
  <c r="P1336" i="1" s="1"/>
  <c r="P1337" i="1" s="1"/>
  <c r="P1338" i="1" s="1"/>
  <c r="P1339" i="1" s="1"/>
  <c r="P1340" i="1" s="1"/>
  <c r="P1341" i="1" s="1"/>
  <c r="P1342" i="1" s="1"/>
  <c r="P1343" i="1" s="1"/>
  <c r="P1344" i="1" s="1"/>
  <c r="P1345" i="1" s="1"/>
  <c r="P1346" i="1" s="1"/>
  <c r="P1347" i="1" s="1"/>
  <c r="P1348" i="1" s="1"/>
  <c r="P1349" i="1" s="1"/>
  <c r="P1350" i="1" s="1"/>
  <c r="P1351" i="1" s="1"/>
  <c r="P1352" i="1" s="1"/>
  <c r="P1353" i="1" s="1"/>
  <c r="P1354" i="1" s="1"/>
  <c r="P1355" i="1" s="1"/>
  <c r="P1356" i="1" s="1"/>
  <c r="P1357" i="1" s="1"/>
  <c r="P1358" i="1" s="1"/>
  <c r="P1359" i="1"/>
  <c r="P1360" i="1" s="1"/>
  <c r="P1361" i="1" s="1"/>
  <c r="P1362" i="1" s="1"/>
  <c r="P1363" i="1" s="1"/>
  <c r="P1364" i="1" s="1"/>
  <c r="P1365" i="1" s="1"/>
  <c r="P1366" i="1" s="1"/>
  <c r="P1367" i="1" s="1"/>
  <c r="P1368" i="1"/>
  <c r="P1369" i="1"/>
  <c r="P1370" i="1" s="1"/>
  <c r="P1371" i="1" s="1"/>
  <c r="P1372" i="1" s="1"/>
  <c r="P1373" i="1" s="1"/>
  <c r="P1374" i="1" s="1"/>
  <c r="P1375" i="1" s="1"/>
  <c r="P1376" i="1" s="1"/>
  <c r="P1377" i="1" s="1"/>
  <c r="P1378" i="1" s="1"/>
  <c r="P1379" i="1" s="1"/>
  <c r="P1380" i="1" s="1"/>
  <c r="P1381" i="1" s="1"/>
  <c r="P1382" i="1" s="1"/>
  <c r="P1383" i="1" s="1"/>
  <c r="P1384" i="1" s="1"/>
  <c r="P1385" i="1" s="1"/>
  <c r="P1386" i="1" s="1"/>
  <c r="P1387" i="1" s="1"/>
  <c r="P1388" i="1" s="1"/>
  <c r="P1389" i="1" s="1"/>
  <c r="P1390" i="1" s="1"/>
  <c r="P1391" i="1" s="1"/>
  <c r="P1392" i="1" s="1"/>
  <c r="P1393" i="1" s="1"/>
  <c r="P1394" i="1" s="1"/>
  <c r="P1395" i="1" s="1"/>
  <c r="P1396" i="1" s="1"/>
  <c r="P1397" i="1" s="1"/>
  <c r="P1398" i="1" s="1"/>
  <c r="P1399" i="1" s="1"/>
  <c r="P1400" i="1" s="1"/>
  <c r="P1401" i="1" s="1"/>
  <c r="P1402" i="1" s="1"/>
  <c r="P1403" i="1" s="1"/>
  <c r="P1404" i="1" s="1"/>
  <c r="P1405" i="1" s="1"/>
  <c r="P1406" i="1" s="1"/>
  <c r="P1407" i="1" s="1"/>
  <c r="P1408" i="1" s="1"/>
  <c r="P1409" i="1" s="1"/>
  <c r="P1410" i="1" s="1"/>
  <c r="P1411" i="1" s="1"/>
  <c r="P1412" i="1" s="1"/>
  <c r="P1413" i="1" s="1"/>
  <c r="P1414" i="1" s="1"/>
  <c r="P1415" i="1" s="1"/>
  <c r="P1416" i="1" s="1"/>
  <c r="P1417" i="1" s="1"/>
  <c r="P1418" i="1" s="1"/>
  <c r="P1419" i="1"/>
  <c r="P1420" i="1" s="1"/>
  <c r="P1421" i="1" s="1"/>
  <c r="P1422" i="1" s="1"/>
  <c r="P1423" i="1" s="1"/>
  <c r="P1424" i="1"/>
  <c r="P1425" i="1"/>
  <c r="P1426" i="1" s="1"/>
  <c r="P1427" i="1" s="1"/>
  <c r="P1428" i="1" s="1"/>
  <c r="P1429" i="1" s="1"/>
  <c r="P1430" i="1" s="1"/>
  <c r="P1431" i="1" s="1"/>
  <c r="P1432" i="1" s="1"/>
  <c r="P1433" i="1" s="1"/>
  <c r="P1434" i="1" s="1"/>
  <c r="P1435" i="1" s="1"/>
  <c r="P1436" i="1" s="1"/>
  <c r="P1437" i="1" s="1"/>
  <c r="P1438" i="1" s="1"/>
  <c r="P1439" i="1" s="1"/>
  <c r="P1440" i="1" s="1"/>
  <c r="P1441" i="1" s="1"/>
  <c r="P1442" i="1" s="1"/>
  <c r="P1443" i="1" s="1"/>
  <c r="P1444" i="1" s="1"/>
  <c r="P1445" i="1" s="1"/>
  <c r="P1446" i="1" s="1"/>
  <c r="P1447" i="1" s="1"/>
  <c r="P1448" i="1" s="1"/>
  <c r="P1449" i="1" s="1"/>
  <c r="P1450" i="1" s="1"/>
  <c r="P1451" i="1" s="1"/>
  <c r="P1452" i="1" s="1"/>
  <c r="P1453" i="1" s="1"/>
  <c r="P1454" i="1" s="1"/>
  <c r="P1455" i="1" s="1"/>
  <c r="P1456" i="1" s="1"/>
  <c r="P1457" i="1" s="1"/>
  <c r="P1458" i="1" s="1"/>
  <c r="P1459" i="1" s="1"/>
  <c r="P1460" i="1" s="1"/>
  <c r="P1461" i="1" s="1"/>
  <c r="P1462" i="1" s="1"/>
  <c r="P1463" i="1" s="1"/>
  <c r="P1464" i="1" s="1"/>
  <c r="P1465" i="1" s="1"/>
  <c r="P1466" i="1" s="1"/>
  <c r="P1467" i="1" s="1"/>
  <c r="P1468" i="1" s="1"/>
  <c r="P1469" i="1" s="1"/>
  <c r="P1470" i="1" s="1"/>
  <c r="P1471" i="1" s="1"/>
  <c r="P1472" i="1" s="1"/>
  <c r="P1473" i="1" s="1"/>
  <c r="P1474" i="1" s="1"/>
  <c r="P1475" i="1" s="1"/>
  <c r="P1476" i="1"/>
  <c r="P1477" i="1"/>
  <c r="P1478" i="1" s="1"/>
  <c r="P1479" i="1" s="1"/>
  <c r="P1480" i="1" s="1"/>
  <c r="P1481" i="1" s="1"/>
  <c r="P1482" i="1" s="1"/>
  <c r="P1483" i="1" s="1"/>
  <c r="P1484" i="1" s="1"/>
  <c r="P2" i="1"/>
  <c r="O5" i="5" l="1"/>
  <c r="O6" i="5"/>
  <c r="O7" i="5"/>
  <c r="O8" i="5"/>
  <c r="O9" i="5"/>
  <c r="O18" i="5" l="1"/>
  <c r="O17" i="5"/>
  <c r="O16" i="5"/>
  <c r="O15" i="5" l="1"/>
  <c r="O19" i="5" s="1"/>
  <c r="O4" i="5" l="1"/>
  <c r="O10" i="5" l="1"/>
  <c r="P10" i="5" l="1"/>
  <c r="P5" i="5"/>
  <c r="P6" i="5"/>
  <c r="P9" i="5"/>
  <c r="P4" i="5"/>
  <c r="P8" i="5"/>
  <c r="P7" i="5"/>
</calcChain>
</file>

<file path=xl/sharedStrings.xml><?xml version="1.0" encoding="utf-8"?>
<sst xmlns="http://schemas.openxmlformats.org/spreadsheetml/2006/main" count="10408" uniqueCount="4405">
  <si>
    <r>
      <t>1 Vorwort</t>
    </r>
    <r>
      <rPr>
        <sz val="11"/>
        <color theme="1"/>
        <rFont val="Calibri"/>
        <family val="2"/>
        <scheme val="minor"/>
      </rPr>
      <t xml:space="preserve">
</t>
    </r>
  </si>
  <si>
    <t>BT-LAH-2</t>
  </si>
  <si>
    <t>Fest</t>
  </si>
  <si>
    <t>neu/geändert</t>
  </si>
  <si>
    <t>Überschrift</t>
  </si>
  <si>
    <t>Das vorliegende Bauteil-Lastenheft (BT-LAH) ist angelehnt an die Struktur des VDA-Komponentenlastenheftes Modul 2 (www.vda-qmc.de) und beschreibt komponentenspezifische Anforderungen. Das VDA-Modul 1 wird durch die VW 99000 abgebildet und beschreibt komponentenübergreifende allgemeine Anforderungen zur Leistungsbringung im Rahmen der Bauteilentwicklung.</t>
  </si>
  <si>
    <t>BT-LAH-4</t>
  </si>
  <si>
    <t>Information</t>
  </si>
  <si>
    <t>Die vom Auftragnehmer zu erfüllenden Anforderungen sind in der Identifikationsnummer (z. B: [A: BT-LAH-1]) grundsätzlich durch ein "A" gekennzeichnet. Textteile, die durch ein "I" gekennzeichnet sind, sind Informationen zum besseren Verständnis des BT-LAH. Gibt es keine Identifikationsnummer oder keine Kennzeichnung mit "A" bzw. "I", so handelt es sich ebenfalls um eine Anforderung.</t>
  </si>
  <si>
    <t>BT-LAH-13</t>
  </si>
  <si>
    <r>
      <t>1.1 Allgemeine Anforderungen</t>
    </r>
    <r>
      <rPr>
        <sz val="11"/>
        <color theme="1"/>
        <rFont val="Calibri"/>
        <family val="2"/>
        <scheme val="minor"/>
      </rPr>
      <t xml:space="preserve">
</t>
    </r>
  </si>
  <si>
    <t>BT-LAH-1213</t>
  </si>
  <si>
    <t>Das vorliegende Bauteil-Lastenheft und die Norm VW 99000 inkl. Teil 1 bis Teil 4 sind zusammen Grundlage des zu erbringenden Leistungsumfanges des Auftragnehmers.</t>
  </si>
  <si>
    <t>BT-LAH-5</t>
  </si>
  <si>
    <t>Anforderung</t>
  </si>
  <si>
    <t>Dieses BT-LAH beschreibt Leistungen, Anforderungen, Prüf- und Erprobungsbedingungen, die das zu entwickelnde Produkt und der Auftragnehmer erfüllen müssen.</t>
  </si>
  <si>
    <t>BT-LAH-6</t>
  </si>
  <si>
    <t>Das BT-LAH setzt sich zusammen aus:</t>
  </si>
  <si>
    <t>BT-LAH-7</t>
  </si>
  <si>
    <t>BT-LAH-Basismodul "vorliegendem Dokument"</t>
  </si>
  <si>
    <t>BT-LAH-9</t>
  </si>
  <si>
    <t>BT-LAH-Modul "Erprobung"</t>
  </si>
  <si>
    <t>BT-LAH-12</t>
  </si>
  <si>
    <t>BT-LAH-Modul "Elektromagnetische Verträglichkeit"</t>
  </si>
  <si>
    <t>BT-LAH-11</t>
  </si>
  <si>
    <t>BT-LAH-Modul "Allgemeine Diagnoseanforderungen"</t>
  </si>
  <si>
    <t>BT-LAH-10</t>
  </si>
  <si>
    <t>BT-LAH-Modul "Komponentenspezifische Diagnoseanforderungen"</t>
  </si>
  <si>
    <t>BT-LAH-814</t>
  </si>
  <si>
    <t xml:space="preserve">BT-LAH-Modul "Qualitätssicherung E/E"
</t>
  </si>
  <si>
    <t>BT-LAH-5840</t>
  </si>
  <si>
    <t xml:space="preserve">Die Anforderungen für das Bauteil müssen vom Auftragnehmer auf Konsistenz geprüft werden. </t>
  </si>
  <si>
    <t>BT-LAH-6761</t>
  </si>
  <si>
    <t xml:space="preserve">Wenn der Auftragnehmer sich widersprechende Anforderungen feststellt, dann muss der Auftragnehmer dieses dem Auftraggeber sofort nach Kenntnisnahme in dokumentierter Form mitteilen.
</t>
  </si>
  <si>
    <t>BT-LAH-6762</t>
  </si>
  <si>
    <t>Wenn der Auftragnehmer feststellt, dass Informationen fehlen oder unvollständig sind, dann muss der Auftragnehmer dieses dem Auftraggeber sofort nach Kenntnisnahme in dokumentierter Form mitteilen.</t>
  </si>
  <si>
    <t>BT-LAH-6722</t>
  </si>
  <si>
    <r>
      <t>1.2 Vertraulichkeitshinweis</t>
    </r>
    <r>
      <rPr>
        <sz val="11"/>
        <color theme="1"/>
        <rFont val="Calibri"/>
        <family val="2"/>
        <scheme val="minor"/>
      </rPr>
      <t xml:space="preserve">
</t>
    </r>
  </si>
  <si>
    <t>BT-LAH-1214</t>
  </si>
  <si>
    <t>Vertraulich. Alle Rechte vorbehalten. Weitergabe oder Vervielfältigung ohne vorherige schriftliche Zustimmung des Fachbereiches der Volkswagen Aktiengesellschaft verboten. Vertragspartner erhalten dieses Dokument nur über die zuständige Beschaffungsabteilung.
© Volkswagen Aktiengesellschaft</t>
  </si>
  <si>
    <t>BT-LAH-1224</t>
  </si>
  <si>
    <r>
      <t>2 Allgemeine Projektvorgaben</t>
    </r>
    <r>
      <rPr>
        <sz val="11"/>
        <color theme="1"/>
        <rFont val="Calibri"/>
        <family val="2"/>
        <scheme val="minor"/>
      </rPr>
      <t xml:space="preserve">
</t>
    </r>
  </si>
  <si>
    <t>BT-LAH-16</t>
  </si>
  <si>
    <r>
      <t>2.1 Kurzbeschreibung des Entwicklungsumfanges</t>
    </r>
    <r>
      <rPr>
        <sz val="11"/>
        <color theme="1"/>
        <rFont val="Calibri"/>
        <family val="2"/>
        <scheme val="minor"/>
      </rPr>
      <t xml:space="preserve">
</t>
    </r>
  </si>
  <si>
    <t>BT-LAH-14</t>
  </si>
  <si>
    <r>
      <t>2.2 Zielsetzung</t>
    </r>
    <r>
      <rPr>
        <sz val="11"/>
        <color theme="1"/>
        <rFont val="Calibri"/>
        <family val="2"/>
        <scheme val="minor"/>
      </rPr>
      <t xml:space="preserve">
</t>
    </r>
  </si>
  <si>
    <t>BT-LAH-17</t>
  </si>
  <si>
    <r>
      <t>2.3 Zuordnung der Komponente</t>
    </r>
    <r>
      <rPr>
        <sz val="11"/>
        <color theme="1"/>
        <rFont val="Calibri"/>
        <family val="2"/>
        <scheme val="minor"/>
      </rPr>
      <t xml:space="preserve">
</t>
    </r>
  </si>
  <si>
    <t>BT-LAH-19</t>
  </si>
  <si>
    <r>
      <t>2.3.1 Zielfahrzeug(e)</t>
    </r>
    <r>
      <rPr>
        <sz val="11"/>
        <color theme="1"/>
        <rFont val="Calibri"/>
        <family val="2"/>
        <scheme val="minor"/>
      </rPr>
      <t xml:space="preserve">
</t>
    </r>
  </si>
  <si>
    <t>BT-LAH-20</t>
  </si>
  <si>
    <t>Bezeichnung des Zielfahrzeuges: 
AU40x Audi A4
AU436 Audi Q5</t>
  </si>
  <si>
    <t>BT-LAH-21</t>
  </si>
  <si>
    <t>Angepasst von Autor</t>
  </si>
  <si>
    <r>
      <t>2.3.2 Einsatzort und Zielmarkt</t>
    </r>
    <r>
      <rPr>
        <sz val="11"/>
        <color theme="1"/>
        <rFont val="Calibri"/>
        <family val="2"/>
        <scheme val="minor"/>
      </rPr>
      <t xml:space="preserve">
</t>
    </r>
  </si>
  <si>
    <t>BT-LAH-23</t>
  </si>
  <si>
    <t>Zielmarkt: weltweit</t>
  </si>
  <si>
    <t>BT-LAH-25</t>
  </si>
  <si>
    <r>
      <t>2.3.3 Variantenmanagement</t>
    </r>
    <r>
      <rPr>
        <sz val="11"/>
        <color theme="1"/>
        <rFont val="Calibri"/>
        <family val="2"/>
        <scheme val="minor"/>
      </rPr>
      <t xml:space="preserve">
</t>
    </r>
  </si>
  <si>
    <t>BT-LAH-27</t>
  </si>
  <si>
    <r>
      <t>2.4 Entwicklungs- und Lieferumfang</t>
    </r>
    <r>
      <rPr>
        <sz val="11"/>
        <color theme="1"/>
        <rFont val="Calibri"/>
        <family val="2"/>
        <scheme val="minor"/>
      </rPr>
      <t xml:space="preserve">
</t>
    </r>
  </si>
  <si>
    <t>BT-LAH-29</t>
  </si>
  <si>
    <t>Im Rahmen der Modellpflege ist bei bis zu 2 Terminen im Jahr eine Anpassung der Steuergeräte pro Teilnummer ohne zusätzliche Serieneinführungskosten für den Auftraggeber durch den Auftragnehmer umzusetzen.</t>
  </si>
  <si>
    <t>BT-LAH-831</t>
  </si>
  <si>
    <t>Die anfallenden Kosten für erforderliche Kompletttests und Erprobungen beim Auftragnehmer sind für alle Varianten über den Serienpreis abgegolten.</t>
  </si>
  <si>
    <t>BT-LAH-5546</t>
  </si>
  <si>
    <t>Bei der Nutzung eines Radarsensors muss der Auftragnehmer für die vom Sensor genutze Frequenz und Abstrahlleistung ein Zertifikat zur Unbedenklickheit der Radarstrahlung gegenüber Lebewesen vorlegen.</t>
  </si>
  <si>
    <t>BT-LAH-7012</t>
  </si>
  <si>
    <t>Der Auftragnehmer verpflichtet sich bei der Integration des Bauteiles beim Auftraggeber mitzuwirken.</t>
  </si>
  <si>
    <t>BT-LAH-6949</t>
  </si>
  <si>
    <t xml:space="preserve">Für Audi gilt:
Es gelten die Anforderungen der Konzeptverantwortungsvereinbarung. Für das Bauteil gilt folgende Konzept-Verantwortungs-Quote: 70%
</t>
  </si>
  <si>
    <t>BT-LAH-7024</t>
  </si>
  <si>
    <r>
      <t>2.5 Angebotsumfang</t>
    </r>
    <r>
      <rPr>
        <sz val="11"/>
        <color theme="1"/>
        <rFont val="Calibri"/>
        <family val="2"/>
        <scheme val="minor"/>
      </rPr>
      <t xml:space="preserve">
</t>
    </r>
  </si>
  <si>
    <t>BT-LAH-32</t>
  </si>
  <si>
    <t xml:space="preserve">Der Auftragnehmer verpflichtet sich, alle Anforderungen dem Angebot als vereinbarte Beschaffenheit zugrunde zu legen. Abweichungen vom BT-LAH sind dem Angebot beizufügen und zu dokumentieren. </t>
  </si>
  <si>
    <t>BT-LAH-33</t>
  </si>
  <si>
    <t>Vor Nominierung eines Auftragnehmers muss dieser nach den konzernweit abgestimmten Bewertungskriterien des Auftraggebers (bauteilbezogene Beurteilung von Entwicklungspartnern) auditiert und zugelassen sein.</t>
  </si>
  <si>
    <t>BT-LAH-837</t>
  </si>
  <si>
    <t>Mit dem Angebot sind vom Auftragnehmer folgende Unterlagen den technischen oder zuständigen Fachabteilungen des Auftraggebers zur Prüfung vorzulegen:</t>
  </si>
  <si>
    <t>BT-LAH-34</t>
  </si>
  <si>
    <t>Liste der offenen Punkte und Abweichungen vom BT-LAH (analog zur Struktur des BT-LAH)</t>
  </si>
  <si>
    <t>BT-LAH-35</t>
  </si>
  <si>
    <t>Pflichtenheft</t>
  </si>
  <si>
    <t>BT-LAH-36</t>
  </si>
  <si>
    <t>Erprobungsplan / Testmanagement</t>
  </si>
  <si>
    <t>BT-LAH-7004</t>
  </si>
  <si>
    <t>Das Pflichtenheft ist dem Auftraggeber in folgendem Dateiformat auszuhändigen:
...</t>
  </si>
  <si>
    <t>BT-LAH-930</t>
  </si>
  <si>
    <t>Erfahrungsnachweis aus ähnlichen Projekten</t>
  </si>
  <si>
    <t>BT-LAH-5549</t>
  </si>
  <si>
    <t>Nachweis über ausreichende Entwicklungskompetenz bzw. Entwicklungskapazitäten</t>
  </si>
  <si>
    <t>BT-LAH-5550</t>
  </si>
  <si>
    <t>Nachweis über die geforderte Ausrüstung im Versuch, Labor, CAD-Bereich</t>
  </si>
  <si>
    <t>BT-LAH-5551</t>
  </si>
  <si>
    <t>Erfahrungsnachweis im Prototypenbau (insbesondere bei sicherheitskritischen Bauteilen)</t>
  </si>
  <si>
    <t>BT-LAH-5552</t>
  </si>
  <si>
    <t>Ausreichende Lieferkapazitätsplanung, die auch Engpässe bei anderen Aufträgen des Auftragnehmers berücksichtigt</t>
  </si>
  <si>
    <t>BT-LAH-38</t>
  </si>
  <si>
    <t>Projektstrukturplan gemäß VW 99000</t>
  </si>
  <si>
    <t>BT-LAH-41</t>
  </si>
  <si>
    <t>Projektterminplan gemäß VW 99000</t>
  </si>
  <si>
    <t>BT-LAH-42</t>
  </si>
  <si>
    <t>Montage- und Befestigungskonzept</t>
  </si>
  <si>
    <t>BT-LAH-43</t>
  </si>
  <si>
    <t>Angaben zu Eigen- und Fremdanteil (Entwicklung, Produktion)</t>
  </si>
  <si>
    <t>BT-LAH-44</t>
  </si>
  <si>
    <t>Erprobungsplan/Testmanagement</t>
  </si>
  <si>
    <t>BT-LAH-45</t>
  </si>
  <si>
    <t xml:space="preserve">Der Auftragnehmer muss ein komponentenspezifisches Erprobungskonzept, wie im Bauteillastenheft-Modul Erprobung, Kapitel "Erprobungsprozess", beschrieben, mit den Angebotsunterlagen dem Auftraggeber zur Verfügung stellen.
</t>
  </si>
  <si>
    <t>BT-LAH-6458</t>
  </si>
  <si>
    <t xml:space="preserve">Der Auftragnehmer muss ein Erprobungskonzept anhand des Dokuments "LAH.DUM.000.CK Lieferantenselbstauskunft Komponentenerprobung" mit den Angebotsunterlagen dem Auftraggeber zur Verfügung stellen.
</t>
  </si>
  <si>
    <t>BT-LAH-6461</t>
  </si>
  <si>
    <t>Der Auftragnehmer muss ein Konzept anhand des Dokuments "LAH.DUM.000.CL Lieferantenselbstauskunft Systems Engineering" mit den Angebotsunterlagen dem Auftraggeber zur Verfügung stellen</t>
  </si>
  <si>
    <t>BT-LAH-6463</t>
  </si>
  <si>
    <t>Der Auftragnehmer muss ein Konzept anhand des Dokuments "LAH.DUM.000.CN Lieferantenselbstauskunft Hardware" mit den Angebotsunterlagen dem Auftraggeber zur Verfügung stellen.</t>
  </si>
  <si>
    <t>BT-LAH-6465</t>
  </si>
  <si>
    <t xml:space="preserve">Der Auftragnehmer muss ein Konzept zur Erstellung des Qualifikationsnachweis gemäß VW 75174 für alle komponenteninternen Steck- und Kontaktierungssysteme mit den Angebotsunterlagen dem Auftraggeber zur Verfügung stellen.
</t>
  </si>
  <si>
    <t>BT-LAH-6468</t>
  </si>
  <si>
    <t xml:space="preserve">Der Auftragnehmer muss ein Konzept zur Absicherung der Tauglichkeit der verwendeten Materialien mittels Simulation und Prototypentest bis zur B Freigabe mit den Angebotsunterlagen dem Auftraggeber zur Verfügung stellen.
</t>
  </si>
  <si>
    <t>BT-LAH-6469</t>
  </si>
  <si>
    <t xml:space="preserve">Der Auftragnehmer muss das Konzept zur Absicherung der Tauglichkeit der verwendeten Materialien so auslegen, dass dieses eine Temperatureigenschaftsprüfung umfasst.
</t>
  </si>
  <si>
    <t>BT-LAH-6471</t>
  </si>
  <si>
    <t xml:space="preserve">Der Auftragnehmer muss die Darstellung der Versorgungssicherheit mit den Angebotsunterlagen dem Auftraggeber zur Verfügung stellen.
</t>
  </si>
  <si>
    <t>BT-LAH-6476</t>
  </si>
  <si>
    <t xml:space="preserve">Der Auftragnehmer muss die Darstellung der Lagerung von Bauelementen gemäß VW 80808-2 mit den Angebotsunterlagen dem Auftraggeber zur Verfügung stellen.
</t>
  </si>
  <si>
    <t>BT-LAH-6810</t>
  </si>
  <si>
    <t>Der Auftragnehmer muss ein Werkstoffkonzept aller Einzelbauteile (nur Werkstoffe, keine Reinstoffangaben erforderlich) mit den Angebotsunterlagen dem Auftraggeber zur Verfügung stellen.</t>
  </si>
  <si>
    <t>BT-LAH-46</t>
  </si>
  <si>
    <t>Für Audi gilt:
Es ist der Nachweis zu erbringen, dass das in Kapitel "2.9 Anforderungen an Kenntnisse im Produktdaten-Management" geforderte Anforderungsprofil bereits erfüllt ist oder zum Zeitpunkt der Beauftragung erfüllt sein wird, z. B. durch entsprechende Qualifizierungsnachweise.</t>
  </si>
  <si>
    <t>BT-LAH-5499</t>
  </si>
  <si>
    <t xml:space="preserve">Der Auftragnehmer muss das Ergebnis der Simulation zur Ruhestrombetrachtung mit den Angebotsunterlagen dem Auftraggeber zur Verfügung stellen.
</t>
  </si>
  <si>
    <t>BT-LAH-50</t>
  </si>
  <si>
    <t xml:space="preserve">Der Auftragnehmer muss das Ergebnis der Simulation zur Verlustleistungsbetrachtung mit den Angebotsunterlagen dem Auftraggeber zur Verfügung stellen.
</t>
  </si>
  <si>
    <t>BT-LAH-51</t>
  </si>
  <si>
    <t xml:space="preserve">Der Auftragnehmer muss das Ergebnis der Simulation zur Ressourcenaufteilung (ROM, RAM, EEPROM, usw.) mit den Angebotsunterlagen dem Auftraggeber zur Verfügung stellen.
</t>
  </si>
  <si>
    <t>BT-LAH-52</t>
  </si>
  <si>
    <t xml:space="preserve">Der Auftragnehmer muss das Ergebnis der Simulation des Innenschaltplans mit den Angebotsunterlagen dem Auftraggeber zur Verfügung stellen.
</t>
  </si>
  <si>
    <t>BT-LAH-53</t>
  </si>
  <si>
    <t xml:space="preserve">Der Auftragnehmer muss das Bewertungsblatt HSD_Checkliste bei Angebotsabgabe zur Abstimmung mit dem Auftraggeber ausgefüllt beifügen.
</t>
  </si>
  <si>
    <t>BT-LAH-5907</t>
  </si>
  <si>
    <t>Das Bewertungsblatt HSD_Checkliste ist bei Angebotsabgabe
zur Abstimmung mit dem Auftraggeber ausgefüllt beizufügen.</t>
  </si>
  <si>
    <t>BT-LAH-5908</t>
  </si>
  <si>
    <r>
      <t>2.6 Entwicklungsablauf</t>
    </r>
    <r>
      <rPr>
        <sz val="11"/>
        <color theme="1"/>
        <rFont val="Calibri"/>
        <family val="2"/>
        <scheme val="minor"/>
      </rPr>
      <t xml:space="preserve">
</t>
    </r>
  </si>
  <si>
    <t>BT-LAH-56</t>
  </si>
  <si>
    <r>
      <t>2.6.1 Entwicklungsbegleitende Absicherungsmaßnahmen</t>
    </r>
    <r>
      <rPr>
        <sz val="11"/>
        <color theme="1"/>
        <rFont val="Calibri"/>
        <family val="2"/>
        <scheme val="minor"/>
      </rPr>
      <t xml:space="preserve">
</t>
    </r>
  </si>
  <si>
    <t>BT-LAH-5794</t>
  </si>
  <si>
    <t>Neben den durch den Auftragnehmer gemäß VW 99000 (Abschnitt 2.2.1) durchzuführenden internen Reviews führt der Auftraggeber entwicklungsbegleitende Designreviews durch. Umfang und Inhalt der Reviews werden zu Entwicklungsbeginn zwischen Auftraggeber und Auftragnehmer abgestimmt.</t>
  </si>
  <si>
    <t>BT-LAH-5829</t>
  </si>
  <si>
    <t xml:space="preserve">​Der Auftragnehmer muss den Inhalt der durchzuführenden Reviews bei Entwicklungsbeginn mit dem Auftraggeber abstimmen.
</t>
  </si>
  <si>
    <t>BT-LAH-6816</t>
  </si>
  <si>
    <t>Der Auftragnehmer muss auf Anfrage des Auftraggebers, gemeinsam mit dem Auftraggeber, ein Konzept-Review des vom Auftragnehmer angebotenen Leistungsumfangs durchführen. </t>
  </si>
  <si>
    <t>BT-LAH-5799</t>
  </si>
  <si>
    <t xml:space="preserve">Der Auftragnehmer muss auf Anfrage des Auftraggebers, gemeinsam mit dem Auftraggeber, ein A-Musterreviews des vom Auftragnehmer angebotenen Leistungsumfangs durchführen. 
</t>
  </si>
  <si>
    <t>BT-LAH-6817</t>
  </si>
  <si>
    <t xml:space="preserve">Der Auftragnehmer muss auf Anfrage des Auftraggebers, gemeinsam mit dem Auftraggeber, ein B-Musterreviews des vom Auftragnehmer angebotenen Leistungsumfangs durchführen. 
</t>
  </si>
  <si>
    <t>BT-LAH-6818</t>
  </si>
  <si>
    <t xml:space="preserve">Der Auftragnehmer muss auf Anfrage des Auftraggebers, gemeinsam mit dem Auftraggeber, ein C-Musterreviews des vom Auftragnehmer angebotenen Leistungsumfangs durchführen. 
</t>
  </si>
  <si>
    <t>BT-LAH-6819</t>
  </si>
  <si>
    <t xml:space="preserve">Der Auftragnehmer muss zu den festgelegten Reviewterminen dem Auftraggeber die zum Review notwendigen Dokumente in standardisierter, elektronisch durchsuchbarer Form vollständig auszuhändigen.
</t>
  </si>
  <si>
    <t>BT-LAH-5800</t>
  </si>
  <si>
    <t xml:space="preserve">Der Auftragnehmer muss die zum Review notwendigen Dokumente so gestalten, dass diese in standardisierter, elektronisch durchsuchbarer Form (z.B.: pdf-Format / Namen, Label, Referenzen, ...) vorliegen.
</t>
  </si>
  <si>
    <t>BT-LAH-6820</t>
  </si>
  <si>
    <t>Zu den für die Reviewdurchführung benötigten Dokumenten gehören mindestens die Dokumente der Hardware-Dokumentation der Mustermappe und der Watchdog-Funktion – bei noch ausstehender Musterlieferung gegebenenfalls entsprechende Vorabversionen nach Aufforderung durch den Auftraggeber.</t>
  </si>
  <si>
    <t>BT-LAH-5801</t>
  </si>
  <si>
    <t xml:space="preserve">Der Auftragnehmer muss die Fragestellungen der Review-Ergebnisse innerhalb von 20 Arbeitstagen schriftlich beantworten.
</t>
  </si>
  <si>
    <t>BT-LAH-5802</t>
  </si>
  <si>
    <t>Der Auftragnehmer muss bei Verwendung von Halbleitern für jeden Halbleitertyp mit dem Halbleiterhersteller ein Schaltplanreview durchführen.</t>
  </si>
  <si>
    <t>BT-LAH-5855</t>
  </si>
  <si>
    <t>Der Auftragnehmer muss bei Verwendung von Halbleitern für jeden Halbleitertyp mit dem Halbleiterhersteller ein Layoutreview durchführen.</t>
  </si>
  <si>
    <t>BT-LAH-6821</t>
  </si>
  <si>
    <t>Der Auftragnehmer muss bei Verwendung von Halbleitern für jeden Halbleitertyp mit dem Halbleiterhersteller ein Lebensdauerassessment durchführen.</t>
  </si>
  <si>
    <t>BT-LAH-6822</t>
  </si>
  <si>
    <t>Der Auftragnehmer muss die Protokolle der Reviews zur Verwendung von Halbleitern inkl. der Ergebnisse dem Auftraggeber unaufgefordert vorlegen.</t>
  </si>
  <si>
    <t>BT-LAH-5856</t>
  </si>
  <si>
    <r>
      <t>2.6.2 Terminplan und Meilensteine</t>
    </r>
    <r>
      <rPr>
        <sz val="11"/>
        <color theme="1"/>
        <rFont val="Calibri"/>
        <family val="2"/>
        <scheme val="minor"/>
      </rPr>
      <t xml:space="preserve">
</t>
    </r>
  </si>
  <si>
    <t>BT-LAH-57</t>
  </si>
  <si>
    <t>Der aktuelle Terminplan wird von der Beschaffung des Auftraggebers den Anfrageunterlagen beigefügt.</t>
  </si>
  <si>
    <t>BT-LAH-59</t>
  </si>
  <si>
    <t>Folgende vom Auftraggeber vorgegebenen Termine sind vom Auftragnehmer nach VW 99000  im Projektterminplan zu berücksichtigen.</t>
  </si>
  <si>
    <t>BT-LAH-60</t>
  </si>
  <si>
    <t>KW x : Start A-Musterreview (vor Designfreeze Schaltplan)</t>
  </si>
  <si>
    <t>BT-LAH-5804</t>
  </si>
  <si>
    <t xml:space="preserve">KW x : Verfügbarkeit A-Muster </t>
  </si>
  <si>
    <t>BT-LAH-62</t>
  </si>
  <si>
    <t>KW x : 3D-CAD-Datensatz</t>
  </si>
  <si>
    <t>BT-LAH-63</t>
  </si>
  <si>
    <t>KW x : System-Freeze P-Freigabe</t>
  </si>
  <si>
    <t>BT-LAH-5751</t>
  </si>
  <si>
    <t>KW x : Virtueller Prototyp</t>
  </si>
  <si>
    <t>BT-LAH-917</t>
  </si>
  <si>
    <t>KW x : DDKM (Digitales Daten-Kontroll-Modell)</t>
  </si>
  <si>
    <t>BT-LAH-918</t>
  </si>
  <si>
    <t>KW x : Start B-Musterreview (vor Designfreeze Schaltplan)</t>
  </si>
  <si>
    <t>BT-LAH-5806</t>
  </si>
  <si>
    <t xml:space="preserve">KW x : Verfügbarkeit B-Muster </t>
  </si>
  <si>
    <t>BT-LAH-64</t>
  </si>
  <si>
    <t>KW x : Start C-Musterreview (vor Designfreeze Schaltplan)</t>
  </si>
  <si>
    <t>BT-LAH-5808</t>
  </si>
  <si>
    <t xml:space="preserve">KW x : Verfügbarkeit C-Muster </t>
  </si>
  <si>
    <t>BT-LAH-65</t>
  </si>
  <si>
    <t xml:space="preserve">KW x : Erstmuster </t>
  </si>
  <si>
    <t>BT-LAH-66</t>
  </si>
  <si>
    <t>KW x : Erstmuster-Prüfbericht</t>
  </si>
  <si>
    <t>BT-LAH-67</t>
  </si>
  <si>
    <t>KW x : Typprüfungsunterlagen (z. B. ABG's, CCC,...)</t>
  </si>
  <si>
    <t>BT-LAH-5626</t>
  </si>
  <si>
    <t>KW x : Baumustergenehmigung</t>
  </si>
  <si>
    <t>BT-LAH-68</t>
  </si>
  <si>
    <t>KW x : P-Freigabetermin</t>
  </si>
  <si>
    <t>BT-LAH-919</t>
  </si>
  <si>
    <t>KW x : B-Freigabetermin</t>
  </si>
  <si>
    <t>BT-LAH-920</t>
  </si>
  <si>
    <t>KW x : 2-Tagesproduktion</t>
  </si>
  <si>
    <t>BT-LAH-69</t>
  </si>
  <si>
    <t>KW x : SOP</t>
  </si>
  <si>
    <t>BT-LAH-70</t>
  </si>
  <si>
    <t>Für allgemein bauartgenehmigungspflichtige Bauteile (ABG’s) sind vom Auftragnehmer Genehmigungsdokumente inkl. Testreport (z. B. für ECE, CCC, Taiwan) an den  jeweiligen bauteileverantwortlichen Konstrukteur zu liefern, der es an die Typprüfabteilung der Marke (siehe auch VW 01155) weiterleitet.</t>
  </si>
  <si>
    <t>BT-LAH-5627</t>
  </si>
  <si>
    <t xml:space="preserve"> KW x: Vorlage der ABG für ECE</t>
  </si>
  <si>
    <t>BT-LAH-5629</t>
  </si>
  <si>
    <t xml:space="preserve"> KW x: Vorlage der ABG für Taiwan</t>
  </si>
  <si>
    <t>BT-LAH-5648</t>
  </si>
  <si>
    <t>KW x: Vorlage der ABG-Antragsnummer für China (CCC)</t>
  </si>
  <si>
    <t>BT-LAH-5752</t>
  </si>
  <si>
    <t xml:space="preserve"> KW x: Vorlage der ABG für China (CCC)</t>
  </si>
  <si>
    <t>BT-LAH-5652</t>
  </si>
  <si>
    <t xml:space="preserve"> KW x: Vorlage der ABG für Indien </t>
  </si>
  <si>
    <t>BT-LAH-5651</t>
  </si>
  <si>
    <t xml:space="preserve"> KW x: Vorlage der ABG für Brasilien</t>
  </si>
  <si>
    <t>BT-LAH-5650</t>
  </si>
  <si>
    <t xml:space="preserve"> KW x: Vorlage der ABG für Japan</t>
  </si>
  <si>
    <t>BT-LAH-5649</t>
  </si>
  <si>
    <r>
      <t>2.6.3 Metriken zur Projektverfolgung</t>
    </r>
    <r>
      <rPr>
        <sz val="11"/>
        <color theme="1"/>
        <rFont val="Calibri"/>
        <family val="2"/>
        <scheme val="minor"/>
      </rPr>
      <t xml:space="preserve">
</t>
    </r>
  </si>
  <si>
    <t>BT-LAH-72</t>
  </si>
  <si>
    <t>Der Auftragnehmer liefert im Rahmen der Fortschrittsberichte die erforderlichen Daten für folgende Metriken:</t>
  </si>
  <si>
    <t>BT-LAH-73</t>
  </si>
  <si>
    <t>Meilensteintrendanalyse basierend auf den vereinbarten Meilensteinen</t>
  </si>
  <si>
    <t>BT-LAH-74</t>
  </si>
  <si>
    <t>Vergleich der geplanten und der tatsächlichen Dauer der Aktivitäten und Arbeitspakete basierend auf dem Projektterminplan</t>
  </si>
  <si>
    <t>BT-LAH-75</t>
  </si>
  <si>
    <t>Fehlerverfolgung inkl. Priorisierung und Bearbeitungsstatus</t>
  </si>
  <si>
    <t>BT-LAH-76</t>
  </si>
  <si>
    <t>Weitere projektspezifische technische Metriken, die kritische Aspekte messen, werden zwischen den Projektverantwortlichen des Auftragnehmers und des Auftraggebers abgestimmt.</t>
  </si>
  <si>
    <t>BT-LAH-77</t>
  </si>
  <si>
    <r>
      <t>2.6.4 Musterstände und Musterstückzahlen</t>
    </r>
    <r>
      <rPr>
        <sz val="11"/>
        <color theme="1"/>
        <rFont val="Calibri"/>
        <family val="2"/>
        <scheme val="minor"/>
      </rPr>
      <t xml:space="preserve">
</t>
    </r>
  </si>
  <si>
    <t>BT-LAH-78</t>
  </si>
  <si>
    <t>x - Teile für Funktionsprüfungen</t>
  </si>
  <si>
    <t>BT-LAH-83</t>
  </si>
  <si>
    <t>x - Teile für die Integrationstestorte der EE (Vernetzungsbrett, Referenzfahrzeug, Referenzprüfplatz, HILs, ggf. weitere Prüforte), davon (xa) A-Muster, (xb) B-Muster und (xc) C-Muster</t>
  </si>
  <si>
    <t>BT-LAH-1001</t>
  </si>
  <si>
    <t>x - Teile für Einbauuntersuchungen</t>
  </si>
  <si>
    <t>BT-LAH-84</t>
  </si>
  <si>
    <t>x - Teile für Kundendienstlösungen</t>
  </si>
  <si>
    <t>BT-LAH-85</t>
  </si>
  <si>
    <t>x - Teile für Erprobungen (z. B. Klimawechseltest, Korrosion, Festigkeit, Akustik)</t>
  </si>
  <si>
    <t>BT-LAH-86</t>
  </si>
  <si>
    <t>x - Teile für Fahrversuch</t>
  </si>
  <si>
    <t>BT-LAH-87</t>
  </si>
  <si>
    <t>x - Teile für Dauererprobungen</t>
  </si>
  <si>
    <t>BT-LAH-88</t>
  </si>
  <si>
    <t>x - Teile für die Dauererprobung EG (Breitenerprobung, Funktionserprobung usw.), davon (xb) B-Muster und (xc) C-Muster</t>
  </si>
  <si>
    <t>BT-LAH-1222</t>
  </si>
  <si>
    <t>x - Teile für Fahrzeugdauerlauf</t>
  </si>
  <si>
    <t>BT-LAH-89</t>
  </si>
  <si>
    <t>x - Teile für Laboranalyse</t>
  </si>
  <si>
    <t>BT-LAH-90</t>
  </si>
  <si>
    <t>x - Teile für Vorbau/Vorderwagen</t>
  </si>
  <si>
    <t>BT-LAH-922</t>
  </si>
  <si>
    <t>x - Teile für Unterflurmodelle</t>
  </si>
  <si>
    <t>BT-LAH-923</t>
  </si>
  <si>
    <t xml:space="preserve">•	x - Teile für Lesbarkeit Data-Matrix-Code (die Lesbarkeit und der Inhalt des Codes müssen verifiziert werden; die Musterteile sind der Qualitätssicherung des Auftraggebers kostenlos zur Verfügung zu stellen.) </t>
  </si>
  <si>
    <t>BT-LAH-6377</t>
  </si>
  <si>
    <t>Bei Lieferung von Mustern sind die Musterstände für ZSB bzw. Systeme, Einzelteile, Komponenten mit dem Auftraggeber abzustimmen.</t>
  </si>
  <si>
    <t>BT-LAH-93</t>
  </si>
  <si>
    <t>Jedes Musterteil muss mit dem aktuellen Stand (HW, SW, EEPROM, Mechanik) gekennzeichnet werden.</t>
  </si>
  <si>
    <t>BT-LAH-94</t>
  </si>
  <si>
    <t>Bei Steuergeräten müssen bei jeder durch den Auftragnehmer verursachten Hardware-Änderung die geplante Anzahl von  Musterteilen zusätzlich zu den bereits verhandelten Musterteilen kostenlos zur Verfügung gestellt werden. Dies gilt ebenfalls bei  Softwareänderungen, wenn noch nicht nach den Volkswagen Konzern Vorgaben geflasht werden kann.</t>
  </si>
  <si>
    <t>BT-LAH-95</t>
  </si>
  <si>
    <t>Die Lieferung von 3D-CAD-Daten (digitaler Prototyp) hat zu einem definierten Zeitpunkt vor Lieferung der Musterteile zu erfolgen.</t>
  </si>
  <si>
    <t>BT-LAH-838</t>
  </si>
  <si>
    <t>Mindestens für alle geplanten Baustufen und Erprobungsfahrzeuge ist jeweils ein Satz Musterteile anzuliefern.</t>
  </si>
  <si>
    <t>BT-LAH-80</t>
  </si>
  <si>
    <t>Genaue Angaben über Fahrzeug-Anzahl und Aufbautermin (virtuell und physisch) sind unter Abschnitt "Terminplan und Meilensteine" festgelegt bzw. dem Prototypenbauplan zu entnehmen.</t>
  </si>
  <si>
    <t>BT-LAH-839</t>
  </si>
  <si>
    <t>Zu berücksichtigen sind auch Musterteile für Vorbau/Vorderwagen und Unterflurmodelle, falls packagerelevante Änderungen (laut VW 99000 Kapitel "Änderungsmanagement")  an dort verbauten Bauteilen vorgenommen werden.</t>
  </si>
  <si>
    <t>BT-LAH-924</t>
  </si>
  <si>
    <t>Packagerelevante Änderungen können sein:
Geometrieänderungen
Schlauchmarkierungen
Wechsel des Werkzeugentwicklungsstandes (Prototypen-Werkzeug, Serien-Werkzeug)</t>
  </si>
  <si>
    <t>BT-LAH-925</t>
  </si>
  <si>
    <t>Die genannte Anzahl an Musterteilen ist Bestandteil des Entwicklungsumfanges und muss vom Auftragnehmer in den Entwicklungskosten berücksichtigt werden. Die genannten Musterteile sind dem Auftraggeber ohne zusätzliche Berechnung und frei Haus anzuliefern.</t>
  </si>
  <si>
    <t>BT-LAH-91</t>
  </si>
  <si>
    <r>
      <t>2.6.5 Typprüfung und Zertifizierung</t>
    </r>
    <r>
      <rPr>
        <sz val="11"/>
        <color theme="1"/>
        <rFont val="Calibri"/>
        <family val="2"/>
        <scheme val="minor"/>
      </rPr>
      <t xml:space="preserve">
</t>
    </r>
  </si>
  <si>
    <t>BT-LAH-96</t>
  </si>
  <si>
    <t>Der Auftragnehmer muss Fahrzeugteile und Original Teile (z. B. Ersatzteile, After-Sales Teile), welche nach weltweiten Gesetzen, z. B. ECE, EG , Inmetro (Brasilien) und CCC (China Compulsory Certification), eine Bauartgenehmigung und/oder einen Konformitätsnachweis (für funkbasierte Systeme) benötigen, unabhängig vom Einsatzort/Zielmarkt und Fahrzuegmodell zertifizieren und mit der entsprechenden Identifizierung nach Gesetzesvorgabe kennzeichnen</t>
  </si>
  <si>
    <t>BT-LAH-1361</t>
  </si>
  <si>
    <t xml:space="preserve">Für kennzeichnungs- und bauartgenehmigungspflichtige Märkte erfolgt die Zertifizierung und Kennzeichnung unter Verwendung eines Typisierungsnamens. Die gesetzlichen Anforderungen für den Markt China (CNCA-C11-01:2014) sind in der Konzernnorm VW10511 beschrieben. Falls eine Nennung des Bauteilverwendungsbereichs („Typabgrenzung“) in den Bauartgenehmigungsdokumenten erforderlich ist, erfolgt diese ausschließlich durch den „Amtlichen Typen“ und/oder die verkürzte Konzernprojektbezeichnung.
</t>
  </si>
  <si>
    <t>BT-LAH-6573</t>
  </si>
  <si>
    <t xml:space="preserve">Der Auftragnehmer muss die Zertifikate vor Ablauf ihrer jeweiligen Gültigkeit sowie bei Gesetzesänderungen aktualisieren und rechtzeitig unaufgefordert an den Auftraggeber liefern. Dies gilt über den gesamten Produktlebenszyklus, der auch den Zeitraum der Versorgungs-verpflichtung von Original Teilen beinhaltet. </t>
  </si>
  <si>
    <t>BT-LAH-5754</t>
  </si>
  <si>
    <t>Das Bauteil ist typprüfpflichtig: Nein</t>
  </si>
  <si>
    <t>BT-LAH-98</t>
  </si>
  <si>
    <t>Bei typprüfpflichtigen Bauteilen sind zum Erfüllungsnachweis der gesetzlichen Anforderungen Prüfungen in Absprache mit der zuständigen Typprüfabteilung des Auftraggebers ggf. in Anwesenheit des Technischen Dienstes bzw. der Behörde durchzuführen und  zu dokumentieren.</t>
  </si>
  <si>
    <t>BT-LAH-99</t>
  </si>
  <si>
    <t>Das Bauteil ist selbstzertifizierungsrelevant: Nein</t>
  </si>
  <si>
    <t>BT-LAH-1039</t>
  </si>
  <si>
    <t>Für selbstzertifizierungsrelevante Teile muss eine gesetzeskonforme Dokumentation der geforderten meist experimentellen Nachweise der Gesetzeserfüllung durchgeführt werden.</t>
  </si>
  <si>
    <t>BT-LAH-1040</t>
  </si>
  <si>
    <t>Das Bauteil ist ERC-pflichtig: : Nein</t>
  </si>
  <si>
    <t>BT-LAH-6912</t>
  </si>
  <si>
    <t>Der Auftragnehmer muss Fahrzeugteile, welche nach den südkoreanischen gesetzlichen Vorgaben ERC-pflichtig sind, mit einem Data Matrix Code (DMC) nach der Konzernnorm VW01064 versehen.</t>
  </si>
  <si>
    <t>BT-LAH-6915</t>
  </si>
  <si>
    <t>Die Mindestanforderung der Data Matrix Code-Beschriftung muss nach VW01064 für Teileverbauprüfung (TVP) und Bauzustandsdokumentation (BZD) umgesetzt werden.</t>
  </si>
  <si>
    <t>BT-LAH-6916</t>
  </si>
  <si>
    <t xml:space="preserve">Das Herstellland im Data Matrix Code ist nach VW10550 anzuführen. 
</t>
  </si>
  <si>
    <t>BT-LAH-6917</t>
  </si>
  <si>
    <t>Das Bauteil ist ein Zusammenbau und enthält als Unterkomponente ein ERC-pflichtiges Bauteil: : Nein</t>
  </si>
  <si>
    <t>BT-LAH-6918</t>
  </si>
  <si>
    <t>Für ERC-pflichtige Bauteile im Zusammenbau (ZSB) hat der Auftragnehmer eine Teileverbauprüfung und Bauzustandsdokumentation nach VW01064 für jede einzelne ERC-pflichtige Komponente durchzuführen.</t>
  </si>
  <si>
    <t>BT-LAH-6920</t>
  </si>
  <si>
    <t xml:space="preserve">Der Zusammenbau als Ganzes muss ebenfalls einen Data Matrix Code nach VW01064 erhalten, über welchen die Teileverbauprüfung und Bauzustandsdokumentations-Daten der Unterkomponenten zurückverfolgt werden können. </t>
  </si>
  <si>
    <t>BT-LAH-6921</t>
  </si>
  <si>
    <t xml:space="preserve">Auf Anforderung sind diese Daten dem Auftraggeber zur Verfügung zu stellen.
</t>
  </si>
  <si>
    <t>BT-LAH-6922</t>
  </si>
  <si>
    <r>
      <t>2.7 Qualität und Zuverlässigkeit</t>
    </r>
    <r>
      <rPr>
        <sz val="11"/>
        <color theme="1"/>
        <rFont val="Calibri"/>
        <family val="2"/>
        <scheme val="minor"/>
      </rPr>
      <t xml:space="preserve">
</t>
    </r>
  </si>
  <si>
    <t>BT-LAH-100</t>
  </si>
  <si>
    <r>
      <t>2.7.1 Qualitätskonzepte</t>
    </r>
    <r>
      <rPr>
        <sz val="11"/>
        <color theme="1"/>
        <rFont val="Calibri"/>
        <family val="2"/>
        <scheme val="minor"/>
      </rPr>
      <t xml:space="preserve">
</t>
    </r>
  </si>
  <si>
    <t>BT-LAH-101</t>
  </si>
  <si>
    <t>Es gelten die Formel-Q Dokumente mit ihren Unterdokumenten. Bei Abweichungen muss sich der Auftragnehmer mit dem zuständigen QS-BTV oder QS-Produkttechniker abstimmen.</t>
  </si>
  <si>
    <t>BT-LAH-6381</t>
  </si>
  <si>
    <t>Grundsätzliche Ziele: 0 Liegenbleiber (LB) und 0 Schadensfälle (SF) sowie 0-km-Ausfälle mit 0 ppm</t>
  </si>
  <si>
    <t>BT-LAH-104</t>
  </si>
  <si>
    <t xml:space="preserve">Für Audi gilt: 
Es gelten die Anforderungen des Qualitätslastenheftes der AUDI AG (LAH 893 010). </t>
  </si>
  <si>
    <t>BT-LAH-927</t>
  </si>
  <si>
    <t>Für Audi gilt: 
Die Entwicklung und Planung muss vom Auftraggeber vorgegebene Prüftechnologien und -Konzepte berücksichtigen.</t>
  </si>
  <si>
    <t>BT-LAH-928</t>
  </si>
  <si>
    <r>
      <t>2.7.2 Risikomanagement (FMEA und FTA)</t>
    </r>
    <r>
      <rPr>
        <sz val="11"/>
        <color theme="1"/>
        <rFont val="Calibri"/>
        <family val="2"/>
        <scheme val="minor"/>
      </rPr>
      <t xml:space="preserve">
</t>
    </r>
  </si>
  <si>
    <t>BT-LAH-113</t>
  </si>
  <si>
    <r>
      <t>2.8 Fachbereichs- bzw. projektspezifische DMU-Richtlinien</t>
    </r>
    <r>
      <rPr>
        <sz val="11"/>
        <color theme="1"/>
        <rFont val="Calibri"/>
        <family val="2"/>
        <scheme val="minor"/>
      </rPr>
      <t xml:space="preserve">
</t>
    </r>
  </si>
  <si>
    <t>BT-LAH-116</t>
  </si>
  <si>
    <t>Es wird ein rechtsdrehendes Koordinatensystem gemäß VW 01052 verwendet.</t>
  </si>
  <si>
    <t>BT-LAH-6382</t>
  </si>
  <si>
    <t>Bei Bauteilen, die leitungsstrangfest verwendet werden können, muss auch ein EKR (Elektronikkomponenten reduziert - DMU-Produktdatenart) CAD-Datensatz gemäß gültigem KVS-Dokument VOBES-Dokumentation bzw. LIBRARY CES erstellt werden.</t>
  </si>
  <si>
    <t>BT-LAH-844</t>
  </si>
  <si>
    <r>
      <t>2.9 Für Audi gilt: Anforderungen an Kenntnisse im Produktdaten-Management</t>
    </r>
    <r>
      <rPr>
        <sz val="11"/>
        <color theme="1"/>
        <rFont val="Calibri"/>
        <family val="2"/>
        <scheme val="minor"/>
      </rPr>
      <t xml:space="preserve">
</t>
    </r>
  </si>
  <si>
    <t>BT-LAH-5500</t>
  </si>
  <si>
    <t>Für Audi gilt:
Zur prozesssicheren Einsteuerung von Entwicklungsergebnissen in die Systeme des Auftraggebers sind Grundkenntnisse über das Produktdaten-Management (Modellbeschreibung Technik, Technische Stücklisten) unerlässlich.</t>
  </si>
  <si>
    <t>BT-LAH-5501</t>
  </si>
  <si>
    <t>Für Audi gilt:
Die Anforderungen des LAH.893.880.AF „Anforderungsprofil für die Beauftragung von technischen Regeln zur Aufnahme im System MBT“ sind zu erfüllen.</t>
  </si>
  <si>
    <t>BT-LAH-5555</t>
  </si>
  <si>
    <r>
      <t>2.10 Funktionale Sicherheit</t>
    </r>
    <r>
      <rPr>
        <sz val="11"/>
        <color theme="1"/>
        <rFont val="Calibri"/>
        <family val="2"/>
        <scheme val="minor"/>
      </rPr>
      <t xml:space="preserve">
</t>
    </r>
  </si>
  <si>
    <t>BT-LAH-1118</t>
  </si>
  <si>
    <t>Die Anforderungen dieses Kapitels gelten nur für Bauteile mit sicherheitsrelevanten Funktionen.</t>
  </si>
  <si>
    <t>BT-LAH-1125</t>
  </si>
  <si>
    <t>Alle Anforderungen der relevanten Lastenhefte, die mit einem ASIL (A-D) gekennzeichnet sind, sind gemäß den Zielen und Anforderungen der ISO 26262 "road vehicles - functional safety" zu entwickeln und umzusetzen.</t>
  </si>
  <si>
    <t>BT-LAH-5590</t>
  </si>
  <si>
    <t>Bei Umsetzung der ISO 26262 ist die "Entwicklungsrichtlinie Funktionale Sicherheit" zu berücksichtigen</t>
  </si>
  <si>
    <t>BT-LAH-5866</t>
  </si>
  <si>
    <t>Die relevanten Umfänge sind inhaltlich zwischen Auftragnehmer und Auftraggeber abzustimmen.</t>
  </si>
  <si>
    <t>BT-LAH-5591</t>
  </si>
  <si>
    <t>Verzögerungen bzw. Abweichungen von der Planung der Sicherheitsaktivitäten sind dem Auftraggeber unverzüglich mitzuteilen.</t>
  </si>
  <si>
    <t>BT-LAH-5592</t>
  </si>
  <si>
    <t>Es ist Aufgabe des Auftragnehmers, notwendige Ergänzungen der Sicherheitsaktivitäten rechtzeitig zu identifizieren und in seine Planung einzubeziehen.</t>
  </si>
  <si>
    <t>BT-LAH-5593</t>
  </si>
  <si>
    <t>Der Auftragnehmer muss  analysieren, welche Gefährdungen vom Bauteil, inkl. Hardware, Software, Mechanik, sowie etwaige andere Technologien ausgehen können, auch unabhängig vom Anwendungsbereich der ISO 26262. Hierzu müssen mögliche Ursachen systematisch identifiziert werden.</t>
  </si>
  <si>
    <t>BT-LAH-5594</t>
  </si>
  <si>
    <t>Für diese Analysen sind die in der ISO 26262 geforderten Analysemethoden anzuwenden.</t>
  </si>
  <si>
    <t>BT-LAH-5595</t>
  </si>
  <si>
    <t>Zusätzlich sind für FMEAs und FTAs die Methodenleitfäden des Auftraggebers anzuwenden. Insgesamt müssen die Sicherheitsanalysen den gesamten Lieferumfang (inklusive Mechanik, Hardware und Software) abdecken.</t>
  </si>
  <si>
    <t>BT-LAH-5596</t>
  </si>
  <si>
    <t>Die Fragenkataloge zur Lieferanten Selbstauskunft bzgl. Funktionale Sicherheit (FuSi LiSa) ist vom Auftragnehmer verständlich auszufüllen und dem Auftraggeber vor Angebotsabgabe zu übersenden.</t>
  </si>
  <si>
    <t>BT-LAH-5598</t>
  </si>
  <si>
    <t xml:space="preserve">Die übermittelten Sicherheitsanforderungen inklusive der Fehlertoleranzzeiten müssen auf Konsistenz und Vollständigkeit geprüft werden.
</t>
  </si>
  <si>
    <t>BT-LAH-6723</t>
  </si>
  <si>
    <t>BT-LAH-6599</t>
  </si>
  <si>
    <t xml:space="preserve">Der Auftragnehmer muss mit dem Auftraggeber abstimmen, welcher Anteil der Fehlertoleranzzeit vom Bauteil sichergestellt werden muss. 
</t>
  </si>
  <si>
    <t>BT-LAH-6600</t>
  </si>
  <si>
    <t xml:space="preserve">Dabei muss folgendes berücksichtig werden:
Die Fehlertoleranzzeit kann sich auf die Gesamtfunktion beziehen.
Die Fehlertoleranzzeit kann auf das Bauteil zugeschnitten sein.
Die Fehlertoleranzzeit kann sich auf Fehlerarten beziehen und muss somit für unterschiedliche Fehlerarten abgestimmt werden.
</t>
  </si>
  <si>
    <t>BT-LAH-6601</t>
  </si>
  <si>
    <t xml:space="preserve">Das Bauteil darf die geforderte Fehlertoleranzzeit nicht überschreiten.
</t>
  </si>
  <si>
    <t>BT-LAH-6725</t>
  </si>
  <si>
    <t xml:space="preserve">Aus der Fehlertoleranzzeit müssen die Werte für Fehlererkennungszeit und Fehlerreaktionszeit so bestimmt werden, dass eine robuste Auslegung der Fehlerbehandlung sichergestellt ist. 
</t>
  </si>
  <si>
    <t>BT-LAH-6602</t>
  </si>
  <si>
    <t xml:space="preserve">Die folgende Bedingung muss eingehalten werden (siehe „Abbildung: Fehlertoleranzzeit“):
TFEQ + TFR ≤ TFTZ
</t>
  </si>
  <si>
    <t>BT-LAH-6603</t>
  </si>
  <si>
    <t xml:space="preserve">Die ermittelten Fehlerzeiten (Fehlererkennungszeit und Fehlerreaktionszeit) müssen dokumentiert werden. 
</t>
  </si>
  <si>
    <t>BT-LAH-6604</t>
  </si>
  <si>
    <t>Der Auftragnehmer muss sich vor der technischen Umsetzung der Fehlerzeiten mit dem Auftraggeber zu den ermittelten Fehlerzeiten abstimmen.</t>
  </si>
  <si>
    <t>BT-LAH-6726</t>
  </si>
  <si>
    <r>
      <t>3 Projektmanagement und -organisation</t>
    </r>
    <r>
      <rPr>
        <sz val="11"/>
        <color theme="1"/>
        <rFont val="Calibri"/>
        <family val="2"/>
        <scheme val="minor"/>
      </rPr>
      <t xml:space="preserve">
</t>
    </r>
  </si>
  <si>
    <t>BT-LAH-119</t>
  </si>
  <si>
    <r>
      <t>3.1 Verantwortlichkeiten im Projekt und Projektstrukturplan</t>
    </r>
    <r>
      <rPr>
        <sz val="11"/>
        <color theme="1"/>
        <rFont val="Calibri"/>
        <family val="2"/>
        <scheme val="minor"/>
      </rPr>
      <t xml:space="preserve">
</t>
    </r>
  </si>
  <si>
    <t>BT-LAH-120</t>
  </si>
  <si>
    <t>Der Auftragnehmer muss Applikationsingenieure, die im eigenen Hause für das beschriebene Einzelprojekt aktiv sind, vorsehen.</t>
  </si>
  <si>
    <t>BT-LAH-122</t>
  </si>
  <si>
    <t>Der Auftragnehmer muss für die Applikationsingenieure die notwendigen Mess- und Applikationssysteme stellen.</t>
  </si>
  <si>
    <t>BT-LAH-123</t>
  </si>
  <si>
    <t>Der Auftragnehmer muss bei Erprobungen des Auftraggebers eine Unterstützung vor Ort sicherstellen.</t>
  </si>
  <si>
    <t>BT-LAH-6924</t>
  </si>
  <si>
    <t xml:space="preserve">Der Auftragnehmer muss die Teilnahme der Applikationsingenieure an den Erprobungen mit dem Auftraggeber abstimmen. </t>
  </si>
  <si>
    <t>BT-LAH-124</t>
  </si>
  <si>
    <r>
      <t>3.2 Dokumentation</t>
    </r>
    <r>
      <rPr>
        <sz val="11"/>
        <color theme="1"/>
        <rFont val="Calibri"/>
        <family val="2"/>
        <scheme val="minor"/>
      </rPr>
      <t xml:space="preserve">
</t>
    </r>
  </si>
  <si>
    <t>BT-LAH-125</t>
  </si>
  <si>
    <t>Die gesamte Dokumentation ist vom Auftragnehmer in deutscher Sprache auf muttersprachlichem Niveau (korrekte Rechtschreibung, Grammatik und Verständlichkeit)  zu erstellen.</t>
  </si>
  <si>
    <t>BT-LAH-126</t>
  </si>
  <si>
    <t>Der Einsatz von im Internet verfügbaren maschinellen Übersetzungsdiensten ist aus Gründen der Geheimhaltung, des Datenschutzes und Schutz des geistigen Eigentums untersagt.</t>
  </si>
  <si>
    <t>BT-LAH-6731</t>
  </si>
  <si>
    <t>Der Auftragnehmer muss die jeweils aktuelle Dokumentation des Entwicklungsstandes spätestens alle x Wochen dem Auftraggeber zur Verfügung stellen.</t>
  </si>
  <si>
    <t>BT-LAH-127</t>
  </si>
  <si>
    <r>
      <t>3.2.1 Hardware-Dokumentation</t>
    </r>
    <r>
      <rPr>
        <sz val="11"/>
        <color theme="1"/>
        <rFont val="Calibri"/>
        <family val="2"/>
        <scheme val="minor"/>
      </rPr>
      <t xml:space="preserve">
</t>
    </r>
  </si>
  <si>
    <t>BT-LAH-130</t>
  </si>
  <si>
    <t>Der Auftragnehmer muss für die Hardware folgende Informationen zusammenstellen.</t>
  </si>
  <si>
    <t>BT-LAH-131</t>
  </si>
  <si>
    <t xml:space="preserve">Der Auftragnehmer muss die für die Hardware-Dokumentation geforderten Informationen dem Auftraggeber in standardisierter, elektronisch durchsuchbarer Form (z.B.: pdf-Format / Namen, Label, Referenzen, ...) vollständig aushändigen. </t>
  </si>
  <si>
    <t>BT-LAH-6898</t>
  </si>
  <si>
    <t xml:space="preserve">Der Auftragnehmer muss sicherstellen, dass in der Hardware-Dokumentation die Liste der im ZSB befindlichen Einzelteile mit Information über Auftragnehmer, Einzelteilzeichnungen mit Teilnummer und Änderungsstand enthalten ist. </t>
  </si>
  <si>
    <t>BT-LAH-132</t>
  </si>
  <si>
    <t xml:space="preserve">Der Auftragnehmer muss sicherstellen, dass in der Hardware-Dokumentation die detaillierte Systembeschreibung inkl. Außenschaltplan enthalten ist. </t>
  </si>
  <si>
    <t>BT-LAH-133</t>
  </si>
  <si>
    <t xml:space="preserve">Der Auftragnehmer muss sicherstellen, dass in der Hardware-Dokumentation das Blockschaltbild mit einer Beschreibung der Blöcke enthalten ist. </t>
  </si>
  <si>
    <t>BT-LAH-134</t>
  </si>
  <si>
    <t xml:space="preserve">Der Auftragnehmer muss sicherstellen, dass in der Hardware-Dokumentation der Schaltplan auf Bauelementeebene enthalten ist. </t>
  </si>
  <si>
    <t>BT-LAH-135</t>
  </si>
  <si>
    <t>Der Auftragnehmer muss sicherstellen, dass in der Hardware-Dokumentation die Pinbelegung enthalten ist.</t>
  </si>
  <si>
    <t>BT-LAH-136</t>
  </si>
  <si>
    <t xml:space="preserve">Der Auftragnehmer muss sicherstellen, dass in der Hardware-Dokumentation das Konzept der Spannungsversorgung der eingesetzten elektronischen Bauteile enthalten ist. </t>
  </si>
  <si>
    <t>BT-LAH-5765</t>
  </si>
  <si>
    <t xml:space="preserve">Der Auftragnehmer muss sicherstellen, dass in der Hardware-Dokumentation die Belegungsliste der I/O Ports von Mikrocontrollern enthalten ist. </t>
  </si>
  <si>
    <t>BT-LAH-137</t>
  </si>
  <si>
    <t xml:space="preserve">Der Auftragnehmer muss sicherstellen, dass in der Hardware-Dokumentation die Dokumentation bei spannungscodierten I/O Ports von Mikrocontrollern enthalten ist. </t>
  </si>
  <si>
    <t>BT-LAH-138</t>
  </si>
  <si>
    <t>Der Auftragnehmer muss sicherstellen, dass in der Hardware-Dokumentation das Steckerbild enthalten ist.</t>
  </si>
  <si>
    <t>BT-LAH-139</t>
  </si>
  <si>
    <t>Der Auftragnehmer muss sicherstellen, dass in der Hardware-Dokumentation Steckverbindungen enthalten sind, falls diese mit Goldkontakten ausgeführt sind.</t>
  </si>
  <si>
    <t>BT-LAH-140</t>
  </si>
  <si>
    <t>Der Auftragnehmer muss sicherstellen, dass in der Hardware-Dokumentation die Stückliste (Bauelementehersteller, Herstellerbezeichnungen der Bauelemente, Bauelementattribute (bspw. Werte wie C,R, L, Bauform, Spannungsfestigkeit, …) Produktionsstandorte der Bauelemente (bei Halbleitern: Frontend, Backend, Testing), Qualifikation (z.B. AEC-Q)) enthalten ist.</t>
  </si>
  <si>
    <t>BT-LAH-141</t>
  </si>
  <si>
    <t>Der Auftragnehmer muss sicherstellen, dass in der Hardware-Dokumentation der Bestückungsplan enthalten ist.</t>
  </si>
  <si>
    <t>BT-LAH-142</t>
  </si>
  <si>
    <t xml:space="preserve">Der Auftragnehmer muss sicherstellen, dass in der Hardware-Dokumentation das Leiterplattenlayout (inkl. Differenzplot bei Änderungen auf Anforderung des Auftraggebers) enthalten ist. </t>
  </si>
  <si>
    <t>BT-LAH-143</t>
  </si>
  <si>
    <t xml:space="preserve">Der Auftragnehmer muss sicherstellen, dass in der Hardware-Dokumentation die mit dem Auftraggeber abgesprochenen Design-Verifikationen einzelner funktionaler elektronischer Baugruppen (z.B. Baugruppe DC/DC Wandler) sowie der elektronischen Bauteile enthalten sind.
</t>
  </si>
  <si>
    <t>BT-LAH-5773</t>
  </si>
  <si>
    <t xml:space="preserve">Der Auftragnehmer muss sicherstellen, dass in der Hardware-Dokumentation das Montagekonzept der Elektronikkomponenten (z.B. Platinen) mit mechanischen Bauteilen/Komponenten (z.B. Gehäuse) enthalten ist.
</t>
  </si>
  <si>
    <t>BT-LAH-5774</t>
  </si>
  <si>
    <t>Der Auftragnehmer muss sicherstellen, dass in der Hardware-Dokumentation der Testpunkteplot für ICT enthalten ist.</t>
  </si>
  <si>
    <t>BT-LAH-144</t>
  </si>
  <si>
    <t xml:space="preserve">Der Auftragnehmer muss sicherstellen, dass in der Hardware-Dokumentation Datenblätter und Bauelementeunterlagen von digitalen, analogen ICs und ASICs, sowie Sensoren und Aktoren enthalten sind. </t>
  </si>
  <si>
    <t>BT-LAH-145</t>
  </si>
  <si>
    <t xml:space="preserve">Der Auftragnehmer muss auf Anfrage des Auftraggebers von jedem Bauelement das Datenblatt aushändigen. </t>
  </si>
  <si>
    <t>BT-LAH-6899</t>
  </si>
  <si>
    <t xml:space="preserve">Der Auftragnehmer muss sicherstellen, dass in der Hardware-Dokumentation die Reviewergebnisse der verwendeten Halbleiter gemäß Kapitel "Entwicklungsbegleitende Absicherungsmaßnahmen" enthalten sind. 
</t>
  </si>
  <si>
    <t>BT-LAH-5858</t>
  </si>
  <si>
    <t xml:space="preserve">Der Auftragnehmer muss sicherstellen, dass in der Hardware-Dokumentation die Blockinnenschaltbilder der ASICs mit einer Beschreibung der Blöcke enthalten sind. </t>
  </si>
  <si>
    <t>BT-LAH-146</t>
  </si>
  <si>
    <t>Der Auftragnehmer muss sicherstellen, dass in der Hardware-Dokumentation das ausgefüllte und mit der Fachabteilung abgestimmte Bewertungsblatt HSD_Checkliste inkl. Beschreibung von Abweichungen/ Änderungen (HSD: Highspeed Datenübertragung, Datenübertragung mit einer Baudrate ≥ 100Mbit/s) enthalten ist.</t>
  </si>
  <si>
    <t>BT-LAH-5912</t>
  </si>
  <si>
    <t xml:space="preserve">Der Auftragnehmer muss sicherstellen, dass in der Hardware-Dokumentation die detaillierte Ruhestrombetrachtung enthalten ist. </t>
  </si>
  <si>
    <t>BT-LAH-147</t>
  </si>
  <si>
    <t>Der Auftragnehmer muss sicherstellen, dass in der Hardware-Dokumentation die Datenblätter und Qualifizierungsunterlagen nach IPC-4101 bzw. IPC-SM840 für die verwendeten Leiterplattenmaterialien (Basismaterial) inkl. deren Oberflächenmetallisierungen und der Lötstoppmasken enthalten sind.</t>
  </si>
  <si>
    <t>BT-LAH-5809</t>
  </si>
  <si>
    <t xml:space="preserve">Der Auftragnehmer muss sicherstellen, dass in der Hardware-Dokumentation die Qualifikationsunterlagen für die verwendeten Leiterplatten (starr, flexibel, HDI) nach IPC-6010 Serie enthalten sind. </t>
  </si>
  <si>
    <t>BT-LAH-6900</t>
  </si>
  <si>
    <t>Der Auftragnehmer muss sicherstellen, dass in der Hardware-Dokumentation die Datenblätter der verwendeten Lötmittel (Lotpaste, Lotdraht, Bulkmaterial) und der zugehörigen Flussmittel enthalten sind. Hinsichtlich der Flussmittel ist eine Qualifizierung nach J-STD004 oder vergleichbaren Standards (Bellcore, JIS) nachzuweisen.</t>
  </si>
  <si>
    <t>BT-LAH-5810</t>
  </si>
  <si>
    <t>Der Auftragnehmer muss sicherstellen, dass in der Hardware-Dokumentation die Datenblätter der verwendeten Bonddrähte und der gebondeten Oberflächen im 2nd Level der elektronischen Baugruppe enthalten sind.</t>
  </si>
  <si>
    <t>BT-LAH-5811</t>
  </si>
  <si>
    <t xml:space="preserve">Der Auftragnehmer muss sicherstellen, dass in der Hardware-Dokumentation das vollständig ausgefüllte Bewertungsblatt Einpresstechnik enthalten ist, falls Einpresstechnik eingesetzt wird. </t>
  </si>
  <si>
    <t>BT-LAH-5812</t>
  </si>
  <si>
    <t>Das Bewertungsblatt Einpresstechnik ist Bestandteil der TearDown-Prüfberichtsvorlage (LAH.DUM.000.CP).</t>
  </si>
  <si>
    <t>BT-LAH-6901</t>
  </si>
  <si>
    <t>Der Auftragnehmer muss sicherstellen, dass in der Hardware-Dokumentation die Datenblätter der verwendeten Schutzlacke, Vergussmassen und Underfiller sowie deren Qualifizierungsnachweise entsprechend der aktuell gültigen Standards (z.B. IPC-CC-830) enthalten sind.</t>
  </si>
  <si>
    <t>BT-LAH-5813</t>
  </si>
  <si>
    <t xml:space="preserve">Der Auftragnehmer muss sicherstellen, dass in der Hardware-Dokumentation die Datenblätter und Qualifikationsnachweise von verwendeten Kühlpads und Wärmeleitpasten enthalten sind. </t>
  </si>
  <si>
    <t>BT-LAH-6902</t>
  </si>
  <si>
    <t xml:space="preserve">Der Auftragnehmer muss sicherstellen, dass in der Hardware-Dokumentation die detaillierte Verlustleistungsbetrachtung (inkl. Kühlmaßnahmen und Energieeffizienz der Bauteile) sowie Position und Wert der maximalen Oberflächentemperatur bei Raumtemperatur enthalten ist. </t>
  </si>
  <si>
    <t>BT-LAH-148</t>
  </si>
  <si>
    <t>Der Auftragnehmer muss sicherstellen, dass in der Hardware-Dokumentation die Dokumentation der thermischen Leistungsfähigkeit der elektronischen Bauteile/ Komponenten des Systemumfangs enthalten ist.</t>
  </si>
  <si>
    <t>BT-LAH-5775</t>
  </si>
  <si>
    <t>Der Auftragnehmer muss sicherstellen, dass in der Hardware-Dokumentation die Ergebnisse der Toleranzkettenbetrachtung der elektronischen Schaltungen enthalten sind.</t>
  </si>
  <si>
    <t>BT-LAH-5776</t>
  </si>
  <si>
    <t>Der Auftragnehmer muss sicherstellen, dass in der Hardware-Dokumentation die Simulationsparameter und -ergebnisse von Simulationen der elektronischen Schaltungen enthalten sind.</t>
  </si>
  <si>
    <t>BT-LAH-5777</t>
  </si>
  <si>
    <t xml:space="preserve">Der Auftragnehmer muss sicherstellen, dass in der Hardware-Dokumentation die Lebensdauerprognose aller elektronischen Bauteile enthalten ist. </t>
  </si>
  <si>
    <t>BT-LAH-5778</t>
  </si>
  <si>
    <t>Der Auftragnehmer muss sicherstellen, dass in der Hardware-Dokumentation die Ergebnisse der Mustergerätzerlegung enthalten sind.</t>
  </si>
  <si>
    <t>BT-LAH-5779</t>
  </si>
  <si>
    <t>Der Auftragnehmer muss sicherstellen, dass in der Hardware-Dokumentation zu jedem Bauelement die zulässige Dehnung, die zulässige Junction-Temperatur, die zulässige Hot-Spot-Temperatur und die zulässige Gehäuse-Temperatur enthalten sind.</t>
  </si>
  <si>
    <t>BT-LAH-5859</t>
  </si>
  <si>
    <t xml:space="preserve">Der Auftragnehmer muss sicherstellen, dass in der Hardware-Dokumentation die Leitungsstrang-Zeichnungen für ZSB-Innen-Leitungssätze (Beispiele: Hochvolt-Batterie-Verkabelung, Klimagerät-Verkabelung, Scheinwerfer, Tank-Innenverkabelung) enthalten sind. </t>
  </si>
  <si>
    <t>BT-LAH-6433</t>
  </si>
  <si>
    <t>Die geforderten Leitungsstrang-Zeichnungen umfassen mindestens
Leitungsfarbe
Leitungsquerschnitt
Zwischenstecker / Leitungsverbinder 
Pinbelegung</t>
  </si>
  <si>
    <t>BT-LAH-6903</t>
  </si>
  <si>
    <t>Zum A-Muster müssen die Key-Komponenten des Bauteils durch den Auftragnehmer im System HAMON (zu finden auf der ONE.Konzern Business Plattform: http://www.vwgroupsupply.com) eingetragen sein.</t>
  </si>
  <si>
    <t>BT-LAH-6826</t>
  </si>
  <si>
    <t>Dazu gehören mindestens folgende Bauelemente: ASICs, Kommunikationsmodule (CAN, LIN,…), Microcontroller, Prozessor / DSP, Speicherbausteine (RAM, Flash,…), programmierbare Logikbausteine, Spannungsregler</t>
  </si>
  <si>
    <t>BT-LAH-6827</t>
  </si>
  <si>
    <t>Zum B-Muster müssen alle aktiven Bauelemente des Bauteils durch den Auftragnehmer in das System HAMON (zu finden auf der ONE.Konzern Business Plattform: http://www.vwgroupsupply.com) eingetragen sein.</t>
  </si>
  <si>
    <t>BT-LAH-6828</t>
  </si>
  <si>
    <t>Dazu gehören mindestens folgende Bauelemente: ASICs, Kommunikationsmodule (CAN, LIN,…), Microcontroller, Prozessor / DSP, Speicherbausteine (RAM, Flash,…), taktgenerierende Bausteine, Spannungsregler, A/D-D/A Wandler, Leistungstransistoren/Treiber, Kleinsignaltransistoren, Dioden, Sensoren, LED´s/Laserdioden, programmierbare Logikbausteine, optoelektronische Bauelemente.</t>
  </si>
  <si>
    <t>BT-LAH-6829</t>
  </si>
  <si>
    <t>Zur Serienreife (BMG / Bemusterung) müssen alle elektrisch/ elektronischen Bauelemente durch den Auftragnehmer als freigegebene Stückliste im System HAMON (zu finden auf der ONE.Konzern Business Plattform: http://www.vwgroupsupply.com) eingetragen sein.</t>
  </si>
  <si>
    <t>BT-LAH-6830</t>
  </si>
  <si>
    <r>
      <t>3.2.2 Software-Dokumentation</t>
    </r>
    <r>
      <rPr>
        <sz val="11"/>
        <color theme="1"/>
        <rFont val="Calibri"/>
        <family val="2"/>
        <scheme val="minor"/>
      </rPr>
      <t xml:space="preserve">
</t>
    </r>
  </si>
  <si>
    <t>BT-LAH-149</t>
  </si>
  <si>
    <t>Mit jedem Softwarestand sind folgende Inhalte in Abstimmung mit dem Auftraggeber zu dokumentieren:</t>
  </si>
  <si>
    <t>BT-LAH-150</t>
  </si>
  <si>
    <t>Detaillierte Ressourcenaufteilung (ROM, RAM, EEPROM, usw.) inkl. freien Speicherplatz für Programm und Daten</t>
  </si>
  <si>
    <t>BT-LAH-151</t>
  </si>
  <si>
    <t>Prozessorauslastung (im Durchschnitt und im Worst-Case-Fall)</t>
  </si>
  <si>
    <t>BT-LAH-152</t>
  </si>
  <si>
    <t xml:space="preserve">Stackauslastung mit detaillierter Betrachtung (typisch und im Worst-Case-Fall)
</t>
  </si>
  <si>
    <t>BT-LAH-5484</t>
  </si>
  <si>
    <t>Eingestellte Größe der Stacks</t>
  </si>
  <si>
    <t>BT-LAH-5485</t>
  </si>
  <si>
    <t xml:space="preserve">Die maximale Stackhöhe über einen definierten Zeitraum ist anzugeben. Der Zeitraum der Betrachtung ist mit dem Auftraggeber abzustimmen.
</t>
  </si>
  <si>
    <t>BT-LAH-5487</t>
  </si>
  <si>
    <t>Programmstruktur</t>
  </si>
  <si>
    <t>BT-LAH-153</t>
  </si>
  <si>
    <t>Ablauf- und Zustandsdiagramm</t>
  </si>
  <si>
    <t>BT-LAH-154</t>
  </si>
  <si>
    <t>Codier-Standard</t>
  </si>
  <si>
    <t>BT-LAH-156</t>
  </si>
  <si>
    <t>Komplette Funktionsbeschreibung</t>
  </si>
  <si>
    <t>BT-LAH-157</t>
  </si>
  <si>
    <t>Beschreibung des Funktionsaufrufs</t>
  </si>
  <si>
    <t>BT-LAH-158</t>
  </si>
  <si>
    <t>Darstellung der Signale, Verarbeitung und Ausgabe</t>
  </si>
  <si>
    <t>BT-LAH-159</t>
  </si>
  <si>
    <t>Dokumentation von Fehlerreaktion und Diagnose</t>
  </si>
  <si>
    <t>BT-LAH-160</t>
  </si>
  <si>
    <t>Notwendige Applikationshinweise und für die Applikation notwendigen Dateien aller applizierbaren Größen und Hinweise auf dazugehörige Messgrößen in übersichtlicher Form</t>
  </si>
  <si>
    <t>BT-LAH-161</t>
  </si>
  <si>
    <t>Prüf-/Testspezifikation</t>
  </si>
  <si>
    <t>BT-LAH-162</t>
  </si>
  <si>
    <t>Testdokumentation</t>
  </si>
  <si>
    <t>BT-LAH-163</t>
  </si>
  <si>
    <t>Entwicklungsumgebung</t>
  </si>
  <si>
    <t>BT-LAH-164</t>
  </si>
  <si>
    <r>
      <t>3.2.3 Mustermappe</t>
    </r>
    <r>
      <rPr>
        <sz val="11"/>
        <color theme="1"/>
        <rFont val="Calibri"/>
        <family val="2"/>
        <scheme val="minor"/>
      </rPr>
      <t xml:space="preserve">
</t>
    </r>
  </si>
  <si>
    <t>BT-LAH-165</t>
  </si>
  <si>
    <t>Zu jeder Lieferung eines neuen Standes des Bauteiles (Hardware, Software und/oder Mechanik) muss den zuständigen Fachabteilungen des Auftraggebers eine Mustermappe in einem vom Auftraggeber vorgegebenen Format und Übertragungsweg übergeben werden.</t>
  </si>
  <si>
    <t>BT-LAH-166</t>
  </si>
  <si>
    <t>Mit mindestens folgendem Inhalt: 
Deckblatt mit folgendem Inhalt: Überschrift Mustermappe, Teilebezeichnung, Teilnummer Auftraggeber, Teilnummer Auftragnehmer, Mechanik-Stand (z. B. Gehäuse), Projektleitername des Auftragnehmers, Unterlageninhaltsverzeichnis, Stand des Lastenheftes, Stand des Pflichtenheftes</t>
  </si>
  <si>
    <t>BT-LAH-167</t>
  </si>
  <si>
    <t>-	Musterstand mit Versionsnummer nach Querschnittslastenheft LAH.DUM.909.H "Identifikation elektronischer Fahrzeugsysteme"</t>
  </si>
  <si>
    <t>BT-LAH-874</t>
  </si>
  <si>
    <t>-	HW-Stand</t>
  </si>
  <si>
    <t>BT-LAH-875</t>
  </si>
  <si>
    <t>-	SW-Stand</t>
  </si>
  <si>
    <t>BT-LAH-876</t>
  </si>
  <si>
    <t>-	Parameter-Stand</t>
  </si>
  <si>
    <t>BT-LAH-877</t>
  </si>
  <si>
    <t>-	Leiterplatten Nummer</t>
  </si>
  <si>
    <t>BT-LAH-880</t>
  </si>
  <si>
    <t xml:space="preserve">-      Kurzbeschreibung bzw. Informationen mit folgenden Angaben:
alle Änderungen gegenüber vorherigem Stand, die Notwendigkeit der Änderung, die Auswirkung der Änderung
</t>
  </si>
  <si>
    <t>BT-LAH-168</t>
  </si>
  <si>
    <t>-	Funktionen, die bereits überprüft funktionieren</t>
  </si>
  <si>
    <t>BT-LAH-887</t>
  </si>
  <si>
    <t>-	Funktionen, die noch nicht überprüft, jedoch implementiert sind</t>
  </si>
  <si>
    <t>BT-LAH-888</t>
  </si>
  <si>
    <t>-	Funktionen, die noch nicht realisiert sind</t>
  </si>
  <si>
    <t>BT-LAH-889</t>
  </si>
  <si>
    <t>-	Funktionen, die noch nicht i. O. sind.</t>
  </si>
  <si>
    <t>BT-LAH-890</t>
  </si>
  <si>
    <t>Hardwaredokumentation</t>
  </si>
  <si>
    <t>BT-LAH-169</t>
  </si>
  <si>
    <t>Softwaredokumentation</t>
  </si>
  <si>
    <t>BT-LAH-170</t>
  </si>
  <si>
    <t>Für jedes Eingangssignal (Ausnahme: Bussignale, die nach Konzern-Lastenheften spezifiziert sind) sind folgende Eigenschaften aufzulisten:
				-	erwarteter Spannungsbereich
-	erwarteter Nutzsignalfrequenzbereich
-	Dimensionierung und Grenzfrequenz des Hardware-Tiefpassfilters
-	Abtastrate des Eingangssignals
-	Algorithmus zur Software-Entprellung des Eingangssignals</t>
  </si>
  <si>
    <t>BT-LAH-942</t>
  </si>
  <si>
    <t>Teilelebenslauf, Pflichtenheft, Mess- und Prüfberichte (inkl. Toleranzanalyse, Simulationsergebnis, Prüfbericht über Werkstoffanforderungen, Herstellungsverfahren</t>
  </si>
  <si>
    <t>BT-LAH-171</t>
  </si>
  <si>
    <t>Parameterliste mit Beschreibung (Funktion, Einstellbereich, Speicherort bzw. Adresse und Defaultwerten)</t>
  </si>
  <si>
    <t>BT-LAH-173</t>
  </si>
  <si>
    <t>Bewertungsblatt Quarz - Schwingschaltung</t>
  </si>
  <si>
    <t>BT-LAH-903</t>
  </si>
  <si>
    <t>Bewertungsblatt Resonator - Schwingschaltung</t>
  </si>
  <si>
    <t>BT-LAH-980</t>
  </si>
  <si>
    <t>Bewertungsblatt Relaisansteuerschaltung</t>
  </si>
  <si>
    <t>BT-LAH-5476</t>
  </si>
  <si>
    <t>Fehlende Informationen sind innerhalb von 5 Arbeitstagen nach zu reichen.</t>
  </si>
  <si>
    <t>BT-LAH-179</t>
  </si>
  <si>
    <r>
      <t>3.2.4 Datenaustausch</t>
    </r>
    <r>
      <rPr>
        <sz val="11"/>
        <color theme="1"/>
        <rFont val="Calibri"/>
        <family val="2"/>
        <scheme val="minor"/>
      </rPr>
      <t xml:space="preserve">
</t>
    </r>
  </si>
  <si>
    <t>BT-LAH-181</t>
  </si>
  <si>
    <t xml:space="preserve">Bei einem Intern verwendungsbeschränkten Bauteil:
Das Bauteil ist intern verwendungsbeschränkt. Intern verwendungsbeschränkte Bauteile ent-halten Know-How des Auftraggebers. Alle Unterlagen zu intern verwendungsbeschränkten Bauteilen sind ausschließlich zur Verwendung durch den Auftragnehmer an dessen Entwicklungsstandort bestimmt. Eine Weitergabe von Daten an andere Standorte des Auftragnehmers kann nur nach vorheriger schriftlicher Zustimmung durch den Auftraggeber erfolgen und ist auf solche Daten zu beschränken, die für die reine Fertigung notwendig sind. Im Falle von Zuwiderhandlungen erhebt der Auftraggeber eine Vertragsstrafe in Höhe von EUR 50.000,--. Die Vertragsstrafe wird auf eine eventuelle  Schadenersatzverpflichtung angerechnet.
Sollte ein Datenaustausch mit anderen Standorten notwendig werden, hat der Auftragnehmer einen Ansprechpartner zu benennen, der einen Datenaustausch mit dem Bauteilverantwortlichen des Auftraggebers abstimmt.			</t>
  </si>
  <si>
    <t>BT-LAH-6442</t>
  </si>
  <si>
    <r>
      <t>4 Systemumgebung</t>
    </r>
    <r>
      <rPr>
        <sz val="11"/>
        <color theme="1"/>
        <rFont val="Calibri"/>
        <family val="2"/>
        <scheme val="minor"/>
      </rPr>
      <t xml:space="preserve">
</t>
    </r>
  </si>
  <si>
    <t>BT-LAH-183</t>
  </si>
  <si>
    <r>
      <t>4.1 Funktionale Systemumgebung</t>
    </r>
    <r>
      <rPr>
        <sz val="11"/>
        <color theme="1"/>
        <rFont val="Calibri"/>
        <family val="2"/>
        <scheme val="minor"/>
      </rPr>
      <t xml:space="preserve">
</t>
    </r>
  </si>
  <si>
    <t>BT-LAH-184</t>
  </si>
  <si>
    <t>Das beschriebene CPD-Steuergerät besteht aus:
 Einer Radarsensoreinheit mit Elektronik zur Auswertung der Signale
Einer ECU zur Weiterverarbeitung sowie zur Auslösung der relevanten Warnsignale und Schutzmaßnahmen im Fahrzeug</t>
  </si>
  <si>
    <t>BT-LAH-6950</t>
  </si>
  <si>
    <r>
      <t>4.2 Physische Systemumgebung</t>
    </r>
    <r>
      <rPr>
        <sz val="11"/>
        <color theme="1"/>
        <rFont val="Calibri"/>
        <family val="2"/>
        <scheme val="minor"/>
      </rPr>
      <t xml:space="preserve">
</t>
    </r>
  </si>
  <si>
    <t>BT-LAH-186</t>
  </si>
  <si>
    <t>Folgende Schnittstellen werden verwendet:
Klemme 30
Klemme 31
Busanbindung mittels CAN-FD nach Konzernlastenheft</t>
  </si>
  <si>
    <t>BT-LAH-6951</t>
  </si>
  <si>
    <r>
      <t>4.3 Systemschaltbild</t>
    </r>
    <r>
      <rPr>
        <sz val="11"/>
        <color theme="1"/>
        <rFont val="Calibri"/>
        <family val="2"/>
        <scheme val="minor"/>
      </rPr>
      <t xml:space="preserve">
</t>
    </r>
  </si>
  <si>
    <t>BT-LAH-188</t>
  </si>
  <si>
    <t>BT-LAH-7008</t>
  </si>
  <si>
    <r>
      <t>5 Technische Anforderungen</t>
    </r>
    <r>
      <rPr>
        <sz val="11"/>
        <color theme="1"/>
        <rFont val="Calibri"/>
        <family val="2"/>
        <scheme val="minor"/>
      </rPr>
      <t xml:space="preserve">
</t>
    </r>
  </si>
  <si>
    <t>BT-LAH-190</t>
  </si>
  <si>
    <r>
      <t>5.1 Benennung und Teilnummer</t>
    </r>
    <r>
      <rPr>
        <sz val="11"/>
        <color theme="1"/>
        <rFont val="Calibri"/>
        <family val="2"/>
        <scheme val="minor"/>
      </rPr>
      <t xml:space="preserve">
</t>
    </r>
  </si>
  <si>
    <t>BT-LAH-191</t>
  </si>
  <si>
    <t>Benennung: Child Presence Detection</t>
  </si>
  <si>
    <t>BT-LAH-192</t>
  </si>
  <si>
    <t>Teilnummer:
8B5.980.341 	A4 Limousine
8B9.980.341	A4 Avant
8B9.980.341.A	A4 Avant mit Panoramadach
8MA.980.341	Q5 Volldach
8MA.980.341.A	Q5 mit Panoramadach
85E.980.341	E6 Limousine
85E.980.341.A	E6 Sportback Volldach
85E.980.431.B	E6 Sportback mit Panoramadach</t>
  </si>
  <si>
    <t>BT-LAH-193</t>
  </si>
  <si>
    <r>
      <t>5.2 Block- und Prinzipschaltbild</t>
    </r>
    <r>
      <rPr>
        <sz val="11"/>
        <color theme="1"/>
        <rFont val="Calibri"/>
        <family val="2"/>
        <scheme val="minor"/>
      </rPr>
      <t xml:space="preserve">
</t>
    </r>
  </si>
  <si>
    <t>BT-LAH-194</t>
  </si>
  <si>
    <t>BT-LAH-7007</t>
  </si>
  <si>
    <r>
      <t>5.3 Funktionen</t>
    </r>
    <r>
      <rPr>
        <sz val="11"/>
        <color theme="1"/>
        <rFont val="Calibri"/>
        <family val="2"/>
        <scheme val="minor"/>
      </rPr>
      <t xml:space="preserve">
</t>
    </r>
  </si>
  <si>
    <t>BT-LAH-196</t>
  </si>
  <si>
    <r>
      <t>5.3.1 Funktionsbeschreibung</t>
    </r>
    <r>
      <rPr>
        <sz val="11"/>
        <color theme="1"/>
        <rFont val="Calibri"/>
        <family val="2"/>
        <scheme val="minor"/>
      </rPr>
      <t xml:space="preserve">
</t>
    </r>
  </si>
  <si>
    <t>BT-LAH-197</t>
  </si>
  <si>
    <t>Das CPD-Steuergerät muss folgende Bedingungen erfüllen:</t>
  </si>
  <si>
    <t>BT-LAH-6954</t>
  </si>
  <si>
    <t>Das SG muss zuverlässige Lebewesen, inklusive schlafenden Säuglingen in vorwärts, seitwärts und rückwärtsgerichteten Kindersitzen in der zweiten Sitzreihe, sowie dem Fußraum davor nach Abschließen des Fahrzeuges oder nach Türstatuswechsel erkennen.</t>
  </si>
  <si>
    <t>BT-LAH-6957</t>
  </si>
  <si>
    <t>Die Bedingungen und Detektionsschwellen, die zum Festlegen eines Anwesenheitsstatus führen, sind mit dem Auftraggebeer abzustimmen.</t>
  </si>
  <si>
    <t>BT-LAH-7034</t>
  </si>
  <si>
    <t>Auch die Anwesenheit mehrerer Lebewesen auf der Rücksitzbank muss zu einer positiven Detektion durch den Radarsensor und damit zum Starten der Warnkaskade führen. Eine Auflösung nach der Anzahl der detektierten Lebewesen ist dabei nicht notwendig.</t>
  </si>
  <si>
    <t>BT-LAH-7027</t>
  </si>
  <si>
    <t>Lebewesen müssen auch erkannt werden, wenn sie (teilweise) durch Gegenstände überdeckt sind. Hierzu zählt inbesondere Spielzeug (z.B. Mobiles am Kindersitz, Spielzeug mit integrierten Lautsprechern, etc.)</t>
  </si>
  <si>
    <t>BT-LAH-7033</t>
  </si>
  <si>
    <t xml:space="preserve">Das SG liest aktuelle auf dem Fahrzeugbus verfügbaren Kenndaten des Fahrzeugs ein und verarbeitet diese.
</t>
  </si>
  <si>
    <t>BT-LAH-6956</t>
  </si>
  <si>
    <t xml:space="preserve">Die Messung wird nach jeder Änderung eines beliebigen Türkontaktes (ausgenommen Kofferraumklappe) erneut gestartet.
</t>
  </si>
  <si>
    <t>BT-LAH-7018</t>
  </si>
  <si>
    <t xml:space="preserve">Das SG muss den zuletzt in diesem Buszyklus festgestellten Anwesenheitsstatus bis zum Einschlafen speichern.
</t>
  </si>
  <si>
    <t>BT-LAH-7028</t>
  </si>
  <si>
    <t xml:space="preserve">Das SG aktiviert verschiedene Warnhinweise je nach verstrichener Zeit seit letztem Türkontakt bzw. nach Abschließen ggf. durch wecken des HCP.
</t>
  </si>
  <si>
    <t>BT-LAH-6955</t>
  </si>
  <si>
    <t xml:space="preserve">Das SG aktiviert verschiedene Schutzmaßnahmen je nach verstrichener Zeit seit letztem Türkontakt bzw. nach Abschließen ggf. durch wecken des HCP.
</t>
  </si>
  <si>
    <t>BT-LAH-6959</t>
  </si>
  <si>
    <t>Das SG verfügt über eine Snooze-Funktion, die bei aktivierter Warnkaskade über das Fahrzeuginfotainment vom Kunden aktiviert werden kann. Das Einsetzen der nächsten Warnstufe wird daraufhin um x Sekunden verzögert.</t>
  </si>
  <si>
    <t>BT-LAH-7019</t>
  </si>
  <si>
    <t xml:space="preserve">Das SG wechselt in einen Schlafmodus mit minimalem Stromverbrauch nach c.a. 180 Sekunden, wenn kein Lebewesen detektiert wurde.
</t>
  </si>
  <si>
    <t>BT-LAH-6958</t>
  </si>
  <si>
    <t>Ein Systemdefekt vom Steuergerät muss diagnostizierbar sein enstprechend dem Diagnoseprotokoll.</t>
  </si>
  <si>
    <t>BT-LAH-6961</t>
  </si>
  <si>
    <t xml:space="preserve">Ein Systemdefekt muss dem HCP gemeldet werden, um den Kunden auf eine Fehlfunktion des Steuergerätes hinzuweisen.
</t>
  </si>
  <si>
    <t>BT-LAH-6960</t>
  </si>
  <si>
    <t xml:space="preserve">Im Falle eines Systemdefekts nach Klemme-Aus und vor dem Einschlafen des SGs muss der gespeicherte Anwesenheitsstatus ggf. für das Starten der Warnkaskade verwendet werden. Die genaue Umsetzung ist im Laufe der Entwicklung mit der Fachabteilung abzustimmen.
</t>
  </si>
  <si>
    <t>BT-LAH-7029</t>
  </si>
  <si>
    <t xml:space="preserve">Ein Systemdefekt darf nicht zu einem unberechtigen Auslösen der Warnkaskade führen. Alle Systemfunktionen sind in diesem Fall zu stoppen.
</t>
  </si>
  <si>
    <t>BT-LAH-7020</t>
  </si>
  <si>
    <t xml:space="preserve">Bewegungen außerhalb des Fahrzeuges (z.B. Personen, welche nah an den Fensterscheiben oder der Kofferraumklappe vorbeigehen) dürfen nicht zu einer unberechtigten Auslösung der Warnkaskade führen. </t>
  </si>
  <si>
    <t>BT-LAH-7030</t>
  </si>
  <si>
    <t>Bewegungen des Fahrzeugs selbst (z.B. Wackeln aufgrund eines vorbeifahrenden LKWs, Bewegungen wenn sich das Fahrzeug auf einer Fähre befindet, Vibrationen durch Lautsprecher etc.) dürfen nicht zu einer unberechtigen Auslösung der Warnkaskade führen.</t>
  </si>
  <si>
    <t>BT-LAH-7031</t>
  </si>
  <si>
    <t>Falsche Detektionen, die zu einer unberechtigten Auslösung der Warnkaskade führen (False-positives) müssen vermieden werden. Dazu zählen auch Bewegungen von Gegenständen auf der Rücksitzbank, wie zum Beispiel einer nur teilweise gefüllten Wasserflasche.</t>
  </si>
  <si>
    <t>BT-LAH-7032</t>
  </si>
  <si>
    <t xml:space="preserve">Die Funktionen des SGs müssen auf Kundenwunsch über das Infotainment für einen Buszyklus deaktivierbar sein.
</t>
  </si>
  <si>
    <t>BT-LAH-7023</t>
  </si>
  <si>
    <t xml:space="preserve">Eine genaue Beschreibung der Funktion ist dem Funktionslastenheft zu entnehmen.
</t>
  </si>
  <si>
    <t>BT-LAH-7005</t>
  </si>
  <si>
    <r>
      <t>5.3.2 Fehlbedienung</t>
    </r>
    <r>
      <rPr>
        <sz val="11"/>
        <color theme="1"/>
        <rFont val="Calibri"/>
        <family val="2"/>
        <scheme val="minor"/>
      </rPr>
      <t xml:space="preserve">
</t>
    </r>
  </si>
  <si>
    <t>BT-LAH-199</t>
  </si>
  <si>
    <r>
      <t>5.3.3 Notbetrieb</t>
    </r>
    <r>
      <rPr>
        <sz val="11"/>
        <color theme="1"/>
        <rFont val="Calibri"/>
        <family val="2"/>
        <scheme val="minor"/>
      </rPr>
      <t xml:space="preserve">
</t>
    </r>
  </si>
  <si>
    <t>BT-LAH-201</t>
  </si>
  <si>
    <r>
      <t>5.3.4 Bedienkonzept</t>
    </r>
    <r>
      <rPr>
        <sz val="11"/>
        <color theme="1"/>
        <rFont val="Calibri"/>
        <family val="2"/>
        <scheme val="minor"/>
      </rPr>
      <t xml:space="preserve">
</t>
    </r>
  </si>
  <si>
    <t>BT-LAH-203</t>
  </si>
  <si>
    <r>
      <t>5.3.5 Dienste- und Applikationsfunktionen</t>
    </r>
    <r>
      <rPr>
        <sz val="11"/>
        <color theme="1"/>
        <rFont val="Calibri"/>
        <family val="2"/>
        <scheme val="minor"/>
      </rPr>
      <t xml:space="preserve">
</t>
    </r>
  </si>
  <si>
    <t>BT-LAH-205</t>
  </si>
  <si>
    <t>Zur entwicklungsbegleitenden Unterstützung, z. B. bei der Fehlersuche oder zum Applizieren von Parametern ist das Universal Measurement and Calibration Protocol (xCP bzw. CCP) in der Steuergerätesoftware zu implementieren.</t>
  </si>
  <si>
    <t>BT-LAH-909</t>
  </si>
  <si>
    <r>
      <t>5.3.6 Diagnose</t>
    </r>
    <r>
      <rPr>
        <sz val="11"/>
        <color theme="1"/>
        <rFont val="Calibri"/>
        <family val="2"/>
        <scheme val="minor"/>
      </rPr>
      <t xml:space="preserve">
</t>
    </r>
  </si>
  <si>
    <t>BT-LAH-207</t>
  </si>
  <si>
    <t>Es gelten die Anforderungen aus dem Bauteil-Lastenheft-Modul „Allgemeine Diagnoseanforderungen“ und aus dem Bauteil-Lastenheft-Modul „Komponentenspezifische Diagnoseanforderungen“.</t>
  </si>
  <si>
    <t>BT-LAH-208</t>
  </si>
  <si>
    <t>Es gelten die Anforderungen aus dem Funktionslastenheft "RxSWIN - Regulierungsbezogene Software Identifikationsnummer" (LAH.DUM.905.E)</t>
  </si>
  <si>
    <t>BT-LAH-7035</t>
  </si>
  <si>
    <r>
      <t>5.4 Architektur</t>
    </r>
    <r>
      <rPr>
        <sz val="11"/>
        <color theme="1"/>
        <rFont val="Calibri"/>
        <family val="2"/>
        <scheme val="minor"/>
      </rPr>
      <t xml:space="preserve">
</t>
    </r>
  </si>
  <si>
    <t>BT-LAH-209</t>
  </si>
  <si>
    <t xml:space="preserve">Das Steuergerät erhält über seine Anbindung an den Fahrzeugbus verschiedene Informationen zum Zustand des Fahrzeuges (z.B. Geschwindigkeit, Zündungssignal etc.) und wertet diese aus. </t>
  </si>
  <si>
    <t>BT-LAH-6962</t>
  </si>
  <si>
    <t xml:space="preserve">Wird im abgestellten Fahrzeug ein Lebewesen detektiert, so sendet das Steuergerät selbstständig über den CAN-FD-Bus Signale an den zuständigen HCP, der als Gateway fungiert, und löst damit verschiedene Stufen einer Warnkaskade aus (z.B. Warnblinken, Hupe, Telefonanrufe,…). Dazu darf das Steuergerät den zuständigen HCP wenn nötig wecken, welcher dann bei Bedarf andere HCPs weckt. 
</t>
  </si>
  <si>
    <t>BT-LAH-6963</t>
  </si>
  <si>
    <t xml:space="preserve">Das Steuergerät reagiert außerdem auf die Signale zum Türkontakt und überwacht den Innenraum nach jeder Türöffnung/-schließung.
</t>
  </si>
  <si>
    <t>BT-LAH-6964</t>
  </si>
  <si>
    <t xml:space="preserve">Das Steuergerät erhält außerdem Informationen vom Infotainment-Systems des Fahrzeuges, über welches die Warnkaskade aufgeschoben oder für diesen einen Buszyklus deaktiviert werden kann. 
</t>
  </si>
  <si>
    <t>BT-LAH-6965</t>
  </si>
  <si>
    <t>Es muss ein Hardware und Software Architekturmodell geliefert werden.</t>
  </si>
  <si>
    <t>BT-LAH-6490</t>
  </si>
  <si>
    <t>Details bezüglich Modellierungssprache und Datenaustauschformat des Hardware und Software Architekturmodells, sind mit dem Auftraggeber abzustimmen</t>
  </si>
  <si>
    <t>BT-LAH-6491</t>
  </si>
  <si>
    <r>
      <t>5.5 Steuergerätekonzept</t>
    </r>
    <r>
      <rPr>
        <sz val="11"/>
        <color theme="1"/>
        <rFont val="Calibri"/>
        <family val="2"/>
        <scheme val="minor"/>
      </rPr>
      <t xml:space="preserve">
</t>
    </r>
  </si>
  <si>
    <t>BT-LAH-211</t>
  </si>
  <si>
    <t xml:space="preserve">Das Steuergerät nutzt die aktuellen Fahrzeuginformationen zusammen mit der Auswertung des internen Sensors als Grundlage für den CPD-Algorithmus. 
Wird ein relevanter Fall (Lebewesen im Fahrzeug, Umgebungsbedingungen erfüllt) festgestellt, so startet das Steuergerät eine festgelegte Warnkaskade, wobei zum Einsetzen der einzelnen Schritte jeweils Zeitintervalle über einen Timer zu betrachten sind.
</t>
  </si>
  <si>
    <t>BT-LAH-6966</t>
  </si>
  <si>
    <t xml:space="preserve">Die genaue Funktionsweise ist im Funktionslastenheft beschrieben.
</t>
  </si>
  <si>
    <t>BT-LAH-7017</t>
  </si>
  <si>
    <r>
      <t>5.5.1 Kompatibilitätsanforderungen</t>
    </r>
    <r>
      <rPr>
        <sz val="11"/>
        <color theme="1"/>
        <rFont val="Calibri"/>
        <family val="2"/>
        <scheme val="minor"/>
      </rPr>
      <t xml:space="preserve">
</t>
    </r>
  </si>
  <si>
    <t>BT-LAH-213</t>
  </si>
  <si>
    <t xml:space="preserve">Der Auftragnehmer ist verpflichtet neue Software-, Hardware- oder Steuergeräteversionen kompatibel zu bestehenden Versionen bzw. Steuergeräten zu entwickeln. </t>
  </si>
  <si>
    <t>BT-LAH-214</t>
  </si>
  <si>
    <t>Die zugehörigen Kompatibilitätsangaben müssen vom Auftragnehmer zur Bereitstellung der neuen Version bzw. des neuen Steuergerätes im MS Office- bzw. PDF-Format und einem weiteren elektronischen Austauschformat geliefert werden.</t>
  </si>
  <si>
    <t>BT-LAH-215</t>
  </si>
  <si>
    <t>Zu den Kompatibilitätsangaben gehören mindestens:</t>
  </si>
  <si>
    <t>BT-LAH-217</t>
  </si>
  <si>
    <t>Vorgänger-Nachfolger Beziehungen</t>
  </si>
  <si>
    <t>BT-LAH-218</t>
  </si>
  <si>
    <t>freigegebene K-Matrix Version</t>
  </si>
  <si>
    <t>BT-LAH-219</t>
  </si>
  <si>
    <t>Schnittstellen - insbesondere bei vernetzen Funktionen -  zu anderen Steuergeräten</t>
  </si>
  <si>
    <t>BT-LAH-220</t>
  </si>
  <si>
    <t>Schnittstellen zu anderen Steuergeräten mit älteren Software Versionen</t>
  </si>
  <si>
    <t>BT-LAH-6494</t>
  </si>
  <si>
    <t>Abhängigkeiten und Zwänge zu anderen Komponenten (Steuergeräten, Sensoren, Aktuatoren) und dem Gesamtfahrzeug</t>
  </si>
  <si>
    <t>BT-LAH-221</t>
  </si>
  <si>
    <t xml:space="preserve">Übersichten über alle beteiligten Software-, Hardware-, und Steuergeräteversionen innerhalb der Ende-zu-Ende-Wirkkette (Fahrzeug, Backend, Frontend, App, Callcenter, etc.) </t>
  </si>
  <si>
    <t>BT-LAH-6495</t>
  </si>
  <si>
    <t>Weitere benötigte Angaben können im Laufe der Entwicklung hinzukommen.</t>
  </si>
  <si>
    <t>BT-LAH-222</t>
  </si>
  <si>
    <r>
      <t>5.5.2 Anforderungen an Prozessor-Auslegungen</t>
    </r>
    <r>
      <rPr>
        <sz val="11"/>
        <color theme="1"/>
        <rFont val="Calibri"/>
        <family val="2"/>
        <scheme val="minor"/>
      </rPr>
      <t xml:space="preserve">
</t>
    </r>
  </si>
  <si>
    <t>BT-LAH-223</t>
  </si>
  <si>
    <t>Kundenspezifische Schaltkreise, insbesondere für die Ein- und Ausgabefunktionen können nach Abstimmung mit dem Auftraggeber bei Bedarf eingesetzt werden.</t>
  </si>
  <si>
    <t>BT-LAH-840</t>
  </si>
  <si>
    <t>Die Entwicklung dieser Schaltkreise gehört dann zum Lieferumfang, die Funktionen sind dem Auftraggeber zu dokumentieren (detaillierte Beschreibung der Funktionsweise des speziellen Schaltkreises) und vom Auftragnehmer zur Verfügung zu stellen.</t>
  </si>
  <si>
    <t>BT-LAH-225</t>
  </si>
  <si>
    <t>Die Rechnerauslastung muss dem Auftraggeber bei jeder Neuentwicklung oder Änderung bestehender Rechner- oder Programmkonzepte und auf Anfrage offengelegt werden.</t>
  </si>
  <si>
    <t>BT-LAH-226</t>
  </si>
  <si>
    <t>Es ist ein Vorhalt von min. 30 % der Rechnerkapazität (ROM, EEPROM, RAM, Rechnerleistung, Prozessorauslastung) einzuhalten.</t>
  </si>
  <si>
    <t>BT-LAH-1093</t>
  </si>
  <si>
    <t>Sobald 70 % der Rechnerkapazität belegt sind, ist der Auftraggeber zu informieren und die weitere Vorgehensweise abzustimmen.</t>
  </si>
  <si>
    <t>BT-LAH-227</t>
  </si>
  <si>
    <r>
      <t>5.5.3 Anforderungen an Mikrocontroller</t>
    </r>
    <r>
      <rPr>
        <sz val="11"/>
        <color theme="1"/>
        <rFont val="Calibri"/>
        <family val="2"/>
        <scheme val="minor"/>
      </rPr>
      <t xml:space="preserve">
</t>
    </r>
  </si>
  <si>
    <t>BT-LAH-228</t>
  </si>
  <si>
    <t>Es sind die Application Notes und Errata Sheets des Mikrocontroller-Herstellers kontinuierlich zu berücksichtigen.</t>
  </si>
  <si>
    <t>BT-LAH-855</t>
  </si>
  <si>
    <t>Die Spezifikation der elektrischen Eigenschaften des Mikrocontrollers ist einzuhalten.</t>
  </si>
  <si>
    <t>BT-LAH-856</t>
  </si>
  <si>
    <t>Die Ports des Mikrocontrollers sind durch adäquate Schutzbeschaltungen gegen Überspannungen zu schützen.</t>
  </si>
  <si>
    <t>BT-LAH-857</t>
  </si>
  <si>
    <t>Die Ports des Mikrocontrollers sind durch adäquate Schutzbeschaltungen gegen zu hohe Stromaufnahme zu schützen.</t>
  </si>
  <si>
    <t>BT-LAH-858</t>
  </si>
  <si>
    <t>Die Quarz-Beschaltung des Mikrocontrollers ist gemeinsam zwischen Prozessor- und Quarzhersteller abzustimmen.</t>
  </si>
  <si>
    <t>BT-LAH-859</t>
  </si>
  <si>
    <t>Floatende Eingänge an Halbleiter-Bauelementen sind nicht zulässig.</t>
  </si>
  <si>
    <t>BT-LAH-901</t>
  </si>
  <si>
    <t>Es ist sicherzustellen, dass sich die Eingänge von Halbleiter-Bauelementen zu jeder Zeit auf einem definierten Pegel befinden (z. B. durch Pull-up / Pull-down Beschaltung). Falls es Varianten gibt (z. B. Codier-, Bestück-, Softwarevarianten) sind diese zu beachten.</t>
  </si>
  <si>
    <t>BT-LAH-902</t>
  </si>
  <si>
    <t xml:space="preserve">Es darf in Halbleiterbauelementen kein sogenanntes Gel-Coating verwendet werden, wenn der "Die" (Silizium) komplett durch einen Spritzgussprozess mit einer Kunststoffpressmasse (Moulding Compound) umschlossen wird. </t>
  </si>
  <si>
    <t>BT-LAH-981</t>
  </si>
  <si>
    <r>
      <t>5.5.4 Datenspeicherung und Datensicherung</t>
    </r>
    <r>
      <rPr>
        <sz val="11"/>
        <color theme="1"/>
        <rFont val="Calibri"/>
        <family val="2"/>
        <scheme val="minor"/>
      </rPr>
      <t xml:space="preserve">
</t>
    </r>
  </si>
  <si>
    <t>BT-LAH-240</t>
  </si>
  <si>
    <t>Die Abspeicherung von Funktions- und Diagnosedaten muss in einem nicht flüchtigen Speicher erfolgen.</t>
  </si>
  <si>
    <t>BT-LAH-241</t>
  </si>
  <si>
    <t>Der gesamte Speicherbereich in allen flüchtigen und nicht flüchtigen Speichern und dessen Inhalte, sind dem Auftraggeber schriftlich offen zu legen.</t>
  </si>
  <si>
    <t>BT-LAH-242</t>
  </si>
  <si>
    <t>Flüchtige und nicht flüchtige Speicher sind mindestens einmal pro Fahrzyklus (bevorzugt in der Initialisierungsphase) zu prüfen.</t>
  </si>
  <si>
    <t>BT-LAH-5490</t>
  </si>
  <si>
    <t>Die im Fahrzeugbetrieb zu erwartende Anzahl der Schreib- und Lese-Zyklen auf flüchtigen und nicht flüchtigen Speichern muss innerhalb der zulässigen spezifizierten Eigenschaften des Halbleiterspeichers liegen. Hierbei sind die Anforderungen aus der Fahrzeuglebensdauer und aus dem für das Bauteil geltenden Temperaturbereich verbindlich zu berücksichtigen.</t>
  </si>
  <si>
    <t>BT-LAH-1377</t>
  </si>
  <si>
    <t>Als Nachweis hierfür ist dem Auftraggeber ein detailliertes Nutzungskonzept (Schreib- und Lese-Zyklen über Fahrzeugslebensdauer) für jeden Speicher einzeln vorzulegen.</t>
  </si>
  <si>
    <t>BT-LAH-1378</t>
  </si>
  <si>
    <t>Es ist eine Überwachungsstrategie zur Erkennung von Speicherfehlern in flüchtigen und nicht flüchtigen Speichern dem Auftraggeber offenzulegen und mit ihm abzustimmen. Dabei sind die Strategien im Moment der Datennutzung sowie zyklische Speichertest-Vorgänge (Reset, Power-up, Wake-up, Nachlaufphase, alle [n]-Millisekunden, …) darzulegen.</t>
  </si>
  <si>
    <t>BT-LAH-5509</t>
  </si>
  <si>
    <t>Bei erkannten und nicht korrigierbaren Speicherfehlern ist eine geeignete Systemreaktion mit dem Auftraggeber abzustimmen und umzusetzen.</t>
  </si>
  <si>
    <t>BT-LAH-5491</t>
  </si>
  <si>
    <t>Die Wirksamkeit der Überwachungsstrategie im Zusammenhang mit der Systemreaktion ist nachzuweisen.</t>
  </si>
  <si>
    <t>BT-LAH-5492</t>
  </si>
  <si>
    <t>Bei sicherheitsrelevanter Bedeutung von Speicherinhalten sind Anforderungen an die Überwachungsstrategie aus dem technischen Sicherheitskonzept abzuleiten und mit dem Auftraggeber und den Fachexperten für funktionale Sicherheit abzustimmen.</t>
  </si>
  <si>
    <t>BT-LAH-5493</t>
  </si>
  <si>
    <t>Unter allen Betriebssituationen (dazu gehören auch beliebige transiente Spannungseinbrüche, worst case Prozessorauslastung) ist die Datenkonsistenz zu gewährleisten und das Verfahren mit dem Auftraggeber abzustimmen und offen zulegen.</t>
  </si>
  <si>
    <t>BT-LAH-244</t>
  </si>
  <si>
    <t>Bei Absicherung der Datenkonsistenz durch redundante Datenablage ist generell eine Reparaturstrategie bei defekt erkannten Daten zu implementieren.</t>
  </si>
  <si>
    <t>BT-LAH-5583</t>
  </si>
  <si>
    <t>Die Speicherfehlererkennung muss sicherstellen, dass die Fehler vor Verwendung von sicherheitsrelevanten Speicherinhalten erkannt werden.</t>
  </si>
  <si>
    <t>BT-LAH-5494</t>
  </si>
  <si>
    <t>Die Datenübertragung in und aus Speichern ist durch ein geeignetes Verfahren abzusichern und mit dem Auftraggeber abzustimmen.</t>
  </si>
  <si>
    <t>BT-LAH-1094</t>
  </si>
  <si>
    <t>Bei Verwendung einer Datenkopie aus dem nicht-flüchtigen Speicher (Urdaten) in den flüchtigen Speicher (z.B. RAM-Spiegel) ist die Datenkonsistenz zwischen Kopie und Urdaten zu gewährleisten. Systemreaktionen aus einer Dateninkonsistenz sind mit dem Auftraggeber abzustimmen.</t>
  </si>
  <si>
    <t>BT-LAH-5495</t>
  </si>
  <si>
    <t>Steuergeräte dürfen bei Anlieferung an den Auftraggeber keine Fehlereinträge im nichtflüchtigen Speicher enthalten.</t>
  </si>
  <si>
    <t>BT-LAH-245</t>
  </si>
  <si>
    <t>Werden bei der Erkennung von Speicherfehlern in flüchtigen Speichern unplausible einmalig geschriebene oder adaptive Lernwerte außerhalb des zugelassenen Wertebereichs erkannt, so sind die Lernwerte auf die letztgültigen Urstartwerte zu setzen, ein Reset festes Fehler-Flag abzulegen und die mit dem Auftraggeber abgestimmte Systemreaktion einzuleiten.</t>
  </si>
  <si>
    <t>BT-LAH-248</t>
  </si>
  <si>
    <t>Wichtige Daten bzw. Algorithmen (z. B. Codes der Wegfahrsperre) dürfen nicht aus den Controllern auslesbar oder veränderbar sein. Diese Daten sind mit dem Auftraggeber abzustimmen.</t>
  </si>
  <si>
    <t>BT-LAH-249</t>
  </si>
  <si>
    <t xml:space="preserve">Der Lieferant verpflichtet sich, keine zeitkontinuierliche Aufzeichnung / Speicherung von Daten der Fahrzeugdynamik vom und im Steuergerät unmittelbar vor oder während eines (eventuellen) Crashs vorzunehmen.
</t>
  </si>
  <si>
    <t>BT-LAH-1373</t>
  </si>
  <si>
    <t>Sollte eine zeitkontinuierliche Speicherung von Daten zur Erfüllung der geforderten Funktionalität notwendig sein, so ist dies mit dem Auftraggeber abzustimmen.</t>
  </si>
  <si>
    <t>BT-LAH-1374</t>
  </si>
  <si>
    <r>
      <t>5.5.5 Watchdog-Funktion</t>
    </r>
    <r>
      <rPr>
        <sz val="11"/>
        <color theme="1"/>
        <rFont val="Calibri"/>
        <family val="2"/>
        <scheme val="minor"/>
      </rPr>
      <t xml:space="preserve">
</t>
    </r>
  </si>
  <si>
    <t>BT-LAH-251</t>
  </si>
  <si>
    <t>Das Bauteil muss über einen Software-Watchdog und zusätzlich über einen prozessorexternen Hardware-Watchdog verfügen, die eine Fehlfunktion der Software sicher verhindern.</t>
  </si>
  <si>
    <t>BT-LAH-252</t>
  </si>
  <si>
    <t>Eine Auslegung des Watchdog, bei der die Watchdog-Funktion durch einen periodischen Timer-Interrupt aufgerufen wird, ist nicht ausreichend, da die Funktion des Watchdog hierbei nicht von der korrekten Operation des Mikroprozessors abhängt.</t>
  </si>
  <si>
    <t>BT-LAH-253</t>
  </si>
  <si>
    <t>Die kritische Fehlerreaktionszeit, die vom Watchdog erreicht werden muss, beträgt x ms.</t>
  </si>
  <si>
    <t>BT-LAH-1095</t>
  </si>
  <si>
    <t>Eine genaue Beschreibung der Watchdog-Funktionen sowohl hardwaregesteuert als auch softwaregesteuert, ist dem Auftraggeber offen zu legen.</t>
  </si>
  <si>
    <t>BT-LAH-1096</t>
  </si>
  <si>
    <t>Für nicht sicherheitsrelevante Steuergeräte kann der controllerexterne Hardware-Watchdog durch einen internen Watchdog ersetzt werden, wenn dieser mindestens die folgenden Anforderungen erfüllt:
Keine Abhängigkeit zwischen Watchdogzeitbasis und Controllerzeitbasis.
Der Watchdog wird automatisch aktiviert.
Ein Stoppen oder Umkonfigurieren des Watchdogs außerhalb der Initialisierungsphase des Watchdogs darf nicht möglich sein.</t>
  </si>
  <si>
    <t>BT-LAH-256</t>
  </si>
  <si>
    <t>Der Auftragnehmer hat folgende Konzepte, hardware- und softwareseitig, detailliert mit dem Auftraggeber abzustimmen:</t>
  </si>
  <si>
    <t>BT-LAH-258</t>
  </si>
  <si>
    <t>das Watchdog-Konzept</t>
  </si>
  <si>
    <t>BT-LAH-1379</t>
  </si>
  <si>
    <t>das Reset-Konzept</t>
  </si>
  <si>
    <t>BT-LAH-1380</t>
  </si>
  <si>
    <r>
      <t>5.5.6 Initialisierungsphase</t>
    </r>
    <r>
      <rPr>
        <sz val="11"/>
        <color theme="1"/>
        <rFont val="Calibri"/>
        <family val="2"/>
        <scheme val="minor"/>
      </rPr>
      <t xml:space="preserve">
</t>
    </r>
  </si>
  <si>
    <t>BT-LAH-259</t>
  </si>
  <si>
    <t>Für die Initialisierungsphase gelten die Anforderungen aus den Querschnittslastenheften: 
Konzern-CAN-Lastenheft
Konzern-Lastenheft CAN im Komfort- und Infotainment Bereich
Konzern-Lastenheft für die FlexRay-Kommunikation</t>
  </si>
  <si>
    <t>BT-LAH-260</t>
  </si>
  <si>
    <t>Bei Steuergeräten, die über Klemme 30 versorgt werden, ist beim Einschalten der Klemme 30 immer ein Hardware-Reset durchzuführen.</t>
  </si>
  <si>
    <t>BT-LAH-261</t>
  </si>
  <si>
    <t>Bei Steuergeräten, die über Klemme 15 versorgt werden, ist beim Einschalten der Klemme 15 immer ein Hardware-Reset durchzuführen.</t>
  </si>
  <si>
    <t>BT-LAH-262</t>
  </si>
  <si>
    <t>Für die ordnungsgemäße Funktion anderer Fahrzeugsysteme, die von dem Bauteil ausgegebene Signale verwerten, ist es auch in der Initialisierungsphase des Rechners erforderlich, dass der in der Schnittstellenbeschreibung des jeweiligen Ausgangssignals angegebene Zustand eingehalten wird.</t>
  </si>
  <si>
    <t>BT-LAH-263</t>
  </si>
  <si>
    <t>Das Setzen der I/O-Ports sowie Konfigurationsregister hat zyklisch zu erfolgen. Für sicherheitsrelevante Bauteile sind während der Initialisierungsphase Port-Tests zu implementieren mit denen Kurzschlüsse an kritischen I/O-Pins erkannt werden können.</t>
  </si>
  <si>
    <t>BT-LAH-264</t>
  </si>
  <si>
    <t>Die Abläufe (u. a. Durchführung und Reaktionen bei Fehlerauftritt) sind dem Auftraggeber offen zu legen.</t>
  </si>
  <si>
    <t>BT-LAH-265</t>
  </si>
  <si>
    <r>
      <t>5.5.7 Softwareanforderungen</t>
    </r>
    <r>
      <rPr>
        <sz val="11"/>
        <color theme="1"/>
        <rFont val="Calibri"/>
        <family val="2"/>
        <scheme val="minor"/>
      </rPr>
      <t xml:space="preserve">
</t>
    </r>
  </si>
  <si>
    <t>BT-LAH-278</t>
  </si>
  <si>
    <t>Es gelten die Anforderungen des Querschnittslastenhefts LAH.893.909 "Konzern Grundanforderungen Software".</t>
  </si>
  <si>
    <t>BT-LAH-279</t>
  </si>
  <si>
    <t>Der Fragenkatalog zur Lieferantenselbstauskunft (http://www.vwgroupsypply.com/ , im Verzeichnis des Querschnittslastenhefts LAH.893.909 "Konzern Grundanforderungen Software") ist vom Auftragnehmer auszufüllen und dem Auftraggeber (software.qualitaet.vwag.r.wob@volkswagen.de) vor Angebotsabgabe zu übersenden.</t>
  </si>
  <si>
    <t>BT-LAH-6364</t>
  </si>
  <si>
    <t>Funktionsstrukturen sind applikationsgerecht darzustellen.</t>
  </si>
  <si>
    <t>BT-LAH-280</t>
  </si>
  <si>
    <t>Die Verwendung von Open-Source-Software ist dem Auftraggeber anzuzeigen und nur mit seiner Zustimmung erlaubt. Der Auftragnehmer stellt sicher, dass die Anforderungen der VW 99000 ("Schutzrechte Dritter") erfüllt sind.</t>
  </si>
  <si>
    <t>BT-LAH-5860</t>
  </si>
  <si>
    <t>Der Auftragnehmer hat dem Auftraggeber die Lizenz- und Copyrightinformationen gemäß der zu verwendenden Open-Source-Software bereitzustellen.</t>
  </si>
  <si>
    <t>BT-LAH-5861</t>
  </si>
  <si>
    <t>Die Lizenz- und Copyrightinformationen sind dem Auftraggeber im SPDX-Format bereitzustellen.</t>
  </si>
  <si>
    <t>BT-LAH-5862</t>
  </si>
  <si>
    <t>Die zu verwendende SPDX Version ist mit dem Auftraggeber abzustimmen.</t>
  </si>
  <si>
    <t>BT-LAH-5863</t>
  </si>
  <si>
    <t xml:space="preserve">Der Auftragnehmer muss sicherstellen, dass alle Software-Module vor jeder Auslieferung im Gesamtprogramm auf ordnungsgemäße Funktion geprüft sind. </t>
  </si>
  <si>
    <t>BT-LAH-281</t>
  </si>
  <si>
    <t>Jeder ausgelieferte Softwarestand muss 15 Jahre nach Auslauf der Serienproduktion im Original wieder herstellbar sein.</t>
  </si>
  <si>
    <t>BT-LAH-282</t>
  </si>
  <si>
    <t>Durch geeignete Sicherungsmaßnahmen ist sicher zu stellen, dass ein definiertes Verlassen eines fehlerhaft erreichten Software Betriebsmodes gewährleistet ist.</t>
  </si>
  <si>
    <t>BT-LAH-984</t>
  </si>
  <si>
    <t>Sollte die elektronische Komponente vor Kunde aus dem Normalmode (Hinweis: andere Bezeichnungen hierfür sind auch Applikationsmode oder Drivemode) unzulässig in andere auf der elektronischen Komponente vorhandene Modes (z.B. Flashmode, Werkstattmode,…) gelangen, ist zu gewährleisten, dass der Normalmode über eine zweckmäßige Strategie, ohne Kundendiensteingriff, erneut erreicht wird.</t>
  </si>
  <si>
    <t>BT-LAH-985</t>
  </si>
  <si>
    <t>Die Strategien zur Erkennung eines falschen bzw. die Erreichung des korrekten Betriebsmodes sind mit dem Auftraggeber abzustimmen.</t>
  </si>
  <si>
    <t>BT-LAH-986</t>
  </si>
  <si>
    <t>Das Freigabekonzept inkl. Test-Cases zur Lieferanten-Softwarefreigabe ist vom Auftragnehmer darzustellen und mit Entwicklung und Qualitätssicherung abzustimmen.</t>
  </si>
  <si>
    <t>BT-LAH-1035</t>
  </si>
  <si>
    <t>Bei der Erstbemusterung ist durch den Auftragnehmer die Ergebnis-Dokumentation der Test-Cases und die durch den Auftraggeber akzeptierten Probleme darzustellen.</t>
  </si>
  <si>
    <t>BT-LAH-1036</t>
  </si>
  <si>
    <t>Bei einer Software-Änderung in Serie sind darüber hinaus SW-Maßnahmen zur Vorgängerversionen und die Übersicht neuer Funktionalitäten aufzulisten.</t>
  </si>
  <si>
    <t>BT-LAH-1037</t>
  </si>
  <si>
    <r>
      <t>5.5.7.1 Entwicklungsumgebung</t>
    </r>
    <r>
      <rPr>
        <sz val="11"/>
        <color theme="1"/>
        <rFont val="Calibri"/>
        <family val="2"/>
        <scheme val="minor"/>
      </rPr>
      <t xml:space="preserve">
</t>
    </r>
  </si>
  <si>
    <t>BT-LAH-283</t>
  </si>
  <si>
    <t>Die zu verwendende Entwicklungs- und Applikationsumgebung ist mit der zuständigen Fachabteilung des Auftraggebers abzustimmen.</t>
  </si>
  <si>
    <t>BT-LAH-284</t>
  </si>
  <si>
    <r>
      <t>5.5.7.2 Standardsoftware</t>
    </r>
    <r>
      <rPr>
        <sz val="11"/>
        <color theme="1"/>
        <rFont val="Calibri"/>
        <family val="2"/>
        <scheme val="minor"/>
      </rPr>
      <t xml:space="preserve">
</t>
    </r>
  </si>
  <si>
    <t>BT-LAH-285</t>
  </si>
  <si>
    <t>Es gelten die Anforderungen aus dem Querschnittslastenheft LAH.893.910.A "Standardsoftware".</t>
  </si>
  <si>
    <t>BT-LAH-286</t>
  </si>
  <si>
    <r>
      <t>5.5.7.3 Umsetzungsreihenfolge der Software</t>
    </r>
    <r>
      <rPr>
        <sz val="11"/>
        <color theme="1"/>
        <rFont val="Calibri"/>
        <family val="2"/>
        <scheme val="minor"/>
      </rPr>
      <t xml:space="preserve">
</t>
    </r>
  </si>
  <si>
    <t>BT-LAH-287</t>
  </si>
  <si>
    <t>Software ist in folgender Reihenfolge umzusetzen:</t>
  </si>
  <si>
    <t>BT-LAH-288</t>
  </si>
  <si>
    <t>Flashbarkeit</t>
  </si>
  <si>
    <t>BT-LAH-289</t>
  </si>
  <si>
    <t>Funktionen und zugehörige Diagnose</t>
  </si>
  <si>
    <t>BT-LAH-290</t>
  </si>
  <si>
    <t>Die Diagnoseanforderungen sind Funktionsanforderungen gleichzusetzen.</t>
  </si>
  <si>
    <t>BT-LAH-291</t>
  </si>
  <si>
    <r>
      <t>5.5.7.4 Steuergeräte-Funktionsplanung</t>
    </r>
    <r>
      <rPr>
        <sz val="11"/>
        <color theme="1"/>
        <rFont val="Calibri"/>
        <family val="2"/>
        <scheme val="minor"/>
      </rPr>
      <t xml:space="preserve">
</t>
    </r>
  </si>
  <si>
    <t>BT-LAH-292</t>
  </si>
  <si>
    <t xml:space="preserve">Bei Steuergeräten mit Softwareanteil ist eine detaillierte Planung aller Steuergerätefunktionen und auch der nicht funktionalen Anforderungen, die mittels Software realisiert werden, zu erstellen. </t>
  </si>
  <si>
    <t>BT-LAH-293</t>
  </si>
  <si>
    <t xml:space="preserve">Die Termine der Verbundreleases sind dem Gesamtverbund-Terminplan zu entnehmen. Dieser kann vom Auftraggeber bezogen werden.
</t>
  </si>
  <si>
    <t>BT-LAH-6823</t>
  </si>
  <si>
    <t>Die Steuergeräte-Funktionsplanung muss der Auftragnehmer an den Terminen der Verbundreleases ausrichten.</t>
  </si>
  <si>
    <t>BT-LAH-6612</t>
  </si>
  <si>
    <t>Für die Dokumentation jeder Softwarelieferung gelten die im Abschnitt "Software-Dokumentation" beschriebene Anforderungen für die Software-Dokumentation und die vorgegebene Struktur.</t>
  </si>
  <si>
    <t>BT-LAH-294</t>
  </si>
  <si>
    <t>Es gelten die Anforderungen des Querschnittslastenhefts LAH.5G0.907 "Anforderungen zur Befähigung von Steuergeräten zur Software-Funktionsfreischaltung"</t>
  </si>
  <si>
    <t>BT-LAH-894</t>
  </si>
  <si>
    <t>Bei Projekten ohne Integrationsstufen bzw. Gesamtverbundmanagement (abhängig von dem im Fahrzeug-Projekt angewendeteten Prozess)-Planung ist die Steuergeräte-Funktionsplanung an den für das Fahrzeugprojekt gültigen Terminen der Gesamtintegrationstests (GIT) auszurichten.</t>
  </si>
  <si>
    <t>BT-LAH-5536</t>
  </si>
  <si>
    <t>Der Terminplan der Gesamtintegrationstests in der jeweils gültigen Fassung ist vom Auftraggeber zu beziehen.</t>
  </si>
  <si>
    <t>BT-LAH-5537</t>
  </si>
  <si>
    <t>Der Integrationsstufen bzw. Gesamtverbundmanagement-Terminplan in der jeweils aktuellen Fassung ist vom Auftraggeber zu beziehen.</t>
  </si>
  <si>
    <t>BT-LAH-995</t>
  </si>
  <si>
    <t>Zusatzinformationen bezüglich einer vom Integrationsstufen bzw. Gesamtverbund-Termin abgeleiteten Umsetzung von Teilfunktionen sind vom Auftraggeber, z.B. in Form eines Auszuges aus dem Integrationsstufen-Plan bzw. Funktionsreifegradplan zu beziehen.</t>
  </si>
  <si>
    <t>BT-LAH-5538</t>
  </si>
  <si>
    <t>Die Steuergeräte-Funktionsplanung ist an der jeweils gültigen Integrationsstufen bzw. Gesamtverbund-Terminplanung für das Zielfahrzeug sowie an terminlichen Zusatzinformationen für die Umsetzung von Teilfunktionen auszurichten.</t>
  </si>
  <si>
    <t>BT-LAH-996</t>
  </si>
  <si>
    <t>Für die Verbundintegrationen der einzelnen Integrationsstufen bzw. Verbundreleases pro Gesamtverbund sind Vorab-Softwarestände einzuplanen.</t>
  </si>
  <si>
    <t>BT-LAH-5539</t>
  </si>
  <si>
    <t xml:space="preserve">Vor der Durchführung von Gesamtintegrationstests sind vom Auftragnehmer alle Vorab-Softwarestände in einer virtuellen Verbundintegration zu integrieren und zu testen. </t>
  </si>
  <si>
    <t>BT-LAH-6449</t>
  </si>
  <si>
    <t>Innerhalb einer Integrationsstufe bzw. eines Gesamtverbunds sind nur kompatible Hardware- und Softwareänderungen in Abstimmung mit dem Auftraggeber zulässig.</t>
  </si>
  <si>
    <t>BT-LAH-997</t>
  </si>
  <si>
    <t>Jegliche Änderungen an der Steuergeräte-Funktionsplanung (z.B. Planungs- und Bereitstellungstermine, funktionale Inhalte, funktionale Beschreibung) sind mit dem Auftraggeber abzustimmen.</t>
  </si>
  <si>
    <t>BT-LAH-998</t>
  </si>
  <si>
    <t>Das Planungsdokument muss folgende Anforderungen erfüllen:</t>
  </si>
  <si>
    <t>BT-LAH-295</t>
  </si>
  <si>
    <t>Auflistung aller Steuergerätefunktionen und der nicht funktionalen Anforderungen, die mittels Software realisiert werden</t>
  </si>
  <si>
    <t>BT-LAH-999</t>
  </si>
  <si>
    <t>Gruppierung der Steuergerätefunktionen in schnittstellenrelevante und bauteilspezifische Funktionen</t>
  </si>
  <si>
    <t>BT-LAH-296</t>
  </si>
  <si>
    <t>Planungs- und Bereitstellungstermine der Steuergerätefunktionen und der nicht funktionalen Anforderungen mit eindeutiger Integrationsstufen bzw. Verbundreleasezuordnung</t>
  </si>
  <si>
    <t>BT-LAH-1000</t>
  </si>
  <si>
    <t>Planungs- und Bereitstellungstermine auf Releaseebene mit eindeutiger Software- und Hardware-Kennzeichnung</t>
  </si>
  <si>
    <t>BT-LAH-297</t>
  </si>
  <si>
    <t>Statusangabe pro Release für die einzelnen Funktionen
				-	Planung des Soll-Termins
-	Implementiert
-	Implementiert und vom Auftragnehmer freigegeben (getestet und fehlerfrei). Dieses ist der Ist-Termin</t>
  </si>
  <si>
    <t>BT-LAH-298</t>
  </si>
  <si>
    <t>Die Termine der Steuergeräte-Funktionsplanung sind Bestandteil des Projektterminplan.</t>
  </si>
  <si>
    <t>BT-LAH-299</t>
  </si>
  <si>
    <r>
      <t>5.5.7.5 Ausführung von Software-Tests</t>
    </r>
    <r>
      <rPr>
        <sz val="11"/>
        <color theme="1"/>
        <rFont val="Calibri"/>
        <family val="2"/>
        <scheme val="minor"/>
      </rPr>
      <t xml:space="preserve">
</t>
    </r>
  </si>
  <si>
    <t>BT-LAH-300</t>
  </si>
  <si>
    <t>Bei den Tests muss nachgewiesen werden, dass alle Programmpfade mindestens einmal durchlaufen wurden und dass dabei das spezifizierte Verhalten beobachtet wurde.</t>
  </si>
  <si>
    <t>BT-LAH-301</t>
  </si>
  <si>
    <t>Die Tests sind nicht durch die Programmierer durchzuführen.</t>
  </si>
  <si>
    <t>BT-LAH-302</t>
  </si>
  <si>
    <t>Eingesetzte Testwerkzeuge müssen dem Auftraggeber zur Verfügung gestellt werden</t>
  </si>
  <si>
    <t>BT-LAH-303</t>
  </si>
  <si>
    <t>Eingesetzte Testmittel - wie beispielsweise virtuelle Steuergeräte - müssen dem Auftraggeber zur Verfügung gestellt werden.</t>
  </si>
  <si>
    <t>BT-LAH-6450</t>
  </si>
  <si>
    <r>
      <t>5.6 Elektrische Schnittstellen</t>
    </r>
    <r>
      <rPr>
        <sz val="11"/>
        <color theme="1"/>
        <rFont val="Calibri"/>
        <family val="2"/>
        <scheme val="minor"/>
      </rPr>
      <t xml:space="preserve">
</t>
    </r>
  </si>
  <si>
    <t>BT-LAH-345</t>
  </si>
  <si>
    <t xml:space="preserve">Lage, Art und Ausführung der Steckverbindungen sind mit den zuständigen Fachabteilungen sowie der Elektrik/Elektronik abzustimmen und werden im projektspezifischen Lieferumfangslastenheft vorgegeben.
</t>
  </si>
  <si>
    <t>BT-LAH-6967</t>
  </si>
  <si>
    <t>Am CPD-Steuergerät ist der Stecker mit der Teilenummer 12.E.900.962.B Kodierung A zu verwenden. Hierdurch wird sichergestellt, dass die Steckverbindungen den aktuell gültigen, technischen und qualitativen Anforderungen des Volkswagenkonzerns entsprechen.</t>
  </si>
  <si>
    <t>BT-LAH-6968</t>
  </si>
  <si>
    <t>Fahrzeugseitig wird der Stecker mit der Teilenummer 12E.972.074 genutzt werden.</t>
  </si>
  <si>
    <t>BT-LAH-6969</t>
  </si>
  <si>
    <t xml:space="preserve">Der Lieferant verantwortet die Funktion und Qualität des Geräteanschlusses im Zusammenwirken mit dem Steckverbinder. Hierbei sind Bauraum- und Montageeinflussgrößen zu beachten.
</t>
  </si>
  <si>
    <t>BT-LAH-6970</t>
  </si>
  <si>
    <t xml:space="preserve">Die Dokumentation der Crimpdaten und Schliffbilder in der Mustermappe ist Voraussetzung für die Erteilung der Baumusterfreigabe.
</t>
  </si>
  <si>
    <t>BT-LAH-6971</t>
  </si>
  <si>
    <t>Alle Ein- und Ausgänge von Steuergeräten müssen gemäß den Anforderungen des BT-LAH Modul "Erprobung" Abschnitt "Kurzschluss, Signalleitung und Lastkreise" ausgelegt werden.</t>
  </si>
  <si>
    <t>BT-LAH-346</t>
  </si>
  <si>
    <t>Alle Ein- und Ausgänge von Steuergeräten müssen gemäß den Anforderungen des BT-LAH Modul "Erprobung" Abschnitt "Überströme" ausgelegt werden.</t>
  </si>
  <si>
    <t>BT-LAH-1097</t>
  </si>
  <si>
    <t>Nicht spezifizierte Signale (z. B. durch Einstreuung zu hoher Interrupt-Belastung) an einem Pin dürfen nicht zu undefinierten Zuständen im Bauteil führen.</t>
  </si>
  <si>
    <t>BT-LAH-348</t>
  </si>
  <si>
    <t>Die folgenden Schnittstellenspezifikationen definieren die Auslegungen der Steuergeräte Ein- und Ausgänge:</t>
  </si>
  <si>
    <t>BT-LAH-350</t>
  </si>
  <si>
    <t xml:space="preserve">Alle Werte gelten, soweit nicht anders angegeben, im gesamten Betriebstemperatur- und Betriebsspannungsbereich (gemäß BT-LAH Modul "Erprobung"). </t>
  </si>
  <si>
    <t>BT-LAH-351</t>
  </si>
  <si>
    <t>Die Angaben der Eingangszeitkonstanten Tin gelten bei einem Generator-Innenwiderstand von 0 Ω.</t>
  </si>
  <si>
    <t>BT-LAH-827</t>
  </si>
  <si>
    <t>Die Stromrichtungen sind nach dem Verbraucher-Zählsystem definiert:
positive Ströme fließen in das Gerät hinein
negative Ströme fließen aus dem Gerät heraus</t>
  </si>
  <si>
    <t>BT-LAH-352</t>
  </si>
  <si>
    <t>Ein Steuergerät darf ausschließlich über die dafür vorgesehenen Leitungen mit Energie versorgt werden (z.B. Klemme 15, Klemme 30).</t>
  </si>
  <si>
    <t>BT-LAH-6356</t>
  </si>
  <si>
    <t>Es muss schaltungstechnisch verhindert werden, dass das Steuergerät über andere als für die Energieversorgung vorgesehenen Eingänge versorgt wird. Hierzu ist ein entsprechender Nachweis zu führen.</t>
  </si>
  <si>
    <t>BT-LAH-6357</t>
  </si>
  <si>
    <r>
      <t>5.6.1 Bordnetzanforderungen an Bauteile</t>
    </r>
    <r>
      <rPr>
        <sz val="11"/>
        <color theme="1"/>
        <rFont val="Calibri"/>
        <family val="2"/>
        <scheme val="minor"/>
      </rPr>
      <t xml:space="preserve">
</t>
    </r>
  </si>
  <si>
    <t>BT-LAH-353</t>
  </si>
  <si>
    <t>Es gelten die Anforderungen des Querschnittslastenhefts LAH.5Q0.971 "Allgemeine Bordnetz-Anforderungen".</t>
  </si>
  <si>
    <t>BT-LAH-989</t>
  </si>
  <si>
    <t>Bei Bauteilen, die eine Mehrfachversorgung zwingend erfordern (z. B. aus Sicherheitsgründen), darf keine Rückspeisung in die Versorgungsleitungen des Bordnetzes über interne Verbindungen verursacht werden.</t>
  </si>
  <si>
    <t>BT-LAH-358</t>
  </si>
  <si>
    <t>Wird das Bauteil über redundante Leitungen versorgt, die aus unterschiedlichen Quellen (z. B. unterschiedliche Sicherungen oder Massebolzen) stammen, dann ist ein möglicher Spannungsversatz zu berücksichtigen.</t>
  </si>
  <si>
    <t>BT-LAH-359</t>
  </si>
  <si>
    <t>Die einzelnen Pins der Steckverbindungen am Bauteil sind entsprechend des benötigten Stroms und ihrer Stromtragfähigkeit auszulegen.</t>
  </si>
  <si>
    <t>BT-LAH-360</t>
  </si>
  <si>
    <t xml:space="preserve">Kurzschlussfeste Treiber müssen auf den jeweiligen Kontakt und den jeweiligen Leitungsquerschnitt ausgelegt werden, damit der Leitungsschutz gemäß VW 75212 gewährleistet ist. </t>
  </si>
  <si>
    <t>BT-LAH-361</t>
  </si>
  <si>
    <t>Nachgeschaltete Sicherungen an Ausgangstreibern werden nicht eingesetzt.</t>
  </si>
  <si>
    <t>BT-LAH-362</t>
  </si>
  <si>
    <t>Für eine grundlegende Auslegung von Gerätesteckerkontakten und Leitungsschutz gelten die Anforderungen der VW 80106.</t>
  </si>
  <si>
    <t>BT-LAH-364</t>
  </si>
  <si>
    <t>Die Gerätestecker und die einzelnen Pinbelegungen jedes Gerätesteckers sind in Abstimmung mit der Abteilung Bordnetz des Auftraggebers festzulegen.</t>
  </si>
  <si>
    <t>BT-LAH-367</t>
  </si>
  <si>
    <t>Der Auftragnehmer muss die elektrischen Eigenschaften der Komponenten (Steuergeräte, Sensoren oder Aktoren) an die Schnittstelle zum Bordnetz 2 Monate vor dem Meilenstein "System-Freeze P-Freigabe" zur Verfügung stellen. Es sind berechnete Werte bzw. Referenzwerte von vergleichbaren Komponenten anzugeben.</t>
  </si>
  <si>
    <t>BT-LAH-1041</t>
  </si>
  <si>
    <t>Der Auftragnehmer muss zum Meilenstein "Launch-Freigabe" die Stromwerte der elektrischen Komponenten (Steuergeräte, Sensoren oder Aktoren) durch Messungen an der jeweiligen Komponente bestimmen.</t>
  </si>
  <si>
    <t>BT-LAH-6889</t>
  </si>
  <si>
    <t>Der Auftragnehmer muss die Strommessungen im Labor (simulierte Lasten oder Testumgebung) und nicht im Fahrzeugverbund durchführen.</t>
  </si>
  <si>
    <t>BT-LAH-6891</t>
  </si>
  <si>
    <t>Der Auftragnehmer muss die Messergebnisse nach Vorgabe des VOBES-Formblattes zusammenstellen und das entsprechende VOBES-Formblatt mit gemessenen Werten aktualisieren.</t>
  </si>
  <si>
    <t>BT-LAH-6892</t>
  </si>
  <si>
    <t>Die Vorlage für die Schnittstellenbeschreibung erhält der Auftragnehmer von der zuständigen Fachabteilung des Auftraggebers.</t>
  </si>
  <si>
    <t>BT-LAH-1042</t>
  </si>
  <si>
    <t>Falls es zu Änderungen kommt, die die elektrischen Eigenschaften verändern (z.B. Veränderungen des Puls-/Pausenverhältnisses bei PWM-Signalen), so ist dem Auftraggeber mit Freigabe der entsprechenden Teilenummer bzw. Software eine Aktualisierung der Schnittstellendokumentation, über das VOBES Formblatt, zur Verfügung zu stellen.</t>
  </si>
  <si>
    <t>BT-LAH-1043</t>
  </si>
  <si>
    <r>
      <t>5.6.2 Signaleigenschaften</t>
    </r>
    <r>
      <rPr>
        <sz val="11"/>
        <color theme="1"/>
        <rFont val="Calibri"/>
        <family val="2"/>
        <scheme val="minor"/>
      </rPr>
      <t xml:space="preserve">
</t>
    </r>
  </si>
  <si>
    <t>BT-LAH-368</t>
  </si>
  <si>
    <r>
      <t>5.6.2.1 Rückspeisung</t>
    </r>
    <r>
      <rPr>
        <sz val="11"/>
        <color theme="1"/>
        <rFont val="Calibri"/>
        <family val="2"/>
        <scheme val="minor"/>
      </rPr>
      <t xml:space="preserve">
</t>
    </r>
  </si>
  <si>
    <t>BT-LAH-370</t>
  </si>
  <si>
    <t>Es gelten die Anforderungen des BT-LAH Modul Erprobung.</t>
  </si>
  <si>
    <t>BT-LAH-371</t>
  </si>
  <si>
    <r>
      <t>5.6.2.2 Ein- und Ausgangssignale</t>
    </r>
    <r>
      <rPr>
        <sz val="11"/>
        <color theme="1"/>
        <rFont val="Calibri"/>
        <family val="2"/>
        <scheme val="minor"/>
      </rPr>
      <t xml:space="preserve">
</t>
    </r>
  </si>
  <si>
    <t>BT-LAH-372</t>
  </si>
  <si>
    <t xml:space="preserve">Der Auftragnehmer muss alle Eingangssignale des Steuergerätes hardwaremäßig entprellen.
</t>
  </si>
  <si>
    <t>BT-LAH-373</t>
  </si>
  <si>
    <t xml:space="preserve">Der Auftragnehmer muss alle Eingangssignale des Steuergerätes softwaremäßig entprellen. </t>
  </si>
  <si>
    <t>BT-LAH-6938</t>
  </si>
  <si>
    <t xml:space="preserve">Eine einmalige SW-Abtastung ist für die Ausführung einer Funktion nicht ausreichend.
</t>
  </si>
  <si>
    <t>BT-LAH-6939</t>
  </si>
  <si>
    <t xml:space="preserve">Der Auftragnehmer muss die Software des Steuergerätes so auslegen, dass bei der Ausführung einer Funktion die Abtastung eines Signals mehrmals erfolgt.
</t>
  </si>
  <si>
    <t>BT-LAH-6940</t>
  </si>
  <si>
    <t xml:space="preserve">Der Auftragnehmer muss die Auslegung der Software des Steuergerätes bezüglich der robusten Ausführung mit dem Auftraggeber abstimmen.
</t>
  </si>
  <si>
    <t>BT-LAH-6941</t>
  </si>
  <si>
    <t xml:space="preserve">Falls nicht anders in der Schnittstellenspezifikation vorgegeben, muss der Auftragnehmer bei Eingangspegeln einen Leckstrom des Sendegerätes von Ia ≤ 500 μA berücksichtigen.
</t>
  </si>
  <si>
    <t>BT-LAH-374</t>
  </si>
  <si>
    <t xml:space="preserve">Der Auftragnehmer muss das Steuergerät so auslegen, dass bei Schnittstellen mit senderseitigem Low-Sidetreiber der Eingangswiderstand nach Masse größer oder gleich 100 kΩ ist.
</t>
  </si>
  <si>
    <t>BT-LAH-842</t>
  </si>
  <si>
    <t xml:space="preserve">Beim Einsatz aktiver Klemmschaltungen muss der Auftragnehmer das Steuergerät so auslegen, dass bei Schnittstellen mit senderseitigem Low-Sidetreiber der Eingangswiderstand nach Masse größer oder gleich 100 kΩ ist.
</t>
  </si>
  <si>
    <t>BT-LAH-6942</t>
  </si>
  <si>
    <t xml:space="preserve">Der Auftragnehmer muss das Steuergerät so auslegen, dass der Kontaktreinigungsstrom entweder dem maximal zulässigem Schaltstrom entspricht oder mindestens 10 mA beträgt.
</t>
  </si>
  <si>
    <t>BT-LAH-375</t>
  </si>
  <si>
    <t xml:space="preserve">Falls die Masse des Bedienelements bzw. Aktuators nicht direkt am Bauteil angeschlossen ist, muss der Auftragnehmer generell einen Masseversatz gemäß VW80000 in der Schnittstellendimensionierung zwischen zwei Bauteilen berücksichtigen. 
</t>
  </si>
  <si>
    <t>BT-LAH-376</t>
  </si>
  <si>
    <t xml:space="preserve">Falls nicht anders in der Schnittstellenspezifikation vorgegeben, muss der Auftragnehmer das Steuergerät so auslegen, dass bei Ausgangspegeln ein Leckstrom von Ia ≤ 100 μA (bei Ua ≤ 15 V) nicht überschritten wird (Endstufe und evtl. Rückmesszweig, auch bei evtl. aktiven Klemmschaltungen). 
</t>
  </si>
  <si>
    <t>BT-LAH-377</t>
  </si>
  <si>
    <t xml:space="preserve">Der Auftragnehmer muss das Steuergerät so auslegen, dass Schnittstellen bzw. Ausgangssignale zu anderen Steuergeräten bis zur Abschaltung der internen Versorgungsspannung bedient werden.
</t>
  </si>
  <si>
    <t>BT-LAH-378</t>
  </si>
  <si>
    <t xml:space="preserve">Der Auftragnehmer muss zu jedem Eingangssignal des Steuergerätees einen Hardware-Tiefpassfilter umsetzen.
</t>
  </si>
  <si>
    <t>BT-LAH-911</t>
  </si>
  <si>
    <t xml:space="preserve">Der Auftragnehmer muss das Steuergerät so auslegen, dass die Grenzfrequenz des Filters die maximal zu erwartende Nutzsignal-Frequenz abdeckt.
</t>
  </si>
  <si>
    <t>BT-LAH-912</t>
  </si>
  <si>
    <t xml:space="preserve">Der Auftragnehmer muss das Steuergerät so auslegen, dass die Grenzfrequenz des Filters die Flankensteilheit berücksichtigt.
</t>
  </si>
  <si>
    <t>BT-LAH-6943</t>
  </si>
  <si>
    <t xml:space="preserve">Der Auftragnehmer muss für die Ports des Microcontrollers Prüfverfahren zur Vermeidung von Signalverfälschungen, z.B. Glitch-Filter, vorsehen.
</t>
  </si>
  <si>
    <t>BT-LAH-6944</t>
  </si>
  <si>
    <t xml:space="preserve">Der Auftragnehmer muss zu jedem Eingangssignal die Filter-Grenzfrequenz dokumentieren.
</t>
  </si>
  <si>
    <t>BT-LAH-913</t>
  </si>
  <si>
    <t xml:space="preserve">Der Auftragnehmer muss zu jedem Eingangssignal die maximale Signalfrequenz dokumentieren.
</t>
  </si>
  <si>
    <t>BT-LAH-6945</t>
  </si>
  <si>
    <t xml:space="preserve">Falls ein Bauelement eines Hardware-Tiefpassfilters nicht bestückt wird, muss der Auftragnehmer diesen Hardware-Tiefpassfilter vom Auftraggeber einzeln genehmigen lassen.
</t>
  </si>
  <si>
    <t>BT-LAH-914</t>
  </si>
  <si>
    <t xml:space="preserve">Der Auftragnehmer muss die Funktionsbeschreibung zur softwareseitigen Entprellung der Eingangssignale mit dem Auftraggeber abstimmen.
</t>
  </si>
  <si>
    <t>BT-LAH-915</t>
  </si>
  <si>
    <t xml:space="preserve">Der Auftragnehmer muss die Funktionsbeschreibung zur softwareseitigen Entprellung der Eingangssignale dem Auftraggeber aushändigen.
</t>
  </si>
  <si>
    <t>BT-LAH-6946</t>
  </si>
  <si>
    <r>
      <t>5.6.2.3 Spezifikation der Ein- und Ausgangssignale</t>
    </r>
    <r>
      <rPr>
        <sz val="11"/>
        <color theme="1"/>
        <rFont val="Calibri"/>
        <family val="2"/>
        <scheme val="minor"/>
      </rPr>
      <t xml:space="preserve">
</t>
    </r>
  </si>
  <si>
    <t>BT-LAH-379</t>
  </si>
  <si>
    <r>
      <t>5.6.2.4 Bussysteme</t>
    </r>
    <r>
      <rPr>
        <sz val="11"/>
        <color theme="1"/>
        <rFont val="Calibri"/>
        <family val="2"/>
        <scheme val="minor"/>
      </rPr>
      <t xml:space="preserve">
</t>
    </r>
  </si>
  <si>
    <t>BT-LAH-381</t>
  </si>
  <si>
    <t>Für jedes ausgegebene oder eingelesene Signal ist das vom Auftraggeber vorgegebene Formblatt zur Feinspezifikation vom Auftragnehmer detailliert auszufüllen.</t>
  </si>
  <si>
    <t>BT-LAH-382</t>
  </si>
  <si>
    <t>Mit dem jeweiligen Sachbearbeiter und den betroffenen Bussystem-Teams  des Auftraggebers abgestimmte Signalbeschreibungen sind bindend. Die Signale sind in der Kommunikationsmatrix definiert.</t>
  </si>
  <si>
    <t>BT-LAH-383</t>
  </si>
  <si>
    <r>
      <t>5.6.2.4.1 Definition Low-Speed-CAN</t>
    </r>
    <r>
      <rPr>
        <sz val="11"/>
        <color theme="1"/>
        <rFont val="Calibri"/>
        <family val="2"/>
        <scheme val="minor"/>
      </rPr>
      <t xml:space="preserve">
</t>
    </r>
  </si>
  <si>
    <t>BT-LAH-384</t>
  </si>
  <si>
    <t>Es gelten die Anforderungen des Querschnittslastenhefts "Konzern-Lastenheft CAN im Komfort- und Infotainment Bereich".</t>
  </si>
  <si>
    <t>BT-LAH-385</t>
  </si>
  <si>
    <t>Es gelten die Anforderungen der VW 80111.</t>
  </si>
  <si>
    <t>BT-LAH-5854</t>
  </si>
  <si>
    <r>
      <t>5.6.2.4.2 Definition High-Speed-CAN</t>
    </r>
    <r>
      <rPr>
        <sz val="11"/>
        <color theme="1"/>
        <rFont val="Calibri"/>
        <family val="2"/>
        <scheme val="minor"/>
      </rPr>
      <t xml:space="preserve">
</t>
    </r>
  </si>
  <si>
    <t>BT-LAH-387</t>
  </si>
  <si>
    <t>Es gelten die Anforderungen des Querschnittslastenhefts "Konzern-CAN-Lastenheft".</t>
  </si>
  <si>
    <t>BT-LAH-388</t>
  </si>
  <si>
    <r>
      <t>5.6.2.4.3 Definition FlexRay</t>
    </r>
    <r>
      <rPr>
        <sz val="11"/>
        <color theme="1"/>
        <rFont val="Calibri"/>
        <family val="2"/>
        <scheme val="minor"/>
      </rPr>
      <t xml:space="preserve">
</t>
    </r>
  </si>
  <si>
    <t>BT-LAH-390</t>
  </si>
  <si>
    <r>
      <t>5.6.2.4.4 Definition MOST</t>
    </r>
    <r>
      <rPr>
        <sz val="11"/>
        <color theme="1"/>
        <rFont val="Calibri"/>
        <family val="2"/>
        <scheme val="minor"/>
      </rPr>
      <t xml:space="preserve">
</t>
    </r>
  </si>
  <si>
    <t>BT-LAH-393</t>
  </si>
  <si>
    <r>
      <t>5.6.2.4.5 Definition LIN</t>
    </r>
    <r>
      <rPr>
        <sz val="11"/>
        <color theme="1"/>
        <rFont val="Calibri"/>
        <family val="2"/>
        <scheme val="minor"/>
      </rPr>
      <t xml:space="preserve">
</t>
    </r>
  </si>
  <si>
    <t>BT-LAH-396</t>
  </si>
  <si>
    <r>
      <t>5.6.2.4.6 Sleep mode und Wakeup (bei Klemme 30-Steuergeräten)</t>
    </r>
    <r>
      <rPr>
        <sz val="11"/>
        <color theme="1"/>
        <rFont val="Calibri"/>
        <family val="2"/>
        <scheme val="minor"/>
      </rPr>
      <t xml:space="preserve">
</t>
    </r>
  </si>
  <si>
    <t>BT-LAH-398</t>
  </si>
  <si>
    <r>
      <t>5.6.2.4.6.1 Sleep mode</t>
    </r>
    <r>
      <rPr>
        <sz val="11"/>
        <color theme="1"/>
        <rFont val="Calibri"/>
        <family val="2"/>
        <scheme val="minor"/>
      </rPr>
      <t xml:space="preserve">
</t>
    </r>
  </si>
  <si>
    <t>BT-LAH-399</t>
  </si>
  <si>
    <t>Um ein sicheres Abschalten auch bei fehlerhaftem Betrieb zu gewährleisten, ist ein Software-Timeout-Konzept mindestens entsprechend der Anforderungen  des Querschnittslastenheftes "Knockout von Steuergeräten
Spezifikation und Diagnoseschnittstelle" umzusetzen.</t>
  </si>
  <si>
    <t>BT-LAH-907</t>
  </si>
  <si>
    <t>Die Realisierung des Software-Timeout-Konzepts ist abhängig von dem umzusetzenden Hardware- und Software-Konzept und ist mit dem Auftraggeber abzustimmen.</t>
  </si>
  <si>
    <t>BT-LAH-908</t>
  </si>
  <si>
    <r>
      <t>5.6.2.4.6.1.1 Sleep mode der Steuergeräte (Stopmode)</t>
    </r>
    <r>
      <rPr>
        <sz val="11"/>
        <color theme="1"/>
        <rFont val="Calibri"/>
        <family val="2"/>
        <scheme val="minor"/>
      </rPr>
      <t xml:space="preserve">
</t>
    </r>
  </si>
  <si>
    <t>BT-LAH-405</t>
  </si>
  <si>
    <t>Hat das Steuergerät nach dem Übergang vom aktiven Busbetrieb in die Busruhe und im Arbeitsmodus keine lokalen Applikationen (Funktionen) abzuarbeiten, so kann es in den Stopmode übergehen. Beim Stopmode werden alle Funktionen, die nicht zwingend für einen späteren Wakeup benötigt werden, abgeschaltet.</t>
  </si>
  <si>
    <t>BT-LAH-406</t>
  </si>
  <si>
    <t>Die Ruhestromanforderung ist dabei zu beachten.</t>
  </si>
  <si>
    <t>BT-LAH-407</t>
  </si>
  <si>
    <t xml:space="preserve">Übergang in den Stop-Mode nach spätestens 180 s Verzögerungszeit, wenn: </t>
  </si>
  <si>
    <t>BT-LAH-408</t>
  </si>
  <si>
    <t>Klemme 31 aus ist</t>
  </si>
  <si>
    <t>BT-LAH-409</t>
  </si>
  <si>
    <t>UND 
Alle Türen geschlossen sind</t>
  </si>
  <si>
    <t>BT-LAH-6973</t>
  </si>
  <si>
    <t>UND 
Der Sensor keinen Hinweis auf die Anwesenheit von Lebewesen im Fahrzeug meldet</t>
  </si>
  <si>
    <t>BT-LAH-6972</t>
  </si>
  <si>
    <r>
      <t>5.6.2.4.6.2 Wakeup</t>
    </r>
    <r>
      <rPr>
        <sz val="11"/>
        <color theme="1"/>
        <rFont val="Calibri"/>
        <family val="2"/>
        <scheme val="minor"/>
      </rPr>
      <t xml:space="preserve">
</t>
    </r>
  </si>
  <si>
    <t>BT-LAH-410</t>
  </si>
  <si>
    <t>Um die vom Steuergerät zu erfüllenden Funktionen ausführen zu können, muss das Steuergerät aus dem Stopmode  geweckt werden.</t>
  </si>
  <si>
    <t>BT-LAH-411</t>
  </si>
  <si>
    <r>
      <t>5.6.2.4.6.2.1 Steuergeräte Wakeup (Aufwachen aus Stopmode)</t>
    </r>
    <r>
      <rPr>
        <sz val="11"/>
        <color theme="1"/>
        <rFont val="Calibri"/>
        <family val="2"/>
        <scheme val="minor"/>
      </rPr>
      <t xml:space="preserve">
</t>
    </r>
  </si>
  <si>
    <t>BT-LAH-420</t>
  </si>
  <si>
    <t>Folgende Signale lösen beim Steuergerät einen Steuergeräte-Wakeup aus:</t>
  </si>
  <si>
    <t>BT-LAH-422</t>
  </si>
  <si>
    <t>Änderungen des Türstatus</t>
  </si>
  <si>
    <t>BT-LAH-423</t>
  </si>
  <si>
    <t>ODER
Klemmenwechsel</t>
  </si>
  <si>
    <t>BT-LAH-6974</t>
  </si>
  <si>
    <r>
      <t>5.6.3 Flashen</t>
    </r>
    <r>
      <rPr>
        <sz val="11"/>
        <color theme="1"/>
        <rFont val="Calibri"/>
        <family val="2"/>
        <scheme val="minor"/>
      </rPr>
      <t xml:space="preserve">
</t>
    </r>
  </si>
  <si>
    <t>BT-LAH-424</t>
  </si>
  <si>
    <t>BT-LAH-5541</t>
  </si>
  <si>
    <r>
      <t>5.6.4 Pinbelegung</t>
    </r>
    <r>
      <rPr>
        <sz val="11"/>
        <color theme="1"/>
        <rFont val="Calibri"/>
        <family val="2"/>
        <scheme val="minor"/>
      </rPr>
      <t xml:space="preserve">
</t>
    </r>
  </si>
  <si>
    <t>BT-LAH-434</t>
  </si>
  <si>
    <t>Die Pinbelegung der Stecker wird vom Auftraggeber in Abstimmung mit dem Auftragnehmer festgelegt und ist Bestandteil der Zeichnung.</t>
  </si>
  <si>
    <t>BT-LAH-436</t>
  </si>
  <si>
    <t>Für sicherheitsrelevante Bauteile ist die Pinbelegung vor allem unter dem Gesichtspunkt von Kurzschlüssen benachbarter Pins und deren potentieller Fehler Folgen zu betrachten. (Räumliche Anordnung der Pins hinsichtlich Folgeschäden bei Kurzschluss).</t>
  </si>
  <si>
    <t>BT-LAH-437</t>
  </si>
  <si>
    <t>Bei zweipoligen Stiftwannen ist dem Pin 1 der Pluspol und dem Pin 2 der Minuspol zuzuordnen.</t>
  </si>
  <si>
    <t>BT-LAH-896</t>
  </si>
  <si>
    <t>In Abhängigkeit von der Steckerbauart sind bei drei- und mehrpoligen Stiftwannen der Pluspol und der Minuspol nicht benachbart und in einem möglichst großen Abstand zueinander zu platzieren.</t>
  </si>
  <si>
    <t>BT-LAH-897</t>
  </si>
  <si>
    <t>Es muss eine Belegungsliste erstellt werden, die für jeden Pin folgende Informationen enthält:
Pin
Bezeichnung
Signal/Power
Erläuterung
Kontaktoberfläche
Ströme Dauer am Kontakt
Ströme Max. am Kontakt</t>
  </si>
  <si>
    <t>BT-LAH-438</t>
  </si>
  <si>
    <t>Es ist davon auszugehen, dass sich der Funktionsumfang im Rahmen der laufenden Entwicklung ändern bzw. erweitern kann.</t>
  </si>
  <si>
    <t>BT-LAH-439</t>
  </si>
  <si>
    <r>
      <t>5.6.5 Komponente an Klemme 30</t>
    </r>
    <r>
      <rPr>
        <sz val="11"/>
        <color theme="1"/>
        <rFont val="Calibri"/>
        <family val="2"/>
        <scheme val="minor"/>
      </rPr>
      <t xml:space="preserve">
</t>
    </r>
  </si>
  <si>
    <t>BT-LAH-441</t>
  </si>
  <si>
    <t xml:space="preserve">Es gelten die Anforderungen aus dem baureihenspezifischen Querschnittslastenheft "Abschaltungen Ruhestrommanagement". </t>
  </si>
  <si>
    <t>BT-LAH-833</t>
  </si>
  <si>
    <r>
      <t>5.6.6 Steckerfestlegung</t>
    </r>
    <r>
      <rPr>
        <sz val="11"/>
        <color theme="1"/>
        <rFont val="Calibri"/>
        <family val="2"/>
        <scheme val="minor"/>
      </rPr>
      <t xml:space="preserve">
</t>
    </r>
  </si>
  <si>
    <t>BT-LAH-443</t>
  </si>
  <si>
    <t>Es gelten die Anforderungen der VW 80106.</t>
  </si>
  <si>
    <t>BT-LAH-445</t>
  </si>
  <si>
    <t>Alle Details zu Lage und Ausführung der Anschlüsse an das Gerät sind mit den zuständigen Fachabteilungen abzustimmen.</t>
  </si>
  <si>
    <t>BT-LAH-5522</t>
  </si>
  <si>
    <t>Führen bestimmte Einbaulagen, insbesondere im Bereich der Stecker, zu Stauwasserbildung oder einem Badewanneneffekt, muss der Auftragnehmer diese Lagen auf der Steuergerätezeichnung immer explizit kennzeichnen.</t>
  </si>
  <si>
    <t>BT-LAH-5523</t>
  </si>
  <si>
    <t>Sind diese Lagen im Package nicht zu vermeiden, müssen vom Auftragnehmer packageseitig gleichwertige Ersatzmaßnahmen getroffen werden.</t>
  </si>
  <si>
    <t>BT-LAH-5524</t>
  </si>
  <si>
    <t>Als Stecker am Bauteil muss ein im Volkswagen Konzern freigegebener Stecker in Absprache mit den zuständigen Fachabteilungen des Auftraggebers verwendet werden.</t>
  </si>
  <si>
    <t>BT-LAH-448</t>
  </si>
  <si>
    <t>Bei Einsatz eines nicht im Volkswagen Konzern freigegebenen Steckers muss eine ausdrückliche Genehmigung von den zuständigen Fachabteilungen des Auftraggebers eingeholt werden. Bei einer solchen Ausnahmegenehmigung wird grundsätzlich die Verantwortung bei auftretenden Schwierigkeiten im Feld zu 100 % vom Auftragnehmer getragen.</t>
  </si>
  <si>
    <t>BT-LAH-449</t>
  </si>
  <si>
    <t>Bei Einsatz einer Eigenkonstruktion sind die Funktionsfähigkeit und die Kontaktüberdeckung durch eine Toleranzrechnung nachzuweisen.</t>
  </si>
  <si>
    <t>BT-LAH-450</t>
  </si>
  <si>
    <t>Die Anzahl der einzelnen Stecker ist zu minimieren.</t>
  </si>
  <si>
    <t>BT-LAH-451</t>
  </si>
  <si>
    <t>Anschlüsse dürfen nicht falsch kontaktierbar und müssen deshalb mechanisch kodiert sein.</t>
  </si>
  <si>
    <t>BT-LAH-452</t>
  </si>
  <si>
    <t>Geräteaufnahmen und Stecker am Gerät müssen im Kunststoff mit Zahlen und/oder Buchstaben gekennzeichnet sein.</t>
  </si>
  <si>
    <t>BT-LAH-453</t>
  </si>
  <si>
    <t>Der Auftragnehmer muss durch 100 %-Endprüfung sicherstellen, dass Steckerkontakte nicht verbogen sind.</t>
  </si>
  <si>
    <t>BT-LAH-454</t>
  </si>
  <si>
    <t>Crimpstellen von Steckverbindungen dürfen nicht gelötet werden.</t>
  </si>
  <si>
    <t>BT-LAH-455</t>
  </si>
  <si>
    <t>Anschlussstecker auf Leiterplatten müssen mechanisch befestigt sein.</t>
  </si>
  <si>
    <t>BT-LAH-456</t>
  </si>
  <si>
    <t>Auch für komponenteninterne Steckverbindungen sind Kontakte und Steckverbinder bevorzugt einzusetzen, die nach VW 75174 und dem Beiblatt 1 zur Erweiterung der VW 75174 qualifiziert sind. Abweichungen sind dem Auftraggeber anzuzeigen und mit ihm abzustimmen.</t>
  </si>
  <si>
    <t>BT-LAH-6434</t>
  </si>
  <si>
    <t>Der Auftragnehmer muss für alle komponenteninternen Steck- und Kontaktierungssysteme jeweils das Bewertungsblatt "LAH.DUM.000.DB Komponenteninterne Steck- und Kontaktierungssysteme" befüllen.</t>
  </si>
  <si>
    <t>BT-LAH-6606</t>
  </si>
  <si>
    <t>Der Auftragnehmer muss sich für alle komponenteninternen Steck- und Kontaktierungssysteme mit dem Auftraggeber abstimmen.</t>
  </si>
  <si>
    <t>BT-LAH-6607</t>
  </si>
  <si>
    <t>Um eine Einleitung von Bewegungen in den Kontaktbereich zu vermeiden sind auch komponenteninterne Leitungen grundsätzlich im Abstand von max. 100mm nach der Steckverbindung zu fixieren.</t>
  </si>
  <si>
    <t>BT-LAH-6435</t>
  </si>
  <si>
    <t>Reibkorrosion verursachende Relativbewegungen in der Steckverbindung (zwischen Pin und Buchse) sind konstruktiv auszuschließen.</t>
  </si>
  <si>
    <t>BT-LAH-6436</t>
  </si>
  <si>
    <t>Reibkorrosion verursachende Relativbewegungen können z.B. mechanisch oder thermisch verursacht werden.</t>
  </si>
  <si>
    <t>BT-LAH-6437</t>
  </si>
  <si>
    <t>Können Reibkorrosion verursachende Relativbewegungen in der Steckverbindung nicht vermieden werden, sind Kontakte (Pin und Buchse) mit Silberoberflächen nach TAB.029.601.A zu verwenden. Beim Einsatz von Kontaktierungen in Umgebungsbedingungen abweichend zu Luft, z.B. Kraftstoff (-dampf), Öl, etc. ist die Kontaktoberfläche mit dem Auftraggeber abzustimmen.</t>
  </si>
  <si>
    <t>BT-LAH-6438</t>
  </si>
  <si>
    <t>Bei Unklarheiten, insbesondere beim Einsatz von Kontakten in Medien wie z.B. Kraftstoff, Getriebeöl, etc. sind die spezifischen Entwicklungsabteilungen, die Kontaktierungsabteilungen und die Labore einzubinden.</t>
  </si>
  <si>
    <t>BT-LAH-6439</t>
  </si>
  <si>
    <r>
      <t>5.6.7 Schnittstellen zu Litzenkabeln</t>
    </r>
    <r>
      <rPr>
        <sz val="11"/>
        <color theme="1"/>
        <rFont val="Calibri"/>
        <family val="2"/>
        <scheme val="minor"/>
      </rPr>
      <t xml:space="preserve">
</t>
    </r>
  </si>
  <si>
    <t>BT-LAH-6358</t>
  </si>
  <si>
    <t>Die Schneidklemmtechnik ist zur Kontaktierung von Litzenkabeln nicht zulässig.</t>
  </si>
  <si>
    <t>BT-LAH-6359</t>
  </si>
  <si>
    <r>
      <t>5.7 Spezifische Kenndaten</t>
    </r>
    <r>
      <rPr>
        <sz val="11"/>
        <color theme="1"/>
        <rFont val="Calibri"/>
        <family val="2"/>
        <scheme val="minor"/>
      </rPr>
      <t xml:space="preserve">
</t>
    </r>
  </si>
  <si>
    <t>BT-LAH-457</t>
  </si>
  <si>
    <t>Folgende spezifischen Kenndaten sind zu erfüllen:</t>
  </si>
  <si>
    <t>BT-LAH-458</t>
  </si>
  <si>
    <t>Abstrahlfrequenz: die vom Sensor verwendete Frequenz muss zum Einsatz (Fahrzeug-SOP) für die Verwendung im Fahrzeuginnenraum in allen Märkten per Gesetzt freigegeben sein.</t>
  </si>
  <si>
    <t>BT-LAH-7009</t>
  </si>
  <si>
    <t>Das CPD-Steuergerät ist so zu entwickeln, dass keine spezifischen baulichen Anpassungen für die verschiedenen Derivate nötig sind. Alle möglichen Anpassungen des Sensorkegels müssen über Parameter gesteuert werden können.</t>
  </si>
  <si>
    <t>BT-LAH-7021</t>
  </si>
  <si>
    <t xml:space="preserve">Minimal zu erkennender Raum: Gesamte zweite Sitzreihe inklusive davor liegender Fußraum </t>
  </si>
  <si>
    <t>BT-LAH-7010</t>
  </si>
  <si>
    <t xml:space="preserve">Minimal abzudeckende Distanz zwischen Sensor und Messpunkt: 1500 mm 
		Hierbei ist der Sensor mittig im Dachhimmel positioniert. Die Distanz wird zum äußersten Rand des Fußraums betrachtet. 
</t>
  </si>
  <si>
    <t>BT-LAH-6978</t>
  </si>
  <si>
    <t xml:space="preserve">Minimal zu detektierende Bewegung: Atmungsbewegung der Brust bei einem schlafenden Neugeborenen (≤ 4 mm) 
</t>
  </si>
  <si>
    <t>BT-LAH-7025</t>
  </si>
  <si>
    <t xml:space="preserve">Maximaler Stromverbrauch während Sensierung: &lt;100 mA
</t>
  </si>
  <si>
    <t>BT-LAH-6979</t>
  </si>
  <si>
    <t>Maximaler Stromverbrauch in Deep-Sleep-Modus (nach Einschlafen des CPD-SGs): &lt;1 mA</t>
  </si>
  <si>
    <t>BT-LAH-6980</t>
  </si>
  <si>
    <t>In allen anderen Betriebsmodi ist der Stromverbrauch jeweils so gering wie möglich zu halten. Dazu zählen unter anderem der Idle-Betrieb bei KL15 an und der Zeitraum zwischen abgeschlossener Sensierung und dem Einschlafen des CPD-SGs</t>
  </si>
  <si>
    <t>BT-LAH-7039</t>
  </si>
  <si>
    <t>Die Abstrahlleistung des Sensors ist minimal zu halten, um Effekte auf den Insassen so gering wie möglich zu halten</t>
  </si>
  <si>
    <t>BT-LAH-7011</t>
  </si>
  <si>
    <r>
      <t>5.8 Sicherheitsanforderungen</t>
    </r>
    <r>
      <rPr>
        <sz val="11"/>
        <color theme="1"/>
        <rFont val="Calibri"/>
        <family val="2"/>
        <scheme val="minor"/>
      </rPr>
      <t xml:space="preserve">
</t>
    </r>
  </si>
  <si>
    <t>BT-LAH-459</t>
  </si>
  <si>
    <r>
      <t>5.8.1 Personen- und Insassensicherheit</t>
    </r>
    <r>
      <rPr>
        <sz val="11"/>
        <color theme="1"/>
        <rFont val="Calibri"/>
        <family val="2"/>
        <scheme val="minor"/>
      </rPr>
      <t xml:space="preserve">
</t>
    </r>
  </si>
  <si>
    <t>BT-LAH-460</t>
  </si>
  <si>
    <r>
      <t>5.8.2 Fahrzeugschutz (Security)</t>
    </r>
    <r>
      <rPr>
        <sz val="11"/>
        <color theme="1"/>
        <rFont val="Calibri"/>
        <family val="2"/>
        <scheme val="minor"/>
      </rPr>
      <t xml:space="preserve">
</t>
    </r>
  </si>
  <si>
    <t>BT-LAH-462</t>
  </si>
  <si>
    <t xml:space="preserve">Der Lieferant des Bauteils muss bei der Umsetzung von Security-Anforderungen die Norm VW 80180-1 "Kryptografische Algorithmen und Verfahren zur Verwendung in Steuergeräten, Systemen, Funktionen und lieferantenspezifischen Umfängen" umsetzen.	</t>
  </si>
  <si>
    <t>BT-LAH-6858</t>
  </si>
  <si>
    <t>Der Lieferant des Bauteils muss die Hardware Security-Anforderungen des Querschnittslastenhefts LAH.DUM.900.AA "Sichere ECU und Mikrocontroller" umsetzen: 		Ja</t>
  </si>
  <si>
    <t>BT-LAH-6862</t>
  </si>
  <si>
    <t>Der Lieferant des Bauteils muss FDS, entsprechend dem Querschnittslastenheft LAH.DUM.000.AD.1 "Flashdatensicherheit für UDS Steuergeräte", umsetzen:		Ja</t>
  </si>
  <si>
    <t>BT-LAH-6866</t>
  </si>
  <si>
    <t>Der Lieferant des Bauteils muss die Security-Anforderungen des Rückflashschutzes bei der Steuergeräteprogrammierung, die im Querschnittslastenheft LAH.DUM.906.A "UDS konforme Programmierung von Steuergeräten" definiert sind, umsetzen:		Ja</t>
  </si>
  <si>
    <t>BT-LAH-6867</t>
  </si>
  <si>
    <t>Der Lieferant des Bauteils muss SFD, entsprechend dem Querschnittslastenheft LAH.DUM.907.BD "Schutz der Fahrzeugdiagnose", umsetzen:		Ja</t>
  </si>
  <si>
    <t>BT-LAH-6868</t>
  </si>
  <si>
    <t>Der Lieferant des Bauteils muss Secure Boot, entsprechend dem Querschnittslastenheft LAH.DUM.900.BE "Software Integrity Protection: Secure Boot, Authenticated Boot, Runtime Protection", umsetzen:		Nein</t>
  </si>
  <si>
    <t>BT-LAH-6869</t>
  </si>
  <si>
    <t>Der Lieferant des Bauteils muss Authenticated Boot, entsprechend dem Querschnittslastenheft LAH.DUM.900.BE "Software Integrity Protection: Secure Boot, Authenticated Boot, Runtime Protection", umsetzen:		Ja</t>
  </si>
  <si>
    <t>BT-LAH-6870</t>
  </si>
  <si>
    <t xml:space="preserve">Der Lieferant des Bauteils muss einen CAN-IDS-Sensor, entsprechend dem Querschnittslastenheft LAH.000.036.F "General Sensor Requirements for IDS", umsetzen:		Ja	</t>
  </si>
  <si>
    <t>BT-LAH-6871</t>
  </si>
  <si>
    <t>Der Lieferant des Bauteils muss sSOA, entsprechend dem Querschnittslastenheft LAH.000.036 "Secure service-oriented architecture (sSOA)", umsetzen:		Ja</t>
  </si>
  <si>
    <t>BT-LAH-6877</t>
  </si>
  <si>
    <t>Der Lieferant des Bauteils muss SOK, entsprechend den Querschnittslastenheften  LAH.000.900.AM "Sichere Onboard Kommunikation (SOK) - Diagnoselastenheft" und LAH.000.900.AL "Sichere Onboard Kommunikation (SOK) - Integrationslastenheft", umsetzen:		Ja</t>
  </si>
  <si>
    <t>BT-LAH-6878</t>
  </si>
  <si>
    <r>
      <t>5.9 Alternativen und künftige Varianten</t>
    </r>
    <r>
      <rPr>
        <sz val="11"/>
        <color theme="1"/>
        <rFont val="Calibri"/>
        <family val="2"/>
        <scheme val="minor"/>
      </rPr>
      <t xml:space="preserve">
</t>
    </r>
  </si>
  <si>
    <t>BT-LAH-464</t>
  </si>
  <si>
    <t xml:space="preserve"> Das Bauteil ist so zu entwickeln, dass es jederzeit über die in Kapitel 5.3.1 beschriebenen Funktionen erweitert werden kann. 
</t>
  </si>
  <si>
    <t>BT-LAH-6982</t>
  </si>
  <si>
    <t xml:space="preserve">Zu einem erweiterten Funktionsumfang zählen insbesondere die Auslösung weiterer Warn- oder Schutzmaßnahmen und die Berücksichtigung weiterer Fahrzeugkenndaten. 
</t>
  </si>
  <si>
    <t>BT-LAH-6983</t>
  </si>
  <si>
    <t xml:space="preserve">Diese Funktionserweiterungen werden vom Auftraggeber bei einer möglichen Serienumsetzung separat angefragt und sind dann vom Auftragnehmer bezüglich Entwicklungsaufwand und gegebenenfalls entstehender Mehrkosten getrennt zu bewerten.
</t>
  </si>
  <si>
    <t>BT-LAH-6984</t>
  </si>
  <si>
    <r>
      <t>5.10 Gewichtsziele</t>
    </r>
    <r>
      <rPr>
        <sz val="11"/>
        <color theme="1"/>
        <rFont val="Calibri"/>
        <family val="2"/>
        <scheme val="minor"/>
      </rPr>
      <t xml:space="preserve">
</t>
    </r>
  </si>
  <si>
    <t>BT-LAH-466</t>
  </si>
  <si>
    <t>Für das Bauteil ist eine Gewichtsreduzierung gegenüber eines Referenz-Bauteils zu erreichen von:</t>
  </si>
  <si>
    <t>BT-LAH-1423</t>
  </si>
  <si>
    <t xml:space="preserve">Das Bauteil ist gewichtsoptimiert zu entwickeln.
</t>
  </si>
  <si>
    <t>BT-LAH-6981</t>
  </si>
  <si>
    <t>Zielgewicht: &lt; 50 g</t>
  </si>
  <si>
    <t>BT-LAH-469</t>
  </si>
  <si>
    <t>Sofern die Verwendung von Kunststoff als Gehäusematerial nicht möglich ist, ist ein alternatives Materialkonzept (z. B. unter Verwendung von Leichtmetalllegierungen) anzubieten und mit dem Auftraggeber abzustimmen.</t>
  </si>
  <si>
    <t>BT-LAH-1708</t>
  </si>
  <si>
    <r>
      <t>5.11 Einbau</t>
    </r>
    <r>
      <rPr>
        <sz val="11"/>
        <color theme="1"/>
        <rFont val="Calibri"/>
        <family val="2"/>
        <scheme val="minor"/>
      </rPr>
      <t xml:space="preserve">
</t>
    </r>
  </si>
  <si>
    <t>BT-LAH-470</t>
  </si>
  <si>
    <r>
      <t>5.11.1 Einbauorte und Einbaulage</t>
    </r>
    <r>
      <rPr>
        <sz val="11"/>
        <color theme="1"/>
        <rFont val="Calibri"/>
        <family val="2"/>
        <scheme val="minor"/>
      </rPr>
      <t xml:space="preserve">
</t>
    </r>
  </si>
  <si>
    <t>BT-LAH-471</t>
  </si>
  <si>
    <t xml:space="preserve">Das Bauteil auf der dem Innenraum abgewandten Seite des Fahrzeughimmels mit Hilfe eines Halters befestigt. Positioniert ist es oberhalb der Rückenlehne der Sitzbank der zweiten Reihe.
</t>
  </si>
  <si>
    <t>BT-LAH-6985</t>
  </si>
  <si>
    <t>Die genaue Einbaulage hängt von der Fahrzeugvariante ab und ist mit dem Auftraggeber abzustimmen.</t>
  </si>
  <si>
    <t>BT-LAH-6986</t>
  </si>
  <si>
    <t xml:space="preserve">Für Fahrzeuge mit Panoramadach wird das Bauteil hinter dem Panoramadach unterhalb des Aufrollers für den Sonnenschutz eingebaut.  </t>
  </si>
  <si>
    <t>BT-LAH-6988</t>
  </si>
  <si>
    <t>Da sich das Bauteil nah am Fahrzeugdach befindet, ist für einen ausreichenden Wärmeabtransport zu sorgen.</t>
  </si>
  <si>
    <t>BT-LAH-6987</t>
  </si>
  <si>
    <t>Da sich das Bauteil in der Nähe der Dachantenne befindet, ist für eine ausreichende Abschirmung zu sorgen, falls nötig.</t>
  </si>
  <si>
    <t>BT-LAH-6989</t>
  </si>
  <si>
    <r>
      <t>5.11.2 Montagekonzept</t>
    </r>
    <r>
      <rPr>
        <sz val="11"/>
        <color theme="1"/>
        <rFont val="Calibri"/>
        <family val="2"/>
        <scheme val="minor"/>
      </rPr>
      <t xml:space="preserve">
</t>
    </r>
  </si>
  <si>
    <t>BT-LAH-473</t>
  </si>
  <si>
    <t>Teile sind grundsätzlich so zu konstruieren, dass ein Falscheinbau (z. B. spiegelbildlich, seitenverkehrt, Fehlfunktion bei Falscheinbau) nicht möglich ist.</t>
  </si>
  <si>
    <t>BT-LAH-475</t>
  </si>
  <si>
    <t>Teile, bei denen ein Falscheinbau verhindert werden muss, müssen mechanisch codiert oder mittels Diagnose im Fahrzeug überprüfbar sein.</t>
  </si>
  <si>
    <t>BT-LAH-476</t>
  </si>
  <si>
    <t>Die geplante Reihenfolge und Ausrichtung der Teile beim Verbau sowie der zu verwendenden Vorrichtungen muss in allen 6 Freiheitsgraden eindeutig beschrieben sein.</t>
  </si>
  <si>
    <t>BT-LAH-1038</t>
  </si>
  <si>
    <t>Das Bauteil wird mittels eines Halters am Fahrzeughimmel befestigt. Der Halter wird bereits im Himmel verbaut, so dass das Bauteil in diesen Halter eingeschoben wird und dort verrastet. Hierzu sind entsprechende Fixierhaken am Bauteil vorzusehen.</t>
  </si>
  <si>
    <t>BT-LAH-6990</t>
  </si>
  <si>
    <r>
      <t xml:space="preserve">5.11.3 Geometrie	</t>
    </r>
    <r>
      <rPr>
        <sz val="11"/>
        <color theme="1"/>
        <rFont val="Calibri"/>
        <family val="2"/>
        <scheme val="minor"/>
      </rPr>
      <t xml:space="preserve">
</t>
    </r>
  </si>
  <si>
    <t>BT-LAH-477</t>
  </si>
  <si>
    <t>Dem Bauteil steht folgender Bauraum zur Verfügung: 
(Angaben in mm)</t>
  </si>
  <si>
    <t>BT-LAH-479</t>
  </si>
  <si>
    <t>BT-LAH-7013</t>
  </si>
  <si>
    <t>BT-LAH-7014</t>
  </si>
  <si>
    <t>Der Auftragnehmer muss die äußere Geometrie der Baugruppe und insbesondere die Lage und Ausführung der Befestigungspunkte (falls vorhanden) mit den zuständigen Fachabteilungen des Auftraggebers, unter Zugrundelegung des vom Auftraggeber definierten Bauraumes, abstimmen.</t>
  </si>
  <si>
    <t>BT-LAH-480</t>
  </si>
  <si>
    <t xml:space="preserve">Eine Änderung der Bauteilgeometrie ist auch nach erfolgtem Fahrzeugeinsatz des Bauteisl mit ausreichendem Vorlauf abzustimmen. </t>
  </si>
  <si>
    <t>BT-LAH-7015</t>
  </si>
  <si>
    <t>Es gelten die Anforderungen des Querschnittslastenhefts LAH.4G0.907.K  "Steuergeräte Mechatronik".</t>
  </si>
  <si>
    <t>BT-LAH-982</t>
  </si>
  <si>
    <r>
      <t xml:space="preserve">5.11.4 Toleranzen	</t>
    </r>
    <r>
      <rPr>
        <sz val="11"/>
        <color theme="1"/>
        <rFont val="Calibri"/>
        <family val="2"/>
        <scheme val="minor"/>
      </rPr>
      <t xml:space="preserve">
</t>
    </r>
  </si>
  <si>
    <t>BT-LAH-481</t>
  </si>
  <si>
    <r>
      <t>5.12 Formgestaltung und Design</t>
    </r>
    <r>
      <rPr>
        <sz val="11"/>
        <color theme="1"/>
        <rFont val="Calibri"/>
        <family val="2"/>
        <scheme val="minor"/>
      </rPr>
      <t xml:space="preserve">
</t>
    </r>
  </si>
  <si>
    <t>BT-LAH-483</t>
  </si>
  <si>
    <r>
      <t>5.13 Ergonomie</t>
    </r>
    <r>
      <rPr>
        <sz val="11"/>
        <color theme="1"/>
        <rFont val="Calibri"/>
        <family val="2"/>
        <scheme val="minor"/>
      </rPr>
      <t xml:space="preserve">
</t>
    </r>
  </si>
  <si>
    <t>BT-LAH-488</t>
  </si>
  <si>
    <r>
      <t>5.13.1 Optik und Haptik</t>
    </r>
    <r>
      <rPr>
        <sz val="11"/>
        <color theme="1"/>
        <rFont val="Calibri"/>
        <family val="2"/>
        <scheme val="minor"/>
      </rPr>
      <t xml:space="preserve">
</t>
    </r>
  </si>
  <si>
    <t>BT-LAH-489</t>
  </si>
  <si>
    <t>Zur Beleuchtung von Anzeigen und Schaltern sind grundsätzlich LEDs zu verwenden.</t>
  </si>
  <si>
    <t>BT-LAH-495</t>
  </si>
  <si>
    <r>
      <t>5.13.2 Akustik</t>
    </r>
    <r>
      <rPr>
        <sz val="11"/>
        <color theme="1"/>
        <rFont val="Calibri"/>
        <family val="2"/>
        <scheme val="minor"/>
      </rPr>
      <t xml:space="preserve">
</t>
    </r>
  </si>
  <si>
    <t>BT-LAH-496</t>
  </si>
  <si>
    <t>Geräusche dürfen im oder am Fahrzeug nicht betriebsuntypisch auffallen oder störend wahrnehmbar sein.</t>
  </si>
  <si>
    <t>BT-LAH-498</t>
  </si>
  <si>
    <t>Für Audi gilt
Akustik-Bauteilprüfungen beim Auftragnehmer müssen die kritischen späteren Betriebszustände im Fahrzeug vor Kunde abdecken. Eine Abnahme-Beurteilung des Bauteils erfolgt durch die Fachabteilung des Auftraggebers im oder am Fahrzeug im Stand- und Fahrbetrieb.</t>
  </si>
  <si>
    <t>BT-LAH-6391</t>
  </si>
  <si>
    <r>
      <t>5.13.3 Handling</t>
    </r>
    <r>
      <rPr>
        <sz val="11"/>
        <color theme="1"/>
        <rFont val="Calibri"/>
        <family val="2"/>
        <scheme val="minor"/>
      </rPr>
      <t xml:space="preserve">
</t>
    </r>
  </si>
  <si>
    <t>BT-LAH-499</t>
  </si>
  <si>
    <r>
      <t>5.14 Technische Materialanforderungen</t>
    </r>
    <r>
      <rPr>
        <sz val="11"/>
        <color theme="1"/>
        <rFont val="Calibri"/>
        <family val="2"/>
        <scheme val="minor"/>
      </rPr>
      <t xml:space="preserve">
</t>
    </r>
  </si>
  <si>
    <t>BT-LAH-501</t>
  </si>
  <si>
    <t xml:space="preserve">Alle eingesetzten Werkstoffe müssen die für Volkswagen gültigen folgenden Werkstoffanforderungen erfüllen. </t>
  </si>
  <si>
    <t>BT-LAH-6652</t>
  </si>
  <si>
    <t>Elektrische Isolationseigenschaften müssen nach PV1015 erfüllt werden.</t>
  </si>
  <si>
    <t>BT-LAH-6653</t>
  </si>
  <si>
    <t xml:space="preserve">Bauteile mit Kontakt zur Innenraumluft müssen ein Emissionsverhalten nach VW 50180 aufweisen. 
</t>
  </si>
  <si>
    <t>BT-LAH-6654</t>
  </si>
  <si>
    <t>Werkstoffliche Bemusterung gemäß VW52000</t>
  </si>
  <si>
    <t>BT-LAH-6732</t>
  </si>
  <si>
    <r>
      <t>5.14.1 Thermoplaste</t>
    </r>
    <r>
      <rPr>
        <sz val="11"/>
        <color theme="1"/>
        <rFont val="Calibri"/>
        <family val="2"/>
        <scheme val="minor"/>
      </rPr>
      <t xml:space="preserve">
</t>
    </r>
  </si>
  <si>
    <t>BT-LAH-6655</t>
  </si>
  <si>
    <t xml:space="preserve">Für die Verwendung von Thermoplasten gelten z.B. folgende Werkstoffnormen: </t>
  </si>
  <si>
    <t>BT-LAH-6656</t>
  </si>
  <si>
    <t>Nachfolgend werden diese Abkürzungen verwendet: 
Polyamid (PA)
Polybutylenterephthalat  (PBT)
Polyoxymethylen (POM)
Polycarbonat + Acrylnitril Butadien Styrol (PC+ABS)</t>
  </si>
  <si>
    <t>BT-LAH-6657</t>
  </si>
  <si>
    <r>
      <t>5.14.1.1 Polyamide</t>
    </r>
    <r>
      <rPr>
        <sz val="11"/>
        <color theme="1"/>
        <rFont val="Calibri"/>
        <family val="2"/>
        <scheme val="minor"/>
      </rPr>
      <t xml:space="preserve">
</t>
    </r>
  </si>
  <si>
    <t>BT-LAH-6659</t>
  </si>
  <si>
    <t>Für PA6 gilt die Werkstoffnorm VW 50134.</t>
  </si>
  <si>
    <t>BT-LAH-6660</t>
  </si>
  <si>
    <t>Für PA66 gilt die Werkstoffnorm VW 50133.</t>
  </si>
  <si>
    <t>BT-LAH-6661</t>
  </si>
  <si>
    <t>Für PA46 gilt die Werkstoffnorm VW 50135.</t>
  </si>
  <si>
    <t>BT-LAH-6662</t>
  </si>
  <si>
    <r>
      <t>5.14.1.2 Polyester</t>
    </r>
    <r>
      <rPr>
        <sz val="11"/>
        <color theme="1"/>
        <rFont val="Calibri"/>
        <family val="2"/>
        <scheme val="minor"/>
      </rPr>
      <t xml:space="preserve">
</t>
    </r>
  </si>
  <si>
    <t>BT-LAH-6664</t>
  </si>
  <si>
    <t xml:space="preserve">Für Polybutylenterephthalat (PBT) gilt die Werkstoffnorm VW 50136.
</t>
  </si>
  <si>
    <t>BT-LAH-6666</t>
  </si>
  <si>
    <r>
      <t>5.14.1.3 Polyoefine</t>
    </r>
    <r>
      <rPr>
        <sz val="11"/>
        <color theme="1"/>
        <rFont val="Calibri"/>
        <family val="2"/>
        <scheme val="minor"/>
      </rPr>
      <t xml:space="preserve">
</t>
    </r>
  </si>
  <si>
    <t>BT-LAH-6667</t>
  </si>
  <si>
    <t>Für Polypropylen (PP) gilt die Werkstoffnorm VW 44045.</t>
  </si>
  <si>
    <t>BT-LAH-6668</t>
  </si>
  <si>
    <r>
      <t>5.14.1.4 Polyacetale</t>
    </r>
    <r>
      <rPr>
        <sz val="11"/>
        <color theme="1"/>
        <rFont val="Calibri"/>
        <family val="2"/>
        <scheme val="minor"/>
      </rPr>
      <t xml:space="preserve">
</t>
    </r>
  </si>
  <si>
    <t>BT-LAH-6669</t>
  </si>
  <si>
    <t>Für Polyoxymethylen (POM) außerhalb des Fahrzeuginnenraumes gelten die Werkstoffanforderungen nach TL 52636.</t>
  </si>
  <si>
    <t>BT-LAH-6670</t>
  </si>
  <si>
    <t>Für Polyoxymethylen (POM) im Fahrzeuginnenraum gelten die Werkstoffanforderungen nach TL 52476.</t>
  </si>
  <si>
    <t>BT-LAH-6671</t>
  </si>
  <si>
    <t>Für Polyoxymethylen (POM) schlagzähmodifiziert gelten die Werkstoffanforderungen nach TL 52277.</t>
  </si>
  <si>
    <t>BT-LAH-6672</t>
  </si>
  <si>
    <t xml:space="preserve">Ein Einsatz des Werkstoffes Polyoxymethylen (POM) ist nicht zulässig, wenn das Bauteil aus diesem Werkstoff einen direkten Kontakt zu einem stromdurchflossenen Leiter hat. </t>
  </si>
  <si>
    <t>BT-LAH-6896</t>
  </si>
  <si>
    <t>Abweichungen müssen durch den Auftragnehmer mit der Werkstofftechnik abgestimmt werden.</t>
  </si>
  <si>
    <t>BT-LAH-6897</t>
  </si>
  <si>
    <r>
      <t>5.14.1.5 Polycarbonate / -blends</t>
    </r>
    <r>
      <rPr>
        <sz val="11"/>
        <color theme="1"/>
        <rFont val="Calibri"/>
        <family val="2"/>
        <scheme val="minor"/>
      </rPr>
      <t xml:space="preserve">
</t>
    </r>
  </si>
  <si>
    <t>BT-LAH-6673</t>
  </si>
  <si>
    <t>Für Polycarbonat + Acrylnitril Butadien Styrol (PC+ABS) gelten die Werkstoffanforderungen nach TL 52231.</t>
  </si>
  <si>
    <t>BT-LAH-6674</t>
  </si>
  <si>
    <t xml:space="preserve">Für alle weiteren für den Einsatz geplanten Thermoplaste (z.B. PPS, PPA, PET, etc.) muss der Auftragnehmer die folgenden Anforderungen mit der Werkstofftechnik vor B-Freigabe abstimmen und auf der Zeichnung definieren:
Verstärkungsart und -gehalt in % (z.B.  30% glasfaserverstärkt)
Modifikatorart (z.B. schlagzähmodifiziert)
Dichte nach ISO 1183
Schmelztemperatur (DSC)
Zugfestigkeit nach ISO 527
Medienbeständigkeit (Luft, Öl, Kühlwasser etc.) in Abhängigkeit von den jeweiligen  Umgebungsbedingungen (z.B. prozentuale Änderung der mechanischen Eigenschaften im vgl. zum Anlieferungszustand &lt;25%)
</t>
  </si>
  <si>
    <t>BT-LAH-6675</t>
  </si>
  <si>
    <t xml:space="preserve">Für Thermoplaste wie Polyamid, Polyester usw. müssen zusätzlich zu den mitgeltenden Unterlagen folgende Anforderungen erfüllt werden:
</t>
  </si>
  <si>
    <t>BT-LAH-6676</t>
  </si>
  <si>
    <t xml:space="preserve">Zur Vermeidung elektrolytischer Korrosion bei bestimmten Bauelementen und Bauteilen (z.B. ungeschützte Bonddrähte, LED, Getriebesteuergeräte, ..) muss der Einsatz von halogenhaltigen (J, Br, Cl, F, ..) Wärmestabilisatoren bei Gehäusen mit der Werkstofftechnik abgestimmt werden. </t>
  </si>
  <si>
    <t>BT-LAH-6677</t>
  </si>
  <si>
    <t xml:space="preserve">Der Einsatz von Flammschutzmitteln auf Basis von Phosphor oder Halogenen, kann unter Umständen durch Ablagerungen (z.B. über Gasphase) zu hochohmigen Kontakten (z.B. bei Relais) führen. Gleichzeitig besteht die Gefahr der elektrolytischen Korrosion bei Kontakt mit metallischen Komponenten im feuchtwarmen Umfeld.  </t>
  </si>
  <si>
    <t>BT-LAH-6678</t>
  </si>
  <si>
    <t>Der Auftragnehmer muss eine Verwendung der Flammschutzadditive im Vorfeld der Entwicklung mit der Werkstofftechnik abstimmen.</t>
  </si>
  <si>
    <t>BT-LAH-6679</t>
  </si>
  <si>
    <t xml:space="preserve">Einsatzspezifische Verwendungshinweise in feuchter, feucht-warmer und Salz-/Laugen-belasteter Umgebung: 
PA6, PA66 und PA46: Starke Feuchteabhängigkeit – Einfluss der Feuchtigkeit (z.B. Volumenzunahme, Permeation) und Quellverhalten. 
Polyolefine, -acetale: Neigung zum Kriechen – Überprüfung des Kriechverhaltens bei Dauerlast und max. Einsatztemperatur.
Polyester (PBT/ Polyethylenterephthalat (PET)/ Polyurethan (PUR)): Für dichtende Elektronikgehäuse ist oberhalb von Betriebstemperaturen von &gt; 80°C und feuchter Umgebung eine hydrolyse-stabilisierte und laugenbeständige Variante erforderlich </t>
  </si>
  <si>
    <t>BT-LAH-6680</t>
  </si>
  <si>
    <t>Der Auftragnehmer muss die Einsatzbereiche von Thermoplasten mit der Werkstofftechnik abstimmen, wenn die Umgebung feucht, feucht-warm oder Salz- oder Laugen-belastetet ist.</t>
  </si>
  <si>
    <t>BT-LAH-6681</t>
  </si>
  <si>
    <r>
      <t>5.14.2 Duroplaste</t>
    </r>
    <r>
      <rPr>
        <sz val="11"/>
        <color theme="1"/>
        <rFont val="Calibri"/>
        <family val="2"/>
        <scheme val="minor"/>
      </rPr>
      <t xml:space="preserve">
</t>
    </r>
  </si>
  <si>
    <t>BT-LAH-6682</t>
  </si>
  <si>
    <t xml:space="preserve">Für alle weiteren für den Einsatz (z.B. als Vergusswerkstoff, Gehäusewerkstoff, etc.) geplanten Duroplaste (Epoxidharze, Polyurethanharze, Polyesterharze, etc.) muss der Auftragnehmer die folgenden Anforderungen mit der Werkstofftechnik vor B-Freigabe abstimmen und auf der Zeichnung definieren:
Typ / Werkstoffart (z.B. Epoxidharz)
Füllstoffart und –gehalt in % (z.B.  30% glasfaserverstärkt)
Modifikatorart (z.B. schlagzähmodifiziert)
Dichte nach ISO 1183
Glasübergangstemperatur (Tg) (DIN EN ISO 11359-1, -2
Zugfestigkeit und Reißdehnung nach ISO 527
Für die Anwendung als Vergussmasse werden zusätzlich folgende Angaben benötigt:
Härte nach ISO 868
Durchschlagsfestigkeit IEC 60243-1
Spez. Durchgangswiderstand nach IEC 60093
Längenausdehnungskoeffizient (TMA) nach ISO 11359-2 </t>
  </si>
  <si>
    <t>BT-LAH-6683</t>
  </si>
  <si>
    <t>Anforderungen an duroplastische Werkstoffe in Schaltungsträgern (z.B. organische Leiterplatten) sind in VW 80808-1 definiert.</t>
  </si>
  <si>
    <t>BT-LAH-6684</t>
  </si>
  <si>
    <r>
      <t>5.14.3 Schmelzwerkstoffe (Hotmelts)</t>
    </r>
    <r>
      <rPr>
        <sz val="11"/>
        <color theme="1"/>
        <rFont val="Calibri"/>
        <family val="2"/>
        <scheme val="minor"/>
      </rPr>
      <t xml:space="preserve">
</t>
    </r>
  </si>
  <si>
    <t>BT-LAH-6685</t>
  </si>
  <si>
    <t>Für Komponenten, welche im Außenbereich oder an Stellen mit erhöhter Umweltbelastung (z. B. Schwall- und Spritzwasser, Salznebel, Tauchbereich) verbaut werden, ist die Verwendung von Schmelzwerkstoffen (Hotmelts) nicht zulässig.</t>
  </si>
  <si>
    <t>BT-LAH-1108</t>
  </si>
  <si>
    <t>Die Verwendung von Schmelzwerkstoffen zur Umspritzung von bestückten Bauelementeträgern ist nicht zulässig.</t>
  </si>
  <si>
    <t>BT-LAH-1109</t>
  </si>
  <si>
    <t>Die Verwendung von Schmelzwerkstoffen zur Abdichtung und zum Schutz gegen Feuchtigkeit ist nicht zulässig.</t>
  </si>
  <si>
    <t>BT-LAH-1110</t>
  </si>
  <si>
    <t>Abweichungen vom dargestellten Grundsatz bedürfen eines Eignungsnachweises unter allen relevanten Fahrzeugeinsatzbedingungen.</t>
  </si>
  <si>
    <t>BT-LAH-1363</t>
  </si>
  <si>
    <r>
      <t>5.14.4 Elastomere</t>
    </r>
    <r>
      <rPr>
        <sz val="11"/>
        <color theme="1"/>
        <rFont val="Calibri"/>
        <family val="2"/>
        <scheme val="minor"/>
      </rPr>
      <t xml:space="preserve">
</t>
    </r>
  </si>
  <si>
    <t>BT-LAH-6686</t>
  </si>
  <si>
    <t xml:space="preserve">Für Elastomere gelten die Prüfungen nach VW 2.8.1. für den jeweiligen Anwendungsfall. 
</t>
  </si>
  <si>
    <t>BT-LAH-6687</t>
  </si>
  <si>
    <t xml:space="preserve">Die Auswahl und Verwendung von O-Ringen und Profildichtungen muss gemäß VW 01153 erfolgen.
</t>
  </si>
  <si>
    <t>BT-LAH-6688</t>
  </si>
  <si>
    <t xml:space="preserve">Komponentenspezifische Anforderungen sind mit der Werkstofftechnik abzustimmen und auf der Zeichnung zu definieren. 
</t>
  </si>
  <si>
    <t>BT-LAH-6689</t>
  </si>
  <si>
    <t xml:space="preserve">Für thermoplastische Elastomere (TPE) gilt die VW 50123. 
</t>
  </si>
  <si>
    <t>BT-LAH-6690</t>
  </si>
  <si>
    <t xml:space="preserve">Einsatzspezifische Verwendungshinweise: 
Fluorkarbon-Kautschuk (FKM): Korrosion - Verwendung jodfreier Vernetzungssysteme bei in der Nähe befindlichen offenen Bonddrähten
Ethylen-Propylen-Dien-Kautschuk (EPDM), Acrylnitril-Butadien-Kautschuk (NBR/HNBR): Korrosion – Einsatz schwefelfreier Vernetzungssysteme bei Kontakt mit Buntmetallen z.B. Silber, Kupfer 
</t>
  </si>
  <si>
    <t>BT-LAH-6691</t>
  </si>
  <si>
    <t>Bei silikonhaltigen Werkstoffen (Dichtungen, Kleber, Vergussmassen, Kühlpads, etc.) ist zu beachten, dass darin vorhandene niedermolekulare Siloxane (zyklische Siloxane D4*-D12) aus dem Material diffundieren (ausgasen) und sich auf elektrische Kontakte niederschlagen können. Unter Einfluss elektrischer/thermischer Energie (Kontaktfunken, Bürstenfeuer, Nernst-Sonden (Lambda-/NOx-Sensoren) etc.) kann es zum Abbau des Siloxans kommen, das daraufhin oxidbildend den Kontakt isoliert.
*D4-Octamethylcyclotetrasiloxane</t>
  </si>
  <si>
    <t>BT-LAH-5913</t>
  </si>
  <si>
    <t xml:space="preserve">Der Einsatz von Silikon bzw. silikonhaltigem Material im Bauteil ist mit dem Auftraggeber abzustimmen.  </t>
  </si>
  <si>
    <t>BT-LAH-5914</t>
  </si>
  <si>
    <t xml:space="preserve">Der Auftragnehmer muss bei der Verwendung von silikonhaltigen Werkstoffen für gehauste Bauteile, wenn darin vorhandene niedermolekulare Siloxane (zyklische Siloxane D4*-D12) aus dem Material diffundieren (ausgasen) und sich auf elektrische Kontakte niederschlagen, die Gesamtmenge an ausgasungsfähigen volatilen Siloxanen in allen eingesetzten silikonhaltigen Materialien nach PV 3055 "Gehaltsbestimmung extrahierbarer Siloxane" messen. 
 </t>
  </si>
  <si>
    <t>BT-LAH-6904</t>
  </si>
  <si>
    <t xml:space="preserve">Der einzuhaltende Grenzwert für die Gesamtmenge an ausgasungsfähigen volatilen Siloxanen ist mit dem Auftraggeber abzustimmen und freizugeben. </t>
  </si>
  <si>
    <t>BT-LAH-5916</t>
  </si>
  <si>
    <t>Falls der einzuhaltende Grenzwert nicht erreicht wird, sind die eingesetzten silikonhaltigen Materialien nach Herstellervorgaben (Temper-Verfahren, -Temperatur, -Zeit, -Druck, etc.) mindestens jedoch mit 4h 200°C und in Abstimmung mit dem Auftraggeber zu tempern.</t>
  </si>
  <si>
    <t>BT-LAH-5917</t>
  </si>
  <si>
    <t xml:space="preserve">Nach dem Tempern ist der Anteil der ausgasungsfähigen Silikonbestandteile erneut nach PV3055 zu messen und mit dem Auftraggeber zu bewerten. </t>
  </si>
  <si>
    <t>BT-LAH-5918</t>
  </si>
  <si>
    <t>Der Einsatz von Silikon-Gel bzw. silikonhaltigem Verguss in gehausten Komponenten mit beweglichen elektrischen Kontakten (Schalt- und Schleifkontakten, DC-Motoren, Relais, Nernst-Sonden etc.) ist verboten.</t>
  </si>
  <si>
    <t>BT-LAH-5919</t>
  </si>
  <si>
    <r>
      <t>5.14.5 Beschichtungswerkstoffe</t>
    </r>
    <r>
      <rPr>
        <sz val="11"/>
        <color theme="1"/>
        <rFont val="Calibri"/>
        <family val="2"/>
        <scheme val="minor"/>
      </rPr>
      <t xml:space="preserve">
</t>
    </r>
  </si>
  <si>
    <t>BT-LAH-6692</t>
  </si>
  <si>
    <t>Zu den Beschichtungswerkstoffen zählen unter anderem Gele, Schutzlacke und Vergussmassen, die in elektronischen Bauteilen zum Schutz der Baugruppe dienen.</t>
  </si>
  <si>
    <t>BT-LAH-6693</t>
  </si>
  <si>
    <t>Die Auswahl des Beschichtungswerkstoffs muss hinsichtlich des Einsatzbereiches mit der Werkstofftechnik abgestimmt werden.</t>
  </si>
  <si>
    <t>BT-LAH-6694</t>
  </si>
  <si>
    <t>Beschichtungswerkstoffe sind hinsichtlich der verwendeten Materialien des Bauteils und des Designs / Layout  anzupassen (z.B. Haftung, Ausdehnung, Kompatibilität). Die Anforderungen nach VW80808-1 sind umzusetzen.</t>
  </si>
  <si>
    <t>BT-LAH-6695</t>
  </si>
  <si>
    <t>Für optische Beschichtungswerkstoffe im Innenraum von Fahrzeugen gilt TL 226.</t>
  </si>
  <si>
    <t>BT-LAH-6696</t>
  </si>
  <si>
    <r>
      <t>5.14.6 Aluminium Druckguss</t>
    </r>
    <r>
      <rPr>
        <sz val="11"/>
        <color theme="1"/>
        <rFont val="Calibri"/>
        <family val="2"/>
        <scheme val="minor"/>
      </rPr>
      <t xml:space="preserve">
</t>
    </r>
  </si>
  <si>
    <t>BT-LAH-6852</t>
  </si>
  <si>
    <t>Der Auftragnehmer muss einen Werkstoff wählen dessen Kupfergehalt maximal 0,2% beträgt.</t>
  </si>
  <si>
    <t>BT-LAH-6854</t>
  </si>
  <si>
    <t xml:space="preserve">Falls die Bauteil-Korrosionsanforderungen gemäß Bauteil-Lastenheft Modul Erprobung nicht erfüllt werden oder falls sich die Verwendung von Werkstoffen mit Kupfergehalt größer 0,2% nicht vermeiden lässt, muss der Auftragnehmer eine zusätzliche Korrosionschutzmaßnahme umsetzen.	</t>
  </si>
  <si>
    <t>BT-LAH-6855</t>
  </si>
  <si>
    <t>Der Auftragnehmer muss die Wirksamkeit der Maßnahme vor dem Start der Produktvalidierung (PV) abgeschlossen haben.</t>
  </si>
  <si>
    <t>BT-LAH-6856</t>
  </si>
  <si>
    <t>Der Auftragnehmer muss die Entwicklung des Serienprozesses vor dem Start der Produktvalidierung (PV) abgeschlossen haben.</t>
  </si>
  <si>
    <t>BT-LAH-6857</t>
  </si>
  <si>
    <r>
      <t>5.15 Medienbeständigkeit und chemische Anforderungen</t>
    </r>
    <r>
      <rPr>
        <sz val="11"/>
        <color theme="1"/>
        <rFont val="Calibri"/>
        <family val="2"/>
        <scheme val="minor"/>
      </rPr>
      <t xml:space="preserve">
</t>
    </r>
  </si>
  <si>
    <t>BT-LAH-503</t>
  </si>
  <si>
    <t>Es gelten die Anforderungen der VW80000.</t>
  </si>
  <si>
    <t>BT-LAH-5545</t>
  </si>
  <si>
    <r>
      <t>5.15.1 Sauberkeitsanforderungen</t>
    </r>
    <r>
      <rPr>
        <sz val="11"/>
        <color theme="1"/>
        <rFont val="Calibri"/>
        <family val="2"/>
        <scheme val="minor"/>
      </rPr>
      <t xml:space="preserve">
</t>
    </r>
  </si>
  <si>
    <t>BT-LAH-504</t>
  </si>
  <si>
    <t>Das Gehäuse muss gegen Reagenzien entsprechend dem Anforderungsbereich des BT-LAH Modul "Erprobung" beständig sein.</t>
  </si>
  <si>
    <t>BT-LAH-506</t>
  </si>
  <si>
    <t>Grenzwerte siehe BT-LAH-Modul "Erprobung".</t>
  </si>
  <si>
    <t>BT-LAH-507</t>
  </si>
  <si>
    <t>Das Bauteil muss geruchsneutral sein.</t>
  </si>
  <si>
    <t>BT-LAH-508</t>
  </si>
  <si>
    <r>
      <t>5.15.2 Reinigung</t>
    </r>
    <r>
      <rPr>
        <sz val="11"/>
        <color theme="1"/>
        <rFont val="Calibri"/>
        <family val="2"/>
        <scheme val="minor"/>
      </rPr>
      <t xml:space="preserve">
</t>
    </r>
  </si>
  <si>
    <t>BT-LAH-509</t>
  </si>
  <si>
    <r>
      <t>5.15.3 Korrosionsschutz</t>
    </r>
    <r>
      <rPr>
        <sz val="11"/>
        <color theme="1"/>
        <rFont val="Calibri"/>
        <family val="2"/>
        <scheme val="minor"/>
      </rPr>
      <t xml:space="preserve">
</t>
    </r>
  </si>
  <si>
    <t>BT-LAH-511</t>
  </si>
  <si>
    <r>
      <t>5.15.4 Schutzklassen</t>
    </r>
    <r>
      <rPr>
        <sz val="11"/>
        <color theme="1"/>
        <rFont val="Calibri"/>
        <family val="2"/>
        <scheme val="minor"/>
      </rPr>
      <t xml:space="preserve">
</t>
    </r>
  </si>
  <si>
    <t>BT-LAH-513</t>
  </si>
  <si>
    <t>Die Schutzart ist entsprechend Anforderungsbereich gemäß BT-LAH Modul "Erprobung"  einzuhalten.</t>
  </si>
  <si>
    <t>BT-LAH-515</t>
  </si>
  <si>
    <t>Für Grenzwerte gelten die Anforderungen des BT-LAH-Modul "Erprobung".</t>
  </si>
  <si>
    <t>BT-LAH-516</t>
  </si>
  <si>
    <r>
      <t>5.16 Umweltverträglichkeit</t>
    </r>
    <r>
      <rPr>
        <sz val="11"/>
        <color theme="1"/>
        <rFont val="Calibri"/>
        <family val="2"/>
        <scheme val="minor"/>
      </rPr>
      <t xml:space="preserve">
</t>
    </r>
  </si>
  <si>
    <t>BT-LAH-517</t>
  </si>
  <si>
    <t>Es gelten die Richtlinien der Konzernnorm VW99000.</t>
  </si>
  <si>
    <t>BT-LAH-6992</t>
  </si>
  <si>
    <r>
      <t>5.16.1 Werkstoffauswahl</t>
    </r>
    <r>
      <rPr>
        <sz val="11"/>
        <color theme="1"/>
        <rFont val="Calibri"/>
        <family val="2"/>
        <scheme val="minor"/>
      </rPr>
      <t xml:space="preserve">
</t>
    </r>
  </si>
  <si>
    <t>BT-LAH-518</t>
  </si>
  <si>
    <t xml:space="preserve">Für Komponenten in Chromoptik sind vollständig Chrom(VI)-freie Beschichtungsverfahren zu verwenden.
</t>
  </si>
  <si>
    <t>BT-LAH-6926</t>
  </si>
  <si>
    <r>
      <t>5.16.2 Recyclingkonzept</t>
    </r>
    <r>
      <rPr>
        <sz val="11"/>
        <color theme="1"/>
        <rFont val="Calibri"/>
        <family val="2"/>
        <scheme val="minor"/>
      </rPr>
      <t xml:space="preserve">
</t>
    </r>
  </si>
  <si>
    <t>BT-LAH-520</t>
  </si>
  <si>
    <r>
      <t>5.16.3 Ökobilanz</t>
    </r>
    <r>
      <rPr>
        <sz val="11"/>
        <color theme="1"/>
        <rFont val="Calibri"/>
        <family val="2"/>
        <scheme val="minor"/>
      </rPr>
      <t xml:space="preserve">
</t>
    </r>
  </si>
  <si>
    <t>BT-LAH-524</t>
  </si>
  <si>
    <r>
      <t>5.17 Mechanische Anforderungen</t>
    </r>
    <r>
      <rPr>
        <sz val="11"/>
        <color theme="1"/>
        <rFont val="Calibri"/>
        <family val="2"/>
        <scheme val="minor"/>
      </rPr>
      <t xml:space="preserve">
</t>
    </r>
  </si>
  <si>
    <t>BT-LAH-526</t>
  </si>
  <si>
    <r>
      <t>5.17.1 Last</t>
    </r>
    <r>
      <rPr>
        <sz val="11"/>
        <color theme="1"/>
        <rFont val="Calibri"/>
        <family val="2"/>
        <scheme val="minor"/>
      </rPr>
      <t xml:space="preserve">
</t>
    </r>
  </si>
  <si>
    <t>BT-LAH-527</t>
  </si>
  <si>
    <r>
      <t>5.17.2 Schwingungsverhalten</t>
    </r>
    <r>
      <rPr>
        <sz val="11"/>
        <color theme="1"/>
        <rFont val="Calibri"/>
        <family val="2"/>
        <scheme val="minor"/>
      </rPr>
      <t xml:space="preserve">
</t>
    </r>
  </si>
  <si>
    <t>BT-LAH-529</t>
  </si>
  <si>
    <t>BT-LAH-531</t>
  </si>
  <si>
    <r>
      <t>5.17.3 Steifigkeit und Federeigenschaften</t>
    </r>
    <r>
      <rPr>
        <sz val="11"/>
        <color theme="1"/>
        <rFont val="Calibri"/>
        <family val="2"/>
        <scheme val="minor"/>
      </rPr>
      <t xml:space="preserve">
</t>
    </r>
  </si>
  <si>
    <t>BT-LAH-532</t>
  </si>
  <si>
    <r>
      <t>5.17.4 Verformung und Deformation</t>
    </r>
    <r>
      <rPr>
        <sz val="11"/>
        <color theme="1"/>
        <rFont val="Calibri"/>
        <family val="2"/>
        <scheme val="minor"/>
      </rPr>
      <t xml:space="preserve">
</t>
    </r>
  </si>
  <si>
    <t>BT-LAH-534</t>
  </si>
  <si>
    <t>Verformungen der Leiterplatte durch Kräfte, die bei der Montage in das Steuergerätegehäuse durch im Bauraum oder bei der Montage typischen Belastungen oder durch bestimmungsgemäß angewandten Befestigungselementen entstehen können, dürfen nicht zu einer Vor- oder Beschädigung von Bauelementen auf der Leiterplatte oder des Gehäuses führen.</t>
  </si>
  <si>
    <t>BT-LAH-536</t>
  </si>
  <si>
    <r>
      <t>5.17.5 Druck</t>
    </r>
    <r>
      <rPr>
        <sz val="11"/>
        <color theme="1"/>
        <rFont val="Calibri"/>
        <family val="2"/>
        <scheme val="minor"/>
      </rPr>
      <t xml:space="preserve">
</t>
    </r>
  </si>
  <si>
    <t>BT-LAH-537</t>
  </si>
  <si>
    <r>
      <t>5.18 Lebensdauer</t>
    </r>
    <r>
      <rPr>
        <sz val="11"/>
        <color theme="1"/>
        <rFont val="Calibri"/>
        <family val="2"/>
        <scheme val="minor"/>
      </rPr>
      <t xml:space="preserve">
</t>
    </r>
  </si>
  <si>
    <t>BT-LAH-539</t>
  </si>
  <si>
    <t>Bauteile müssen auf eine Lebensdaueranforderung gemäß VW 80000 statistisch ausgelegt sein.</t>
  </si>
  <si>
    <t>BT-LAH-5529</t>
  </si>
  <si>
    <t>Im Rahmen der Betriebszeitendefinition, gemäß BT-LAH Modul Erprobung Kapitel Verweildauer und Betriebszustandswechsel in den Betriebsarten (komponenten- und fahrzeugbezogen), sind Komponentenzustände und die Zeiten, in denen sich eine Komponente in einem Zustand befindet, vom Lieferanten darzulegen und bei der Lebensdauerauslegung zu berücksichtigen.</t>
  </si>
  <si>
    <t>BT-LAH-6447</t>
  </si>
  <si>
    <t>Vorgänge, die die Lebensdauer von elektronischen Bauelementen verkürzen (z.B. EEPROM schreiben, Relais schalten, Kondensatoren laden...), sind von WakeUp-Zyklen über Datenbus zu entkoppeln.</t>
  </si>
  <si>
    <t>BT-LAH-6360</t>
  </si>
  <si>
    <t>Alle Bauteile die mit einem Fahrzeugdatenbus verbunden sind, sind auf eine Lebensdauer von größer gleich 500.000 (fünfhunderttausend) WakeUp-Zyklen über Datenbus auszulegen.</t>
  </si>
  <si>
    <t>BT-LAH-6361</t>
  </si>
  <si>
    <t>Ein selektiv abschaltbares Steuergerät, welches auch bei Klemme 15 ein abschaltbar ist, ist auf eine Lebensdauer von größer gleich 3.000.000 WakeUp-Zyklen auszulegen.</t>
  </si>
  <si>
    <t>BT-LAH-6362</t>
  </si>
  <si>
    <t>Der Nachweis ist bis zur B-Freigabe zu erbringen.</t>
  </si>
  <si>
    <t>BT-LAH-542</t>
  </si>
  <si>
    <r>
      <t>5.19 Elektrische Anforderungen</t>
    </r>
    <r>
      <rPr>
        <sz val="11"/>
        <color theme="1"/>
        <rFont val="Calibri"/>
        <family val="2"/>
        <scheme val="minor"/>
      </rPr>
      <t xml:space="preserve">
</t>
    </r>
  </si>
  <si>
    <t>BT-LAH-543</t>
  </si>
  <si>
    <r>
      <t>5.19.1 Beschreibung der allgemeinen Anforderungen</t>
    </r>
    <r>
      <rPr>
        <sz val="11"/>
        <color theme="1"/>
        <rFont val="Calibri"/>
        <family val="2"/>
        <scheme val="minor"/>
      </rPr>
      <t xml:space="preserve">
</t>
    </r>
  </si>
  <si>
    <t>BT-LAH-544</t>
  </si>
  <si>
    <t>Es gelten die Anforderungen des BT-LAH-Modul "Erprobung".</t>
  </si>
  <si>
    <t>BT-LAH-547</t>
  </si>
  <si>
    <t>Für Bauteile mit Bordnetzschnittstellen gelten die Anforderungen des Querschnittslastenheftes LAH 5Q0.971 „Allgemeine Bordnetz-Anforderungen“.</t>
  </si>
  <si>
    <t>BT-LAH-983</t>
  </si>
  <si>
    <r>
      <t>5.19.1.1 Versorgungsspannung</t>
    </r>
    <r>
      <rPr>
        <sz val="11"/>
        <color theme="1"/>
        <rFont val="Calibri"/>
        <family val="2"/>
        <scheme val="minor"/>
      </rPr>
      <t xml:space="preserve">
</t>
    </r>
  </si>
  <si>
    <t>BT-LAH-548</t>
  </si>
  <si>
    <t xml:space="preserve">Für Spannungsdefinitionen gelten die Anforderungen des BT-LAH Modul "Erprobung". </t>
  </si>
  <si>
    <t>BT-LAH-549</t>
  </si>
  <si>
    <t xml:space="preserve">Für Durchschlagsfestigkeit gelten die Anforderungen des BT-LAH Modul "Erprobung". </t>
  </si>
  <si>
    <t>BT-LAH-1099</t>
  </si>
  <si>
    <t xml:space="preserve">Für Isolationswiderstände gelten die Anforderungen des BT-LAH Modul "Erprobung". </t>
  </si>
  <si>
    <t>BT-LAH-1100</t>
  </si>
  <si>
    <t xml:space="preserve">Für Resetverhalten bei Spannungseinbruch gelten die Anforderungen des BT-LAH Modul "Erprobung". </t>
  </si>
  <si>
    <t>BT-LAH-1101</t>
  </si>
  <si>
    <t>Betriebsspannung:</t>
  </si>
  <si>
    <t>BT-LAH-551</t>
  </si>
  <si>
    <t>Für Funktionen, die bei „Motor AUS“ erhalten bleiben müssen.</t>
  </si>
  <si>
    <t>BT-LAH-1219</t>
  </si>
  <si>
    <t>9 V bis 16 V</t>
  </si>
  <si>
    <t>BT-LAH-1215</t>
  </si>
  <si>
    <t>Für Funktionen, die bei Motorbetrieb vorhanden sein müssen.</t>
  </si>
  <si>
    <t>BT-LAH-1220</t>
  </si>
  <si>
    <t>9,8 V bis 16 V</t>
  </si>
  <si>
    <t>BT-LAH-1216</t>
  </si>
  <si>
    <r>
      <t>5.19.1.1.1 Unter- und Überspannung</t>
    </r>
    <r>
      <rPr>
        <sz val="11"/>
        <color theme="1"/>
        <rFont val="Calibri"/>
        <family val="2"/>
        <scheme val="minor"/>
      </rPr>
      <t xml:space="preserve">
</t>
    </r>
  </si>
  <si>
    <t>BT-LAH-552</t>
  </si>
  <si>
    <t>Für Funktion bei Unter- und Überspannung gelten die Anforderungen des BT-LAH Modul "Erprobung".</t>
  </si>
  <si>
    <t>BT-LAH-553</t>
  </si>
  <si>
    <t>Bei Betriebsspannungsübergängen ist eine geeignete Hysterese einzuhalten:
Von UB zur Unterspannung UBmin – UHyst
Von UB zur Überspannung UBmax + UHyst
UHyst &lt;= 0,5V
UB , UBmin, UBmax gemäß VW80000</t>
  </si>
  <si>
    <t>BT-LAH-5623</t>
  </si>
  <si>
    <t>Bei Konzepten mit internem Hauptrelais muss die minimale Versorgungsspannung ggf. neu festgelegt werden.</t>
  </si>
  <si>
    <t>BT-LAH-555</t>
  </si>
  <si>
    <t>Zusätzlich ist eine entsprechende Filterung zu definieren.</t>
  </si>
  <si>
    <t>BT-LAH-556</t>
  </si>
  <si>
    <t>In der FMEA oder in der FTA ist zu dokumentieren, dass bei Unterschreitung der minimalen Betriebsspannung die Ausgänge des Steuergerätes einen für das System unkritischen Zustand annehmen.</t>
  </si>
  <si>
    <t>BT-LAH-557</t>
  </si>
  <si>
    <t>Für Überspannungsfestigkeit gelten die Anforderungen des BT-LAH Modul "Erprobung".</t>
  </si>
  <si>
    <t>BT-LAH-1098</t>
  </si>
  <si>
    <r>
      <t>5.19.1.1.2 Verpolsicherheit</t>
    </r>
    <r>
      <rPr>
        <sz val="11"/>
        <color theme="1"/>
        <rFont val="Calibri"/>
        <family val="2"/>
        <scheme val="minor"/>
      </rPr>
      <t xml:space="preserve">
</t>
    </r>
  </si>
  <si>
    <t>BT-LAH-559</t>
  </si>
  <si>
    <t>Es gelten die Anforderungen des BT-LAH Modul "Erprobung" Abschnitt "Verpolung".</t>
  </si>
  <si>
    <t>BT-LAH-560</t>
  </si>
  <si>
    <r>
      <t>5.19.1.1.3 Spannungspegel: Zuordnung HIGH-/LOW-Zustand</t>
    </r>
    <r>
      <rPr>
        <sz val="11"/>
        <color theme="1"/>
        <rFont val="Calibri"/>
        <family val="2"/>
        <scheme val="minor"/>
      </rPr>
      <t xml:space="preserve">
</t>
    </r>
  </si>
  <si>
    <t>BT-LAH-5618</t>
  </si>
  <si>
    <t>Sind elektrische Schnittstellen zum Leitungssatz im Spannungspegel nicht eindeutig definiert, gilt folgende Zuordnung der Spannungspegel zu den Eingangszuständen</t>
  </si>
  <si>
    <t>BT-LAH-5619</t>
  </si>
  <si>
    <t>BT-LAH-5620</t>
  </si>
  <si>
    <t>BT-LAH-5621</t>
  </si>
  <si>
    <t>Der Zustandswechsel von LOW nach HIGH bzw. HIGH nach LOW darf nur bei Über- bzw. Unterschreitung des hier definierten Levels erfolgen.</t>
  </si>
  <si>
    <t>BT-LAH-5622</t>
  </si>
  <si>
    <r>
      <t>5.19.1.2 Stromaufnahme</t>
    </r>
    <r>
      <rPr>
        <sz val="11"/>
        <color theme="1"/>
        <rFont val="Calibri"/>
        <family val="2"/>
        <scheme val="minor"/>
      </rPr>
      <t xml:space="preserve">
</t>
    </r>
  </si>
  <si>
    <t>BT-LAH-562</t>
  </si>
  <si>
    <t>Alle Stromverbraucher (Steuergeräte, Aktuatoren, Sensoren) müssen energieeffizient ausgelegt werden. Die in diesem Kapitel aufgeführten Maßnahmen müssen dabei mindestens umgesetzt werden.</t>
  </si>
  <si>
    <t>BT-LAH-5480</t>
  </si>
  <si>
    <t>Maßnahmen zur Steigerung der Energieeffizienz sind gemäß dem aktuellen Stand der Technik dazustellen, zu bewerten und als Option anzubieten.</t>
  </si>
  <si>
    <t>BT-LAH-5481</t>
  </si>
  <si>
    <t>Elektrische Spannungswandlungen (DC/DC, DC/AC, AC/DC) mit einer 
mittleren Verlustleistung (Pavg = Ieff * Ueff) &gt; 500mW sind mit einem Wirkungsgrad &gt;75% zu realisieren</t>
  </si>
  <si>
    <t>BT-LAH-1427</t>
  </si>
  <si>
    <t>Es gelten die Anforderungen der Querschnittslastenhefte LAH.5G0.042A „Betriebsstrom“ und aus dem baureihenspezifischen Querschnittslastenheft „Abschaltungen Ruhestrommanagement“</t>
  </si>
  <si>
    <t>BT-LAH-1387</t>
  </si>
  <si>
    <t xml:space="preserve">Die in der Tabelle Stromaufnahme genannten Stromwerte sind im Querschnittslastenheft LAH.5G0.042A"Betriebsstrom" definiert. </t>
  </si>
  <si>
    <t>BT-LAH-1390</t>
  </si>
  <si>
    <t>BT-LAH-1391</t>
  </si>
  <si>
    <t>Zeitsynchrones Einschalten von elektrischen Verbrauchssystemen ist zu vermeiden. Ein Zeitversatz von 100 ms ist einzuhalten.</t>
  </si>
  <si>
    <t>BT-LAH-572</t>
  </si>
  <si>
    <t>Systeme, deren Stromaufnahme im Frequenzbereich von 10Hz bis 100Hz mit einer Amplitude von mehr als 5A variiert, müssen mit dem Auftraggeber abgestimmt werden.</t>
  </si>
  <si>
    <t>BT-LAH-5920</t>
  </si>
  <si>
    <t>Grundsätzlich gilt die Ruhestromaufnahme gemäß VW 80000 (E-19 Ruhestrom).</t>
  </si>
  <si>
    <t>BT-LAH-573</t>
  </si>
  <si>
    <t>Für Systeme, deren maximale Stromaufnahme 30A dauerhaft oder in Spitze (mit t &gt; 5ms) übersteigt, gilt neben der VW 80000 auch die VW 80149 „Hochstromverbraucher - Ergänzende Anforderungen und Prüfungen“</t>
  </si>
  <si>
    <t>BT-LAH-1419</t>
  </si>
  <si>
    <t xml:space="preserve">Für Mehraktuatorsysteme ist die Summe der sich gleichzeitig überlagernden Aktuatorströme ausschlaggebend. </t>
  </si>
  <si>
    <t>BT-LAH-1420</t>
  </si>
  <si>
    <r>
      <t>5.19.2 Elektromagnetische Verträglichkeit</t>
    </r>
    <r>
      <rPr>
        <sz val="11"/>
        <color theme="1"/>
        <rFont val="Calibri"/>
        <family val="2"/>
        <scheme val="minor"/>
      </rPr>
      <t xml:space="preserve">
</t>
    </r>
  </si>
  <si>
    <t>BT-LAH-575</t>
  </si>
  <si>
    <t>Es gelten die Anforderungen des BT-LAH-Modul "Elektromagnetische Verträglichkeit".</t>
  </si>
  <si>
    <t>BT-LAH-576</t>
  </si>
  <si>
    <r>
      <t>5.19.3 Elektrostatische Entladung</t>
    </r>
    <r>
      <rPr>
        <sz val="11"/>
        <color theme="1"/>
        <rFont val="Calibri"/>
        <family val="2"/>
        <scheme val="minor"/>
      </rPr>
      <t xml:space="preserve">
</t>
    </r>
  </si>
  <si>
    <t>BT-LAH-577</t>
  </si>
  <si>
    <t>BT-LAH-578</t>
  </si>
  <si>
    <r>
      <t>5.19.4 Bauelemente</t>
    </r>
    <r>
      <rPr>
        <sz val="11"/>
        <color theme="1"/>
        <rFont val="Calibri"/>
        <family val="2"/>
        <scheme val="minor"/>
      </rPr>
      <t xml:space="preserve">
</t>
    </r>
  </si>
  <si>
    <t>BT-LAH-579</t>
  </si>
  <si>
    <t>Für elektronische Bauelemente gelten die Anforderungen der VW 80808-1 und VW 80808-2.</t>
  </si>
  <si>
    <t>BT-LAH-5865</t>
  </si>
  <si>
    <t xml:space="preserve">Der Auftragnehmer hat bei Neuentwicklungen und Änderungen in der Serie nachzuweisen, dass alle in den Steuergeräten verwendeten Bauelemente für den Einsatz im Automobil geeignet sind. Der Nachweis ist gemäß den Anforderungen der VW 80808-1 und VW 80808-2 zu führen. </t>
  </si>
  <si>
    <t>BT-LAH-1235</t>
  </si>
  <si>
    <t>Die Qualifikationsergebnisse der Bauelemente sind auf Anfrage dem Auftraggeber lückenlos zu übermitteln.</t>
  </si>
  <si>
    <t>BT-LAH-1236</t>
  </si>
  <si>
    <t>Falls Halbleiterbauelemente mit integrierten Schaltungen (ICs) eingesetzt werden, müssen diese nach aktueller AEC-Q100 qualifiziert sein.</t>
  </si>
  <si>
    <t>BT-LAH-6608</t>
  </si>
  <si>
    <t>Falls diskrete Halbleiterbauelemente (z.B. Transistoren, Dioden etc.) eingesetzt werden, müssen diese nach aktueller AEC-Q101 qualifiziert sein.</t>
  </si>
  <si>
    <t>BT-LAH-6609</t>
  </si>
  <si>
    <t>Falls optoelektronische Halbleiterbauelemente (z.B. LEDs, Fotodioden, Laser) eingesetzt werden, müssen diese nach aktueller AEC-Q102 qualifiziert sein.</t>
  </si>
  <si>
    <t>BT-LAH-6610</t>
  </si>
  <si>
    <t>Falls passive Bauelemente (z.B. Widerstände, Kondensatoren, Induktivitäten) eingesetzt werden, müssen diese nach aktueller AEC-Q200 qualifiziert sein.</t>
  </si>
  <si>
    <t>BT-LAH-6611</t>
  </si>
  <si>
    <t>Die Erfordernis eines Qualifikationsnachweises nach AEC-Q100, AEC-Q101und AEC-Q200 von Bauelementen in COP-Teilen und modifizierten COP-Teilen ist mit dem Auftraggeber abzustimmen.</t>
  </si>
  <si>
    <t>BT-LAH-1237</t>
  </si>
  <si>
    <t>Es sind die herstellerspezifischen Produktmitteilungen (z.B. Erratasheets, Customer Notifications, Verwendungshinweise, und Application Notes  etc.)  zu den eingesetzten Bauelementen (z.B. Microcontroller, Halbleiterbauelemente) bis EOP zu bewerten/ berücksichtigen und auf Unverträglichkeiten/Risiken für das Produkt (z.B. Hard- und Software) zu überprüfen. Die Ergebnisse und die daraus resultierenden Maßnahmen sind dem Auftraggeber unaufgefordert aufzuzeigen und mit ihm abzustimmen.</t>
  </si>
  <si>
    <t>BT-LAH-5584</t>
  </si>
  <si>
    <r>
      <t>5.19.4.1 FMEA-Betrachtungen</t>
    </r>
    <r>
      <rPr>
        <sz val="11"/>
        <color theme="1"/>
        <rFont val="Calibri"/>
        <family val="2"/>
        <scheme val="minor"/>
      </rPr>
      <t xml:space="preserve">
</t>
    </r>
  </si>
  <si>
    <t>BT-LAH-606</t>
  </si>
  <si>
    <t>In den entsprechenden FMEAs ist auf Einhaltung der Design- und Fertigungsrichtlinien zu achten.</t>
  </si>
  <si>
    <t>BT-LAH-607</t>
  </si>
  <si>
    <r>
      <t>5.19.5 Relais und/oder Halbleiterschalter</t>
    </r>
    <r>
      <rPr>
        <sz val="11"/>
        <color theme="1"/>
        <rFont val="Calibri"/>
        <family val="2"/>
        <scheme val="minor"/>
      </rPr>
      <t xml:space="preserve">
</t>
    </r>
  </si>
  <si>
    <t>BT-LAH-610</t>
  </si>
  <si>
    <t>Für Relais gelten die Anforderungen der VW 80932.</t>
  </si>
  <si>
    <t>BT-LAH-612</t>
  </si>
  <si>
    <t>Auf Leiterplatten dürfen nur gekapselte Relais verwendet werden (Vermeidung von Verunreinigungen der Kontakte während der Fertigung (z.B. durch Lötdämpfe) und dem Betrieb).</t>
  </si>
  <si>
    <t>BT-LAH-613</t>
  </si>
  <si>
    <t>Vorzugsweise sind Halbleiter für die Schaltfunktionen zu verwenden.</t>
  </si>
  <si>
    <t>BT-LAH-1088</t>
  </si>
  <si>
    <t>Verbraucher, die über ein Relais an Klemme 30 angeschlossen sind, müssen entweder über einen zweiten Abschaltpfad abgesichert werden oder es ist ein Relais mit Kontakten in Silber-Zinn-Oxyd-Ausführung zu verwenden.</t>
  </si>
  <si>
    <t>BT-LAH-614</t>
  </si>
  <si>
    <t xml:space="preserve">Schaltet ein Relais einen Elektromotor, eine Induktivität oder eine kapazitive Last (z.B. auch ein Steuergerät),  dann muss  das Relais mindestens solange eingeschaltet bleiben, bis die Einschaltstromspitze abgebaut ist. Hilfsweise gilt eine Mindesteinschaltdauer von drei Sekunden. </t>
  </si>
  <si>
    <t>BT-LAH-1383</t>
  </si>
  <si>
    <t>Es ist eine geeignete Funkenlöschung vorzusehen.</t>
  </si>
  <si>
    <t>BT-LAH-616</t>
  </si>
  <si>
    <t xml:space="preserve">Einzuhaltender Induktionsspannungsbereich (Uind) an der Erregerspule bei Abschaltung: -100V ≤ Uind ≤ -15V.  </t>
  </si>
  <si>
    <t>BT-LAH-1384</t>
  </si>
  <si>
    <t xml:space="preserve">Es sind  die in der Zeichnung des anzusteuernden Relais enthaltenen Parameter einzuhalten. </t>
  </si>
  <si>
    <t>BT-LAH-1385</t>
  </si>
  <si>
    <r>
      <t>5.19.6 Bauteildichtheit</t>
    </r>
    <r>
      <rPr>
        <sz val="11"/>
        <color theme="1"/>
        <rFont val="Calibri"/>
        <family val="2"/>
        <scheme val="minor"/>
      </rPr>
      <t xml:space="preserve">
</t>
    </r>
  </si>
  <si>
    <t>BT-LAH-617</t>
  </si>
  <si>
    <t>BT-LAH-860</t>
  </si>
  <si>
    <t>Der Auftragnehmer hat ein Dichtheitskonzept anhand messbarer Größen (Wassersäule, Druck) auszuarbeiten und vorzulegen.</t>
  </si>
  <si>
    <t>BT-LAH-619</t>
  </si>
  <si>
    <r>
      <t>5.19.7 Bauteileträger</t>
    </r>
    <r>
      <rPr>
        <sz val="11"/>
        <color theme="1"/>
        <rFont val="Calibri"/>
        <family val="2"/>
        <scheme val="minor"/>
      </rPr>
      <t xml:space="preserve">
</t>
    </r>
  </si>
  <si>
    <t>BT-LAH-620</t>
  </si>
  <si>
    <r>
      <t>5.19.8 Schalter</t>
    </r>
    <r>
      <rPr>
        <sz val="11"/>
        <color theme="1"/>
        <rFont val="Calibri"/>
        <family val="2"/>
        <scheme val="minor"/>
      </rPr>
      <t xml:space="preserve">
</t>
    </r>
  </si>
  <si>
    <t>BT-LAH-621</t>
  </si>
  <si>
    <t>Es gelten die Anforderungen der VW 80102</t>
  </si>
  <si>
    <t>BT-LAH-622</t>
  </si>
  <si>
    <r>
      <t>5.19.9 Inbetriebnahme von Steuergeräten</t>
    </r>
    <r>
      <rPr>
        <sz val="11"/>
        <color theme="1"/>
        <rFont val="Calibri"/>
        <family val="2"/>
        <scheme val="minor"/>
      </rPr>
      <t xml:space="preserve">
</t>
    </r>
  </si>
  <si>
    <t>BT-LAH-6883</t>
  </si>
  <si>
    <t xml:space="preserve">Der Auftragnehmer muss das Steuergerät (Bauteil, Komponente) so entwickeln, dass es nach Wiederherstellen der Spannungsversorgung selbständig seine Funktion gemäß den aktuellen Betriebszuständen wieder aufnimmt. </t>
  </si>
  <si>
    <t>BT-LAH-6887</t>
  </si>
  <si>
    <t xml:space="preserve">Der Auftragnehmer muss das Steuergerät (Bauteil, Komponente) so entwickeln, dass nach einem Kl.30-Reset keine Codierung, Anpassung oder ein Datensatz mit Hilfe von Werkzeugen (z.B. einem VAG-Tester) in das Steuergerät geschrieben oder eine Routine mit vorgenannten Werkzeugen gestartet werden muss. </t>
  </si>
  <si>
    <t>BT-LAH-6888</t>
  </si>
  <si>
    <r>
      <t>5.20 Klimatische Anforderungen</t>
    </r>
    <r>
      <rPr>
        <sz val="11"/>
        <color theme="1"/>
        <rFont val="Calibri"/>
        <family val="2"/>
        <scheme val="minor"/>
      </rPr>
      <t xml:space="preserve">
</t>
    </r>
  </si>
  <si>
    <t>BT-LAH-623</t>
  </si>
  <si>
    <t>BT-LAH-626</t>
  </si>
  <si>
    <t>Betriebstemperaturbereich: -25°C bis +85°C</t>
  </si>
  <si>
    <t>BT-LAH-6993</t>
  </si>
  <si>
    <r>
      <t>5.21 After Sales Anforderungen</t>
    </r>
    <r>
      <rPr>
        <sz val="11"/>
        <color theme="1"/>
        <rFont val="Calibri"/>
        <family val="2"/>
        <scheme val="minor"/>
      </rPr>
      <t xml:space="preserve">
</t>
    </r>
  </si>
  <si>
    <t>BT-LAH-627</t>
  </si>
  <si>
    <t xml:space="preserve">Für alle Bauteile gelten die Anforderungen des Querschnittlastenheftes LAH DUM 000 K „Lastenheft für Original Teile“.
</t>
  </si>
  <si>
    <t>BT-LAH-6588</t>
  </si>
  <si>
    <t>Elektrische /elektronische Baugruppen sind für eine Lagerzeit von mindestens 15 Jahren auszulegen.</t>
  </si>
  <si>
    <t>BT-LAH-5710</t>
  </si>
  <si>
    <r>
      <t>5.21.1 Kundendienstanforderungen</t>
    </r>
    <r>
      <rPr>
        <sz val="11"/>
        <color theme="1"/>
        <rFont val="Calibri"/>
        <family val="2"/>
        <scheme val="minor"/>
      </rPr>
      <t xml:space="preserve">
</t>
    </r>
  </si>
  <si>
    <t>BT-LAH-6927</t>
  </si>
  <si>
    <t>Der Auftragnehmer muss Lösungen entwickeln, die eine Inbetriebnahme oder Verifikation im Reparaturfall ohne Probe- oder Adaptionsfahrt ermöglicht.</t>
  </si>
  <si>
    <t>BT-LAH-6928</t>
  </si>
  <si>
    <t>Prüf- oder Verifikationsverfahren können beispielweise in Form einer Adaption diverser Parameter (z. B. Anfahren der Endanschläge) oder durch ein Herbeiführen eines definierten Systemzustandes/Systemverhaltens (z. B. Serviceregeneration DPF, Gemischadaption) umgesetzt werden.</t>
  </si>
  <si>
    <t>BT-LAH-6930</t>
  </si>
  <si>
    <t>Falls der Auftragnehmer keine Lösungen findet, die eine Inbetriebnahme oder Verifikation im Reparaturfall ohne Probe- oder Adaptionsfahrt ermöglicht, ist er verpflichtet, sich die Abweichung durch den Auftraggeber genehmigen zu lassen.</t>
  </si>
  <si>
    <t>BT-LAH-6931</t>
  </si>
  <si>
    <r>
      <t>5.22 Transportschutz</t>
    </r>
    <r>
      <rPr>
        <sz val="11"/>
        <color theme="1"/>
        <rFont val="Calibri"/>
        <family val="2"/>
        <scheme val="minor"/>
      </rPr>
      <t xml:space="preserve">
</t>
    </r>
  </si>
  <si>
    <t>BT-LAH-629</t>
  </si>
  <si>
    <t xml:space="preserve">Das CPD-Steuergerät muss so beschaffen sein, dass es während des Transportes nicht beschädigt werden kann. Geeignete Transportbehälter sind vom Lieferanten mit den Fachabteilungen der Logistik festzulegen.
</t>
  </si>
  <si>
    <t>BT-LAH-6994</t>
  </si>
  <si>
    <t xml:space="preserve">Um die Funktionsfähigkeit des CPD-Steuergerätes bis zum Verbau im Fahrzeug sicherzustellen, ist ein Falltest nachzuweisen. 
</t>
  </si>
  <si>
    <t>BT-LAH-6995</t>
  </si>
  <si>
    <r>
      <t>5.23 Logistikanforderungen</t>
    </r>
    <r>
      <rPr>
        <sz val="11"/>
        <color theme="1"/>
        <rFont val="Calibri"/>
        <family val="2"/>
        <scheme val="minor"/>
      </rPr>
      <t xml:space="preserve">
</t>
    </r>
  </si>
  <si>
    <t>BT-LAH-630</t>
  </si>
  <si>
    <r>
      <t>5.23.1 Verpackung</t>
    </r>
    <r>
      <rPr>
        <sz val="11"/>
        <color theme="1"/>
        <rFont val="Calibri"/>
        <family val="2"/>
        <scheme val="minor"/>
      </rPr>
      <t xml:space="preserve">
</t>
    </r>
  </si>
  <si>
    <t>BT-LAH-6393</t>
  </si>
  <si>
    <t xml:space="preserve">Sämtliche Bauteile des CPD müssen so verpackt werden, dass sie während des Transports nicht beschädigt werden. Geeignete Transportbehälter sind vom Lieferanten mit den Fach-abteilungen der Logistik festzulegen. Auf Verpackungsanforderungen der elektromotorischen Einheit ist zu achten.
</t>
  </si>
  <si>
    <t>BT-LAH-6996</t>
  </si>
  <si>
    <r>
      <t>5.23.2 Teileschutz</t>
    </r>
    <r>
      <rPr>
        <sz val="11"/>
        <color theme="1"/>
        <rFont val="Calibri"/>
        <family val="2"/>
        <scheme val="minor"/>
      </rPr>
      <t xml:space="preserve">
</t>
    </r>
  </si>
  <si>
    <t>BT-LAH-6394</t>
  </si>
  <si>
    <r>
      <t>5.23.3 Gefahrgut</t>
    </r>
    <r>
      <rPr>
        <sz val="11"/>
        <color theme="1"/>
        <rFont val="Calibri"/>
        <family val="2"/>
        <scheme val="minor"/>
      </rPr>
      <t xml:space="preserve">
</t>
    </r>
  </si>
  <si>
    <t>BT-LAH-6575</t>
  </si>
  <si>
    <t>Der Lieferant hat alle notwendigen Informationen zur Abwicklung von Transporten im Sinne des Gefahrgutrechts zu übermitteln. Insbesondere hat er mitzuteilen, ob das Bauteil Gefahrgutkriterien auf Basis der einschlägigen nationalen und internationalen Vorschriften und Regelungen enthält und das entsprechende Formblatt „Festlegung Gefahrgutrelevanz“ auszufüllen. 
Das Formblatt ist auf der B2B Plattform unter „Start &gt;&gt; Informationen &gt;&gt; Geschäftsbereiche &gt;&gt; Forschung und Entwicklung &gt;&gt; Produktentwicklung“ hinterlegt.</t>
  </si>
  <si>
    <t>BT-LAH-6576</t>
  </si>
  <si>
    <r>
      <t>5.24 Qualitätssicherungsanforderungen</t>
    </r>
    <r>
      <rPr>
        <sz val="11"/>
        <color theme="1"/>
        <rFont val="Calibri"/>
        <family val="2"/>
        <scheme val="minor"/>
      </rPr>
      <t xml:space="preserve">
</t>
    </r>
  </si>
  <si>
    <t>BT-LAH-632</t>
  </si>
  <si>
    <t>Es gelten die Anforderungen des BT-LAH-Moduls "Qualitätssicherung E/E"</t>
  </si>
  <si>
    <t>BT-LAH-5836</t>
  </si>
  <si>
    <t>Es gelten die Vorgaben der VW 99000 und der Formel Q-Dokumente zur Verantwortung des Auftragnehmers und dessen Unterauftragnehmer für eingebaute Kaufteile.</t>
  </si>
  <si>
    <t>BT-LAH-634</t>
  </si>
  <si>
    <t>Der Auftragnehmer muss das Prüfkonzept für Schadensteile dem Bauteilverantwortlichen vorstellen und mit ihm bis PVS abstimmen.</t>
  </si>
  <si>
    <t>BT-LAH-900</t>
  </si>
  <si>
    <t>Das Bauteil ist BZD-pflichtig (Bauzustandsdokumentation): Ja / Nein</t>
  </si>
  <si>
    <t>BT-LAH-6395</t>
  </si>
  <si>
    <t xml:space="preserve">Bauteile müssen entsprechend der Anforderungen zur Dokumentationspflicht der Qualitätssicherung und in Abstimmung mit der Fertigungsplanung des Auftraggebers für die Bauzustandsdokumentation, Teileverbauprüfung und Prozessabsicherung bei möglichem Falschverbau und eventueller Varianz mit einem Data Matrix Code nach VW 01064 versehen sein. </t>
  </si>
  <si>
    <t>BT-LAH-6396</t>
  </si>
  <si>
    <t>Die Kennzeichnung mittels Data Matrix Code muss ab PVS enthalten sein.</t>
  </si>
  <si>
    <t>BT-LAH-6397</t>
  </si>
  <si>
    <r>
      <t>6 Anforderungen an Erprobung</t>
    </r>
    <r>
      <rPr>
        <sz val="11"/>
        <color theme="1"/>
        <rFont val="Calibri"/>
        <family val="2"/>
        <scheme val="minor"/>
      </rPr>
      <t xml:space="preserve">
</t>
    </r>
  </si>
  <si>
    <t>BT-LAH-691</t>
  </si>
  <si>
    <r>
      <t>6.1 Prüfmittel / Erprobungsträger</t>
    </r>
    <r>
      <rPr>
        <sz val="11"/>
        <color theme="1"/>
        <rFont val="Calibri"/>
        <family val="2"/>
        <scheme val="minor"/>
      </rPr>
      <t xml:space="preserve">
</t>
    </r>
  </si>
  <si>
    <t>BT-LAH-692</t>
  </si>
  <si>
    <t>Der Auftragnehmer spricht mit dem Auftraggeber ab, ob und wie viele Fahrzeuge der Auftragnehmer mit Mess- und Applikationsgeräten auszurüsten und für die Dauer der Entwicklung (bis 3 Monate nach SOP) bereitzustellen hat.</t>
  </si>
  <si>
    <t>BT-LAH-694</t>
  </si>
  <si>
    <t xml:space="preserve">Für die Applikationsarbeiten beim Auftraggeber werden pro Einzelprojekt drei vollständige Applikations- und Meßsysteme durch den Auftragnehmer zur Verfügung gestellt.  </t>
  </si>
  <si>
    <t>BT-LAH-5542</t>
  </si>
  <si>
    <t>Zur Bearbeitung von Serienproblemen ist dem Auftraggeber ein Applikationssystem pro Einzelprojekt über die Projektdauer hinaus zur Verfügung zu stellen.</t>
  </si>
  <si>
    <t>BT-LAH-5543</t>
  </si>
  <si>
    <t>Alle Komponenten müssen für die Funktionserprobung an Fahrzeugen oder Prüfständen beim Auftraggeber über eine Anschlussmöglichkeit an die Applikationssysteme verfügen.</t>
  </si>
  <si>
    <t>BT-LAH-5544</t>
  </si>
  <si>
    <t>Für eine frühzeitige Absicherung und Erprobung der Funktionen muss vom Auftragnehmer ein virtuelles Steuergerät zur Verfügung gestellt werden. Das Format des virtuellen Steuergeräts ist mit dem Auftraggeber abzustimmen.</t>
  </si>
  <si>
    <t>BT-LAH-6484</t>
  </si>
  <si>
    <t>Die Verfügbarkeit (engl. availability) von Prüfmittel muss den Einsatz von Dauertests gewährleisten.</t>
  </si>
  <si>
    <t>BT-LAH-6486</t>
  </si>
  <si>
    <r>
      <t>6.2 Erfüllungsnachweise</t>
    </r>
    <r>
      <rPr>
        <sz val="11"/>
        <color theme="1"/>
        <rFont val="Calibri"/>
        <family val="2"/>
        <scheme val="minor"/>
      </rPr>
      <t xml:space="preserve">
</t>
    </r>
  </si>
  <si>
    <t>BT-LAH-695</t>
  </si>
  <si>
    <t xml:space="preserve">Sämtliche unten aufgeführten Erprobungen sind nach den zitierten Vorschriften durchzuführen. </t>
  </si>
  <si>
    <t>BT-LAH-697</t>
  </si>
  <si>
    <t>Die Tauglichkeit der Konzepte, Materialien und Technologien sind hinsichtlich der im Kapitel Angebotsumfang definierten Kriterien, unter Kapitel 2.5, durch geeignete Maßnahmen bis zur B-Freigabe zu bestätigen.</t>
  </si>
  <si>
    <t>BT-LAH-6477</t>
  </si>
  <si>
    <t>Geeignete Maßnahmen zum Nachweis sind z. B. Simulation, Prototypentest und B-Muster Erprobung.</t>
  </si>
  <si>
    <t>BT-LAH-6478</t>
  </si>
  <si>
    <t>Der Auftragnehmer muss sich mit dem Auftraggeber abstimmen, ob die Maßnahmen für den Nachweis geeignet sind.</t>
  </si>
  <si>
    <t>BT-LAH-6479</t>
  </si>
  <si>
    <t>Falls die Tauglichkeit der Konzepte, Materialien und Technologien durch Simulation und Prototypentests zur B-Freigabe durch den Auftragnehmer nicht nachgewiesen werden kann, muss er im C-Muster weitere Varianten entwickeln und qualifizieren.</t>
  </si>
  <si>
    <t>BT-LAH-6480</t>
  </si>
  <si>
    <r>
      <t>6.3 Virtuelle Erprobung und Simulation</t>
    </r>
    <r>
      <rPr>
        <sz val="11"/>
        <color theme="1"/>
        <rFont val="Calibri"/>
        <family val="2"/>
        <scheme val="minor"/>
      </rPr>
      <t xml:space="preserve">
</t>
    </r>
  </si>
  <si>
    <t>BT-LAH-709</t>
  </si>
  <si>
    <t>Für Berechnungen und Simulationen sind die festgelegten Verfahren und Systeme anzuwenden. Der Datenaustausch erfolgt gemäß den Anforderungen der VW 99000, Abschnitt "Produktdatenmanagement".</t>
  </si>
  <si>
    <t>BT-LAH-698</t>
  </si>
  <si>
    <r>
      <t>6.4 Funktionserprobung Steuergeräte</t>
    </r>
    <r>
      <rPr>
        <sz val="11"/>
        <color theme="1"/>
        <rFont val="Calibri"/>
        <family val="2"/>
        <scheme val="minor"/>
      </rPr>
      <t xml:space="preserve">
</t>
    </r>
  </si>
  <si>
    <t>BT-LAH-5929</t>
  </si>
  <si>
    <r>
      <t>6.4.1 Prozess</t>
    </r>
    <r>
      <rPr>
        <sz val="11"/>
        <color theme="1"/>
        <rFont val="Calibri"/>
        <family val="2"/>
        <scheme val="minor"/>
      </rPr>
      <t xml:space="preserve">
</t>
    </r>
  </si>
  <si>
    <t>BT-LAH-5930</t>
  </si>
  <si>
    <r>
      <t>6.4.1.1 Teststrategie</t>
    </r>
    <r>
      <rPr>
        <sz val="11"/>
        <color theme="1"/>
        <rFont val="Calibri"/>
        <family val="2"/>
        <scheme val="minor"/>
      </rPr>
      <t xml:space="preserve">
</t>
    </r>
  </si>
  <si>
    <t>BT-LAH-5932</t>
  </si>
  <si>
    <t>Es ist seitens des Auftragnehmers eine Teststrategie zu erstellen, die mit dem Auftraggeber abzustimmen ist.
Neue Anforderung: Die Teststrategie umfasst mindestens folgende Umfänge:
- Testinhalte,
- Testumgebung,
- Testplan (enthält (in Anlehnung an einschlägige Standards, wie z.B. IEEE-829) Terminplan, Risiken und Maßnahmen, Ressourcenbedarf und -planung, RASI-Chart, ggf. DIA)
- Testabfolge,
- Testequipment,
- Testmodelle,
- Testebenen/Mehrstufenkonzept (Automotive SPICE beschreibt die Testebenen Softwaremodultest, Softwareintegrationstest, Softwaretest, Hardware-/Software-Integrationstest und Systemtest. Diese Ebenen müssen in dem Mehrstufenkonzept berücksichtigt werden).</t>
  </si>
  <si>
    <t>BT-LAH-5933</t>
  </si>
  <si>
    <t>In der Teststrategie müssen Testendekriterien im Einklang mit der Funktions- und Releaseplanung des Auftraggebers festgelegt und auf die Testebenen abgebildet werden.</t>
  </si>
  <si>
    <t>BT-LAH-5934</t>
  </si>
  <si>
    <t>Die Teststrategie, die Testspezifikation und der Prozess zur Erstellung der Testspezifikation sind vom Auftragnehmer zu dokumentieren und dem Auftraggeber auf Verlangen zur Verfügung zu stellen.</t>
  </si>
  <si>
    <t>BT-LAH-5935</t>
  </si>
  <si>
    <r>
      <t>6.4.1.1.1 Software-Modultest</t>
    </r>
    <r>
      <rPr>
        <sz val="11"/>
        <color theme="1"/>
        <rFont val="Calibri"/>
        <family val="2"/>
        <scheme val="minor"/>
      </rPr>
      <t xml:space="preserve">
</t>
    </r>
  </si>
  <si>
    <t>BT-LAH-5936</t>
  </si>
  <si>
    <t>Definition Softwaremodul: Kleinste eigenständige Softwareeinheit, die unabhängig übersetzt wird und mit entsprechenden Daten auf die Einhaltung ihrer Spezifikation getestet werden kann.</t>
  </si>
  <si>
    <t>BT-LAH-5937</t>
  </si>
  <si>
    <t>BT-LAH-5938</t>
  </si>
  <si>
    <t>Nach Neuerstellung bzw. nach jeder Änderung des Softwaremoduls durchzuführende Tests:</t>
  </si>
  <si>
    <t>BT-LAH-5939</t>
  </si>
  <si>
    <t>Die Komplettfunktion des Softwaremoduls gemäß Spezifikation (Softwaredesign).</t>
  </si>
  <si>
    <t>BT-LAH-5940</t>
  </si>
  <si>
    <t>Alle Anforderungen, die mit einem ASIL (A-D) gekennzeichnet sind, gemäß den Zielen und Anforderungen der ISO 26262 „Road vehicles – Functional safety“.</t>
  </si>
  <si>
    <t>BT-LAH-5941</t>
  </si>
  <si>
    <t>Für Regressionstests auf Softwaremodulebene ist stets ein kompletter Re-Test vorzusehen, (Testmethodiken sind vom Auftragnehmer vorzustellen, z. B. White-Box-Tests, Schnittstellentests (statisch &amp; dynamisch), Robustheitstest („NOK-Tests“)).</t>
  </si>
  <si>
    <t>BT-LAH-5942</t>
  </si>
  <si>
    <t>Die korrekte Initialisierung aller Variablen.</t>
  </si>
  <si>
    <t>BT-LAH-5943</t>
  </si>
  <si>
    <t>Jede Eingangsgröße mit Minimal-, Maximal-, Default- und Nullwert sowie mit ausgewählten Werten (z. B. mittels Äquivalenzklassenbildung) innerhalb und außerhalb des gültigen Wertebereiches.</t>
  </si>
  <si>
    <t>BT-LAH-5944</t>
  </si>
  <si>
    <t>Eine statische Code-Analyse zum Nachweis der Einhaltung von MISRA und der HIS Source-Code-Metriken.</t>
  </si>
  <si>
    <t>BT-LAH-5945</t>
  </si>
  <si>
    <t>Eine statische Code-Analyse („Threat-detection“) zur Aufdeckung potentieller Software- Sicherheitsprobleme.</t>
  </si>
  <si>
    <t>BT-LAH-5946</t>
  </si>
  <si>
    <t>BT-LAH-5947</t>
  </si>
  <si>
    <t>Folgende Dokumentation muss erstellt und dem Auftraggeber auf Anfrage vorgelegt werden:</t>
  </si>
  <si>
    <t>BT-LAH-5948</t>
  </si>
  <si>
    <t>Testspezifikation und Testergebnisse.</t>
  </si>
  <si>
    <t>BT-LAH-5949</t>
  </si>
  <si>
    <t>Traceabiltitymatrix von Softwaredesign zu Testfällen.</t>
  </si>
  <si>
    <t>BT-LAH-5950</t>
  </si>
  <si>
    <t>Nachweis der Einhaltung von Kodier- bzw. Modellierungsrichtlinien.</t>
  </si>
  <si>
    <t>BT-LAH-5951</t>
  </si>
  <si>
    <t>(Coverage)-Metriken inklusive Nachweis der Code-Coverage sowie Begründung und Vorgehensweise bei Abweichungen.</t>
  </si>
  <si>
    <t>BT-LAH-5952</t>
  </si>
  <si>
    <r>
      <t>6.4.1.1.2 Software-Integrationstest</t>
    </r>
    <r>
      <rPr>
        <sz val="11"/>
        <color theme="1"/>
        <rFont val="Calibri"/>
        <family val="2"/>
        <scheme val="minor"/>
      </rPr>
      <t xml:space="preserve">
</t>
    </r>
  </si>
  <si>
    <t>BT-LAH-5953</t>
  </si>
  <si>
    <t>Im Software-Integrationstest werden mehrere Softwaremodule schrittweise zu größeren Software-Einheiten zusammengeführt und in vorab definierten Schritten getestet. Im letzten Integrationsschritt entsteht die Gesamtsoftware.</t>
  </si>
  <si>
    <t>BT-LAH-5954</t>
  </si>
  <si>
    <t>Eine Softwarekomponente (analog Autosar-SWC) besteht aus  logisch zusammenhängende SW-Modulen.</t>
  </si>
  <si>
    <t>BT-LAH-5955</t>
  </si>
  <si>
    <t>Softwarekomponenten sind vom Auftragnehmer in die Gesamtsoftware zu integrieren.</t>
  </si>
  <si>
    <t>BT-LAH-6448</t>
  </si>
  <si>
    <t>BT-LAH-5956</t>
  </si>
  <si>
    <t>Vor jeder Softwarelieferung an den Auftraggeber durchzuführende Tests:</t>
  </si>
  <si>
    <t>BT-LAH-5957</t>
  </si>
  <si>
    <t>Die Schnittstellenkommunikation für jede Schnittstelle mit Minimal-, Maximal-, Default-, Nullwerten sowie ausgewählten Werten innerhalb und außerhalb des gültigen Wertebereiches.</t>
  </si>
  <si>
    <t>BT-LAH-5958</t>
  </si>
  <si>
    <t>BT-LAH-5959</t>
  </si>
  <si>
    <t>Test der Funktionen der Modulebene im integrierten Umfeld (Schnittstellen, Timingverhalten, Laufzeitverhalten, Ressourcenverbrauch, Robustheitstest („NOK-Tests“)).</t>
  </si>
  <si>
    <t>BT-LAH-5960</t>
  </si>
  <si>
    <t>Test von modulübergreifenden Funktionen.</t>
  </si>
  <si>
    <t>BT-LAH-5961</t>
  </si>
  <si>
    <t>Regressionstest zum Nachweis, dass Funktionalität aus vorherigen Versionen nicht verloren gegangen ist.</t>
  </si>
  <si>
    <t>BT-LAH-5962</t>
  </si>
  <si>
    <t>BT-LAH-5963</t>
  </si>
  <si>
    <t>BT-LAH-5964</t>
  </si>
  <si>
    <t>Integrationsstrategie</t>
  </si>
  <si>
    <t>BT-LAH-5965</t>
  </si>
  <si>
    <t>Traceabilitymatrix Softwaredesign/Software-Architektur zu Integrationstestfällen</t>
  </si>
  <si>
    <t>BT-LAH-5966</t>
  </si>
  <si>
    <t>Regressionsstrategie inklusive Impact-Analyse der Änderungen</t>
  </si>
  <si>
    <t>BT-LAH-5967</t>
  </si>
  <si>
    <t>Anzahl gefundener Fehler und ihre Auswirkung</t>
  </si>
  <si>
    <t>BT-LAH-5968</t>
  </si>
  <si>
    <t>Testergebnisse</t>
  </si>
  <si>
    <t>BT-LAH-5969</t>
  </si>
  <si>
    <t>Testfallkatalog</t>
  </si>
  <si>
    <t>BT-LAH-5970</t>
  </si>
  <si>
    <r>
      <t>6.4.1.1.3 Software-Systemtest</t>
    </r>
    <r>
      <rPr>
        <sz val="11"/>
        <color theme="1"/>
        <rFont val="Calibri"/>
        <family val="2"/>
        <scheme val="minor"/>
      </rPr>
      <t xml:space="preserve">
</t>
    </r>
  </si>
  <si>
    <t>BT-LAH-5971</t>
  </si>
  <si>
    <t>Umfasst den Test der Gesamtsoftware, z. B. in einer SiL-Umgebung oder dedizierter Test-Hardware</t>
  </si>
  <si>
    <t>BT-LAH-5972</t>
  </si>
  <si>
    <t>BT-LAH-5973</t>
  </si>
  <si>
    <t>BT-LAH-5974</t>
  </si>
  <si>
    <t>Test der Softwarefunktionen gemäß Spezifikation (Software Requirements)</t>
  </si>
  <si>
    <t>BT-LAH-5975</t>
  </si>
  <si>
    <t>BT-LAH-5976</t>
  </si>
  <si>
    <t>Test Fehlerkonzept</t>
  </si>
  <si>
    <t>BT-LAH-5977</t>
  </si>
  <si>
    <t>Test Timingkonzept unter Berücksichtigung von Software-Architektur und nicht-funktionaler Anforderungen, Performance und Tasklaufzeiten (inklusive Worst Case Szenario).</t>
  </si>
  <si>
    <t>BT-LAH-5978</t>
  </si>
  <si>
    <t>Test der korrekten Initialisierung von Variablen.</t>
  </si>
  <si>
    <t>BT-LAH-5979</t>
  </si>
  <si>
    <t>BT-LAH-5980</t>
  </si>
  <si>
    <t>BT-LAH-5981</t>
  </si>
  <si>
    <t>Folgende Dokumentation muss erstellt werden und dem Auftraggeber zur Einsicht vorlegbar sein</t>
  </si>
  <si>
    <t>BT-LAH-5982</t>
  </si>
  <si>
    <t>Traceabilitymatrix von Software-Requirements zu Testfällen.</t>
  </si>
  <si>
    <t>BT-LAH-5983</t>
  </si>
  <si>
    <t>Regressionsstrategie inklusive Impact-Analyse der Änderungen.</t>
  </si>
  <si>
    <t>BT-LAH-5984</t>
  </si>
  <si>
    <t>Testfallkatalog.</t>
  </si>
  <si>
    <t>BT-LAH-5985</t>
  </si>
  <si>
    <t>Mit jeder Software- und/oder Hardwarelieferung müssen folgende Dokumente an den Auftraggeber übergeben werden:</t>
  </si>
  <si>
    <t>BT-LAH-5986</t>
  </si>
  <si>
    <t>Anzahl gefundener Fehler geordnet nach Fehlerkategorie und Fehlerursache und deren Auswirkung.</t>
  </si>
  <si>
    <t>BT-LAH-5987</t>
  </si>
  <si>
    <t>Testergebnisse.</t>
  </si>
  <si>
    <t>BT-LAH-5988</t>
  </si>
  <si>
    <t>Status Abweichung zur Integrationsstufenplanung bzw. Gesamtverbund- und Verbundreleaseplanung.</t>
  </si>
  <si>
    <t>BT-LAH-5989</t>
  </si>
  <si>
    <t>Allgemeine Änderungen gegenüber dem letzten Software- und Hardwarestand</t>
  </si>
  <si>
    <t>BT-LAH-6498</t>
  </si>
  <si>
    <t>Änderungen in den Testschnittstellen (z.B.: XCP, Entwicklungsidentifier, Hardwarefreischnitte)</t>
  </si>
  <si>
    <t>BT-LAH-6497</t>
  </si>
  <si>
    <r>
      <t>6.4.1.1.4 Steuergeräte-Einzeltest</t>
    </r>
    <r>
      <rPr>
        <sz val="11"/>
        <color theme="1"/>
        <rFont val="Calibri"/>
        <family val="2"/>
        <scheme val="minor"/>
      </rPr>
      <t xml:space="preserve">
</t>
    </r>
  </si>
  <si>
    <t>BT-LAH-5990</t>
  </si>
  <si>
    <t>BT-LAH-5991</t>
  </si>
  <si>
    <t>Vor jeder Software und/oder Hardwarelieferung an den Auftraggeber durchzuführende Tests:</t>
  </si>
  <si>
    <t>BT-LAH-5992</t>
  </si>
  <si>
    <t>Alle Anforderungen, die mit einem ASIL (A-D) gekennzeichnet sind, sind gemäß den Zielen und Anforderungen der ISO 26262 „Road vehicles – Functional safety“ zu testen.</t>
  </si>
  <si>
    <t>BT-LAH-5993</t>
  </si>
  <si>
    <t>Alle (Applikations-)Funktionen sind mit simulierter bzw. realer Sensorik sowie mit Restbussimulation gegen die Anforderungen (Lasten- bzw. Pflichtenheft) zu prüfen. Dabei sind insbesondere zu berücksichtigen:</t>
  </si>
  <si>
    <t>BT-LAH-5994</t>
  </si>
  <si>
    <t>Kodiervarianten (Länder, Fahrzeugtypen, Ausstattung, etc.).</t>
  </si>
  <si>
    <t>BT-LAH-5995</t>
  </si>
  <si>
    <t>Überwachungsfunktionen und funktionale Notläufe bei Ausfall von Sensorik und Aktuator sowie bei Störungen von Kommunikationsmechanismen (z. B. Time-Outs, Botschaftszähler, Checksummen) inklusive Fehlerspeicherung und Fehlerreaktion.</t>
  </si>
  <si>
    <t>BT-LAH-5996</t>
  </si>
  <si>
    <t>Verfügbarkeit der Funktion (insbesondere Verfügbarkeit über den gesamten Spannungsbereich, Derating, Kriterien für und Übergangsverhalten bei Funktionsaktivitierung/-deaktivierung).</t>
  </si>
  <si>
    <t>BT-LAH-5997</t>
  </si>
  <si>
    <t>Signalaufbereitung und Signalauswertung (Eingangssignale: z. B. Sensorik, Taster und Busschnittstellen).</t>
  </si>
  <si>
    <t>BT-LAH-5998</t>
  </si>
  <si>
    <t>Signalausgabe (Ausgangssignale: z. B. Leuchten, Aktuator und Busschnittstellen).</t>
  </si>
  <si>
    <t>BT-LAH-5999</t>
  </si>
  <si>
    <t>Erkennung von unsachgemäßem Gebrauch (z. B. Falschverbau, Querverbau).</t>
  </si>
  <si>
    <t>BT-LAH-6000</t>
  </si>
  <si>
    <t>Sicherheitslogik, Validierung des technischen Sicherheitskonzepts auf Systemebene.</t>
  </si>
  <si>
    <t>BT-LAH-6001</t>
  </si>
  <si>
    <t>Test der Ein- und Ausgaben entsprechend der definierten Anforderungen für die verantworteten Schnittstellen.</t>
  </si>
  <si>
    <t>BT-LAH-6002</t>
  </si>
  <si>
    <t>Es sind sogenannte Fail-Safe-Tests zur Sicherstellung von definierten Zuständen, Reaktionen und Anzeigen durchzuführen. Zu berücksichtigen sind dabei insbesondere:</t>
  </si>
  <si>
    <t>BT-LAH-6003</t>
  </si>
  <si>
    <t>Unterspannung, Überspannung, Startspannungseinbruch u. a. mit Signal- und Botschaftsmanipulation</t>
  </si>
  <si>
    <t>BT-LAH-6004</t>
  </si>
  <si>
    <t>Signalunterbrechungen (BUS-Leitungen/GND/Ubat/Sensorleitungen/Aktuatorleitungen)</t>
  </si>
  <si>
    <t>BT-LAH-6005</t>
  </si>
  <si>
    <t>Kurzschlüsse</t>
  </si>
  <si>
    <t>BT-LAH-6006</t>
  </si>
  <si>
    <t>Ausblendung von Botschaften</t>
  </si>
  <si>
    <t>BT-LAH-6007</t>
  </si>
  <si>
    <t>Manipulation von Checksummen und Botschaftszählern</t>
  </si>
  <si>
    <t>BT-LAH-6008</t>
  </si>
  <si>
    <t>Kommunikationsfehler mit allen relevanten Empfangsbotschaften (Signalmanipulation, Signalaussetzung, ungültiger Wertebereich)</t>
  </si>
  <si>
    <t>BT-LAH-6009</t>
  </si>
  <si>
    <t>Funktionstest in Verbindung mit verteilten Funktionen</t>
  </si>
  <si>
    <t>BT-LAH-6010</t>
  </si>
  <si>
    <t>Codiertests, Netzwerkmanagement</t>
  </si>
  <si>
    <t>BT-LAH-6011</t>
  </si>
  <si>
    <t>Parameterbereiche sind mit mehreren Parametern in Kombination abzudecken (auch Extrembereiche). Nach Abstimmung mit dem Auftraggeber sind auch relevante Varianten zu berücksichtigen.</t>
  </si>
  <si>
    <t>BT-LAH-6012</t>
  </si>
  <si>
    <t>Es wird sichergestellt, dass die vom Auftraggeber applizierbaren Parameterbereiche nicht zu einer Störung der spezifizierten Notlauffunktionen führen können.</t>
  </si>
  <si>
    <t>BT-LAH-6013</t>
  </si>
  <si>
    <t>Das Timingkonzept sowie die Performance sind anhand der Software-Architektur und der nichtfunktionalen Anforderungen sowie anhand von Risikobetrachtungen zu bestätigen.</t>
  </si>
  <si>
    <t>BT-LAH-6014</t>
  </si>
  <si>
    <t>Eine Messung des Ressourcenverbrauchs und Stresstests sind durchzuführen.</t>
  </si>
  <si>
    <t>BT-LAH-6015</t>
  </si>
  <si>
    <t>Die Vernetzungs- und Diagnosefunktionalität ist vollumfänglich gegen die entsprechenden Diagnoselastenhefte sowie gegen die systemspezifischen Diagnose-Anforderungen zu testen.</t>
  </si>
  <si>
    <t>BT-LAH-6016</t>
  </si>
  <si>
    <t>Testen des Flashens.</t>
  </si>
  <si>
    <t>BT-LAH-6017</t>
  </si>
  <si>
    <t>BT-LAH-6018</t>
  </si>
  <si>
    <t>Folgende Dokumentation muss erstellt werden und dem Auftraggeber zur Einsicht vorlegbar sein:</t>
  </si>
  <si>
    <t>BT-LAH-6019</t>
  </si>
  <si>
    <t>Traceabilitymatrix von Pflichtenheft zu Testfällen.</t>
  </si>
  <si>
    <t>BT-LAH-6020</t>
  </si>
  <si>
    <t>Übersicht geplante Tests vs. durchgeführte Tests.</t>
  </si>
  <si>
    <t>BT-LAH-6021</t>
  </si>
  <si>
    <t>Zusammenfassung Testergebnisse inklusive einer Übersicht aller bis jetzt durchlaufenen Teststufen, auf Anforderung des Auftraggebers müssen Detailergebnisse vorlegbar sein.</t>
  </si>
  <si>
    <t>BT-LAH-6022</t>
  </si>
  <si>
    <t>Bewertung der Qualität der gemäß Releaseplanung umzusetzenden Funktionalität.</t>
  </si>
  <si>
    <t>BT-LAH-6023</t>
  </si>
  <si>
    <t>Anzahl gefundene Fehler nach Fehlerkategorie und Fehlerursache.</t>
  </si>
  <si>
    <t>BT-LAH-6024</t>
  </si>
  <si>
    <t>Offene Fehler inklusive Fehlerpriorität (s. VW 99000)</t>
  </si>
  <si>
    <t>BT-LAH-6025</t>
  </si>
  <si>
    <t>BT-LAH-6026</t>
  </si>
  <si>
    <t>BT-LAH-6027</t>
  </si>
  <si>
    <t>Offene Punkte und bekannte Fehler.</t>
  </si>
  <si>
    <t>BT-LAH-6028</t>
  </si>
  <si>
    <t>Übersicht der entsprechend in Releaseplanung behobenen Fehler.</t>
  </si>
  <si>
    <t>BT-LAH-6029</t>
  </si>
  <si>
    <t>Anzahl neu gefundener Fehler.</t>
  </si>
  <si>
    <t>BT-LAH-6030</t>
  </si>
  <si>
    <t>Umfang der durchgeführten Tests.</t>
  </si>
  <si>
    <t>BT-LAH-6031</t>
  </si>
  <si>
    <t>Protokoll der statischen Codeanalyse.</t>
  </si>
  <si>
    <t>BT-LAH-6032</t>
  </si>
  <si>
    <t>Freigabe-Empfehlung mit eventuellen Einschränkungen.</t>
  </si>
  <si>
    <t>BT-LAH-6033</t>
  </si>
  <si>
    <t xml:space="preserve">Die Vollständigkeit der Testabdeckung ist vom Auftragnehmer nachzuweisen. </t>
  </si>
  <si>
    <t>BT-LAH-6034</t>
  </si>
  <si>
    <r>
      <t>6.4.1.2 Testumgebung</t>
    </r>
    <r>
      <rPr>
        <sz val="11"/>
        <color theme="1"/>
        <rFont val="Calibri"/>
        <family val="2"/>
        <scheme val="minor"/>
      </rPr>
      <t xml:space="preserve">
</t>
    </r>
  </si>
  <si>
    <t>BT-LAH-6035</t>
  </si>
  <si>
    <t xml:space="preserve">Der Auftragnehmer baut eine permanent verfügbare Testumgebung auf mit der alle spezifizierten Funktionen getestet werden können. Abweichungen davon sind vom Auftraggeber genehmigen zu lassen. </t>
  </si>
  <si>
    <t>BT-LAH-6036</t>
  </si>
  <si>
    <t xml:space="preserve">Die Testumgebung ist unabhängig von auftraggeberspezifischen Erprobungsträgern auszulegen. </t>
  </si>
  <si>
    <t>BT-LAH-6037</t>
  </si>
  <si>
    <t>Dem Auftraggeber werden die Testumgebung sowie die Test- und Applikationstools bei Bedarf zugänglich gemacht.</t>
  </si>
  <si>
    <t>BT-LAH-6038</t>
  </si>
  <si>
    <t>Vom Auftragnehmer zugänglich gemachte Tools werden von diesem beim Auftraggeber gepflegt und gewartet (Tool-, Software-, Hardware- Updates und Versionen). Alle Tools müssen den Konzern-IT-Richtlinien entsprechen.</t>
  </si>
  <si>
    <t>BT-LAH-6039</t>
  </si>
  <si>
    <t>Der Auftragnehmer stellt durch geeignete Maßnahmen sicher, dass seine Testumgebung immer dem aktuellen Entwicklungsstand des Gesamtfahrzeuges entspricht (z.B. Tools, proprietäre Software, Bus-Definitionen).</t>
  </si>
  <si>
    <t>BT-LAH-6040</t>
  </si>
  <si>
    <r>
      <t>6.4.1.3 Kick-Off mit dem Auftragnehmer nach der Vergabe</t>
    </r>
    <r>
      <rPr>
        <sz val="11"/>
        <color theme="1"/>
        <rFont val="Calibri"/>
        <family val="2"/>
        <scheme val="minor"/>
      </rPr>
      <t xml:space="preserve">
</t>
    </r>
  </si>
  <si>
    <t>BT-LAH-6041</t>
  </si>
  <si>
    <t>Nach der Auftragsvergabe an den Auftragnehmer ist ein gemeinsames Kick-Off (nach Terminvorgabe durch den Auftraggeber) durchzuführen.</t>
  </si>
  <si>
    <t>BT-LAH-6042</t>
  </si>
  <si>
    <t>Folgende, für die Integrationserprobung relevanten Punkte, werden im Detail besprochen und die entsprechenden Aktivitäten und Zeitrahmen / Termine festgelegt:</t>
  </si>
  <si>
    <t>BT-LAH-6043</t>
  </si>
  <si>
    <t xml:space="preserve">Modelle, Testability, Testkonzept beim Auftragnehmer, Unterstützung bei der Integration des Systems beim Auftraggeber. </t>
  </si>
  <si>
    <t>BT-LAH-6044</t>
  </si>
  <si>
    <t>Festlegung der entwicklungsbegleitende Betreuung.</t>
  </si>
  <si>
    <t>BT-LAH-6045</t>
  </si>
  <si>
    <t>Festlegung von Reaktionszeiten für die Testunterstützung (s.u.).</t>
  </si>
  <si>
    <t>BT-LAH-6046</t>
  </si>
  <si>
    <t xml:space="preserve">Unterstützung bei der Erstellung, Entwicklung und Pflege von Beobachtermodellen.
</t>
  </si>
  <si>
    <t>BT-LAH-6047</t>
  </si>
  <si>
    <t>Abstimmung zu benötigten (vorhandenen und geplanten) Testschnittstellen.</t>
  </si>
  <si>
    <t>BT-LAH-6048</t>
  </si>
  <si>
    <t>Vorstellung des Testkonzepts des Auftragnehmers.</t>
  </si>
  <si>
    <t>BT-LAH-6049</t>
  </si>
  <si>
    <t>Dynamische Simulation der Schnittstellen, inklusive SW Schnittstellen.</t>
  </si>
  <si>
    <t>BT-LAH-6050</t>
  </si>
  <si>
    <t>Festlegung der zu simulierenden Funktionen und Schnittstellen.</t>
  </si>
  <si>
    <t>BT-LAH-6051</t>
  </si>
  <si>
    <t>Festlegung von Zeitrahmen und Terminen für Aktivitäten (inklusive Testdauer, Bugfix-Phase).</t>
  </si>
  <si>
    <t>BT-LAH-6052</t>
  </si>
  <si>
    <t>Die Testfähigkeit des Lieferanten und die Einhaltung der vereinbarten Teststrategie muss durch die interne (unabhängige) Qualitätsabteilung des Auftragnehmers überwacht und durch kontinuierliche Statusberichte nachgewiesen werden.</t>
  </si>
  <si>
    <t>BT-LAH-6053</t>
  </si>
  <si>
    <r>
      <t>6.4.1.4 Testunterstützung seitens des Auftragnehmers</t>
    </r>
    <r>
      <rPr>
        <sz val="11"/>
        <color theme="1"/>
        <rFont val="Calibri"/>
        <family val="2"/>
        <scheme val="minor"/>
      </rPr>
      <t xml:space="preserve">
</t>
    </r>
  </si>
  <si>
    <t>BT-LAH-6054</t>
  </si>
  <si>
    <t>Die Testunterstützung für die Integrationserprobung ist durch Residents beim Auftraggeber vom Auftragnehmer sicherzustellen.</t>
  </si>
  <si>
    <t>BT-LAH-6055</t>
  </si>
  <si>
    <t>Die Unterstützung wird durch den Auftraggeber gesteuert. Unterstützung wird während der
gesamten Projektdauer sowie bis EOP benötigt.</t>
  </si>
  <si>
    <t>BT-LAH-6056</t>
  </si>
  <si>
    <r>
      <t>6.4.1.5 Regressionstest</t>
    </r>
    <r>
      <rPr>
        <sz val="11"/>
        <color theme="1"/>
        <rFont val="Calibri"/>
        <family val="2"/>
        <scheme val="minor"/>
      </rPr>
      <t xml:space="preserve">
</t>
    </r>
  </si>
  <si>
    <t>BT-LAH-6057</t>
  </si>
  <si>
    <t xml:space="preserve">Die Software-Auslieferung muss durch Regressionstests sichergestellt werden. </t>
  </si>
  <si>
    <t>BT-LAH-6058</t>
  </si>
  <si>
    <t>Es muss nachgewiesen werden, dass die Modifikationen keine negativen Auswirkungen auf bereits funktionierende Teile der Software haben.</t>
  </si>
  <si>
    <t>BT-LAH-6059</t>
  </si>
  <si>
    <t>Mit jeder Software-Auslieferung müssen alle Vitalfunktionen (z. B. Flashbarkeit, Einschlafverhalten, Ruhestrom) durch Tests abgesichert werden, da Fehler in Vitalfunktionen die Gesamtfunktion und die Fahrtüchtigkeit des Fahrzeugs beeinträchtigen oder dazu führen dass keine Updates geflasht werden können.</t>
  </si>
  <si>
    <t>BT-LAH-6060</t>
  </si>
  <si>
    <r>
      <t>6.4.1.6 Standardtools</t>
    </r>
    <r>
      <rPr>
        <sz val="11"/>
        <color theme="1"/>
        <rFont val="Calibri"/>
        <family val="2"/>
        <scheme val="minor"/>
      </rPr>
      <t xml:space="preserve">
</t>
    </r>
  </si>
  <si>
    <t>BT-LAH-6061</t>
  </si>
  <si>
    <t>Es wird der Einsatz folgender Tools empfohlen:</t>
  </si>
  <si>
    <t>BT-LAH-6062</t>
  </si>
  <si>
    <t>EXAM: modellbasierte Testautomatisierungsplattform</t>
  </si>
  <si>
    <t>BT-LAH-6063</t>
  </si>
  <si>
    <t>AMU: Simulationsplattform für ereignis- und logikbasierte Steuergerätefunktionen</t>
  </si>
  <si>
    <t>BT-LAH-6064</t>
  </si>
  <si>
    <t>Der Einsatz abweichender Tools ist mit Zustimmung der Integrationsabteilung des Auftraggebers möglich.</t>
  </si>
  <si>
    <t>BT-LAH-6065</t>
  </si>
  <si>
    <t>Die Vorgehensweise bzgl. Bereitstellung spezifischer Testfälle und Testbibliotheken erfolgt per Absprache im Kick-Off.</t>
  </si>
  <si>
    <t>BT-LAH-6066</t>
  </si>
  <si>
    <r>
      <t>6.4.1.7 Regressierung auftragnehmerverursachter Testkosten</t>
    </r>
    <r>
      <rPr>
        <sz val="11"/>
        <color theme="1"/>
        <rFont val="Calibri"/>
        <family val="2"/>
        <scheme val="minor"/>
      </rPr>
      <t xml:space="preserve">
</t>
    </r>
  </si>
  <si>
    <t>BT-LAH-6067</t>
  </si>
  <si>
    <t xml:space="preserve">Vom Auftragnehmer gelieferte Bauteile und Software-Umfänge werden vom Auftraggeber im Rahmen von Fahrzeug-Integration und -Erprobung getestet und freigegeben. </t>
  </si>
  <si>
    <t>BT-LAH-6068</t>
  </si>
  <si>
    <t>Die Testplanung des Auftraggebers basiert auf der mit dem Auftragnehmer vereinbarten Integrationsstufenplanung bzw. Gesamtverbund- und Verbundreleaseplanung.</t>
  </si>
  <si>
    <t>BT-LAH-6069</t>
  </si>
  <si>
    <t>Eine Verletzung dieser Planung und daraus resultierende erhöhte Aufwände für Test und Erprobung können dem Auftragnehmer in Rechnung gestellt werden.</t>
  </si>
  <si>
    <t>BT-LAH-6070</t>
  </si>
  <si>
    <t>Dabei werden nur die tatsächlich durch den ungeplant höheren Test- und Erprobungsaufwand entstehenden Kosten in Rechnung gestellt.</t>
  </si>
  <si>
    <t>BT-LAH-6071</t>
  </si>
  <si>
    <t>Pro Fehlerticket wird nur eine Fehlerkorrekturschleife kostenneutral durch den Auftraggeber verifiziert.</t>
  </si>
  <si>
    <t>BT-LAH-6072</t>
  </si>
  <si>
    <t>Folgende Aufwände werden in Rechnung gestellt:</t>
  </si>
  <si>
    <t>BT-LAH-6073</t>
  </si>
  <si>
    <t>Kosten für die Wirksamkeitskontrolle weiterer Korrekturschleifen.</t>
  </si>
  <si>
    <t>BT-LAH-6074</t>
  </si>
  <si>
    <t>Wenn ein bereits behobener Fehler in späteren Lieferungen erneut auftritt, wird der Aufwand für die erneut erforderliche Erprobung der Fehlerkorrektur in Rechnung gestellt.</t>
  </si>
  <si>
    <t>BT-LAH-6075</t>
  </si>
  <si>
    <t>Zusatzaufwände verursacht durch nicht/zu spät gelieferte Funktionalität.</t>
  </si>
  <si>
    <t>BT-LAH-6076</t>
  </si>
  <si>
    <t>Zusatzaufwände für die Qualifikation von ungeplanten Hardware-Änderungen und/oder Produktionsverlagerungen.</t>
  </si>
  <si>
    <t>BT-LAH-6077</t>
  </si>
  <si>
    <t xml:space="preserve">Das Testen von Funktionalität, die erst nach Launchfreigabe geliefert wird. </t>
  </si>
  <si>
    <t>BT-LAH-6078</t>
  </si>
  <si>
    <t>Sondertests können gegen Erstattung der entstehenden Kosten durch den Auftragnehmer beim Auftraggeber beantragt werden.</t>
  </si>
  <si>
    <t>BT-LAH-6079</t>
  </si>
  <si>
    <r>
      <t>6.4.2 Modelle</t>
    </r>
    <r>
      <rPr>
        <sz val="11"/>
        <color theme="1"/>
        <rFont val="Calibri"/>
        <family val="2"/>
        <scheme val="minor"/>
      </rPr>
      <t xml:space="preserve">
</t>
    </r>
  </si>
  <si>
    <t>BT-LAH-6080</t>
  </si>
  <si>
    <t>Der Auftraggeber benötigt Modelle als Voraussetzung um das zu integrierende System zu testen.</t>
  </si>
  <si>
    <t>BT-LAH-6081</t>
  </si>
  <si>
    <t xml:space="preserve">Modelle sind: Rechenmodelle, Umfeldmodelle, Logikmodelle, Sensormodelle, Aktuatormodelle, Streckenmodelle, Schnittstellenmodelle. </t>
  </si>
  <si>
    <t>BT-LAH-6082</t>
  </si>
  <si>
    <t>Diese Modelle müssen vom Auftragnehmer geliefert werden. Das kann mit Zustimmung des Auftraggebers durch Bereitstellung von Residents, die bei der Modellentwicklung und bei der Integration mitwirken, geschehen.</t>
  </si>
  <si>
    <t>BT-LAH-6083</t>
  </si>
  <si>
    <t>Der Auftragnehmer muss im Kickoff-Termin mit dem Auftraggeber festlegen, welche Modelle benötigt werden.</t>
  </si>
  <si>
    <t>BT-LAH-6084</t>
  </si>
  <si>
    <t xml:space="preserve">Es gelten die Anforderungen des Lastenhefts „Digitaler Entwicklungsprozess mechatronischer Systeme“.
</t>
  </si>
  <si>
    <t>BT-LAH-6085</t>
  </si>
  <si>
    <t>Der Auftragnehmer stellt dem Auftraggeber Simulations-Modelle bereit, mit denen die Schnittstellen auf Rohdatenebene oder Objektdatenebene bedient werden können.</t>
  </si>
  <si>
    <t>BT-LAH-6501</t>
  </si>
  <si>
    <t>Der Auftragnehmer muss die Ausführung der Schnittstelle mit dem Auftraggeber abstimmen.</t>
  </si>
  <si>
    <t>BT-LAH-6506</t>
  </si>
  <si>
    <t xml:space="preserve">Die Abstimmung ist erfüllt, wenn der Auftragnehmer die Schnittstelle gemäß dem vom Auftraggeber spezifizierten Datenmodell ausführt.
</t>
  </si>
  <si>
    <t>BT-LAH-6802</t>
  </si>
  <si>
    <t xml:space="preserve">Der Auftragnehmer muss Modelle für Linux x86_64 bereitgestellen.
</t>
  </si>
  <si>
    <t>BT-LAH-6505</t>
  </si>
  <si>
    <t>Der Auftragnehmer muss Modelle im FMU Format bereitstellen, die Cross-Compiling für verschiedene Plattformen ermöglichen, so dass C-Code in den FMUs angelegt werden kann.</t>
  </si>
  <si>
    <t>BT-LAH-6504</t>
  </si>
  <si>
    <t>Der Auftragnehmer muss echtzeitfähige Modelle erstellen.</t>
  </si>
  <si>
    <t>BT-LAH-6503</t>
  </si>
  <si>
    <t>Der Auftragnehmer muss die Details mit dem Auftraggeber im Kickoff abstimmen.</t>
  </si>
  <si>
    <t>BT-LAH-6763</t>
  </si>
  <si>
    <t xml:space="preserve">Der Auftragnehmer muss Konzepte zur Erstellung der Modelle mit dem Auftraggeber abstimmen.
</t>
  </si>
  <si>
    <t>BT-LAH-6502</t>
  </si>
  <si>
    <r>
      <t>6.4.2.1 Generelle Modellanforderungen ( MiL / SiL / HiL )</t>
    </r>
    <r>
      <rPr>
        <sz val="11"/>
        <color theme="1"/>
        <rFont val="Calibri"/>
        <family val="2"/>
        <scheme val="minor"/>
      </rPr>
      <t xml:space="preserve">
</t>
    </r>
  </si>
  <si>
    <t>BT-LAH-6087</t>
  </si>
  <si>
    <t>Für Funktionen müssen Tools verwendet werden, die den FMI Standard unterstützen und somit einen standardisierten Modellaustausch bieten.</t>
  </si>
  <si>
    <t>BT-LAH-6509</t>
  </si>
  <si>
    <t>Der Auftragnehmer muss die verwendeten Tools für die Modellierung am MiL/SiL/HiL mit dem Auftraggeber abstimmen.</t>
  </si>
  <si>
    <t>BT-LAH-6508</t>
  </si>
  <si>
    <t>Der Auftragnehmer muss die verwendeten Formate für die Modellierung am MiL/SiL/HiL mit dem Auftraggeber abstimmen.</t>
  </si>
  <si>
    <t>BT-LAH-6803</t>
  </si>
  <si>
    <t xml:space="preserve">Der Auftragnehmer muss die Modellierungsrichtlinien für die Modellierung am MiL/SiL/HiL mit dem Auftraggeber abstimmen.
</t>
  </si>
  <si>
    <t>BT-LAH-6507</t>
  </si>
  <si>
    <t xml:space="preserve">Der Auftragnehmer muss die Schnittstellen für die Modellierung am MiL/SiL/HiL mit dem Autraggeber abstimmen.
</t>
  </si>
  <si>
    <t>BT-LAH-6804</t>
  </si>
  <si>
    <r>
      <t>6.4.2.2 HiL-Spezifische ergänzende Modellanforderungen</t>
    </r>
    <r>
      <rPr>
        <sz val="11"/>
        <color theme="1"/>
        <rFont val="Calibri"/>
        <family val="2"/>
        <scheme val="minor"/>
      </rPr>
      <t xml:space="preserve">
</t>
    </r>
  </si>
  <si>
    <t>BT-LAH-6091</t>
  </si>
  <si>
    <t xml:space="preserve">Der Auftragnehmer stellt dem Auftraggeber offene Modelle für die Integration am Prüfstand bereit. Kann dies aufgrund der Projektgegebenheiten nicht gewährleistet werden, so müssen vom Auftragnehmer gekapselte Modelle zur Verfügung gestellt werden. Es ist die Kompatibilität mit dem jeweiligen Prüfstand über hardware-spezifische Libraries zu gewährleisten. 
</t>
  </si>
  <si>
    <t>BT-LAH-6092</t>
  </si>
  <si>
    <t xml:space="preserve">Der Auftragnehmer muss dem Auftraggeber für die Integration am HiL-Prüfstand offene Modelle oder alternativ gekapselte Modelle bereitstellen.
</t>
  </si>
  <si>
    <t>BT-LAH-6805</t>
  </si>
  <si>
    <t xml:space="preserve">Der Auftragnehmer muss die Kompatibilität der Modelle mit dem HiL-Prüfstand gewährleisten.
</t>
  </si>
  <si>
    <t>BT-LAH-6806</t>
  </si>
  <si>
    <t xml:space="preserve">Die Kompatibilität der Modelle mit dem HiL-Prüfstand kann beispielsweise über hardware-spezifische Libraries gewährleisten werden.
</t>
  </si>
  <si>
    <t>BT-LAH-6807</t>
  </si>
  <si>
    <r>
      <t>6.4.2.3 SiL-Spezifische ergänzende Modellanforderungen</t>
    </r>
    <r>
      <rPr>
        <sz val="11"/>
        <color theme="1"/>
        <rFont val="Calibri"/>
        <family val="2"/>
        <scheme val="minor"/>
      </rPr>
      <t xml:space="preserve">
</t>
    </r>
  </si>
  <si>
    <t>BT-LAH-6510</t>
  </si>
  <si>
    <t xml:space="preserve">Der Auftragnehmer stellt dem Auftraggeber offene Modelle für die Integration am SiL bereit. Kann dies aufgrund der Projektgegebenheiten nicht gewährleistet werden, so müssen vom Auftragnehmer gekapselte Modelle zur Verfügung gestellt werden. Es muss die Kompatibilität mit der jeweiligen SiL-Umgebung gewährleistet werden. </t>
  </si>
  <si>
    <t>BT-LAH-6511</t>
  </si>
  <si>
    <t xml:space="preserve">Der Auftragnehmer muss dem Auftraggeber für die Integration am SiL offene Modelle oder alternativ gekapselte Modelle bereitstellen.
</t>
  </si>
  <si>
    <t>BT-LAH-6808</t>
  </si>
  <si>
    <t xml:space="preserve">Der Auftragnehmer muss die Kompatibilität der Modelle mit dem SiL gewährleisten.
</t>
  </si>
  <si>
    <t>BT-LAH-6809</t>
  </si>
  <si>
    <r>
      <t>6.4.3 Daten</t>
    </r>
    <r>
      <rPr>
        <sz val="11"/>
        <color theme="1"/>
        <rFont val="Calibri"/>
        <family val="2"/>
        <scheme val="minor"/>
      </rPr>
      <t xml:space="preserve">
</t>
    </r>
  </si>
  <si>
    <t>BT-LAH-6093</t>
  </si>
  <si>
    <t xml:space="preserve">Die Integrationsabteilung des Auftraggebers benötigt Daten vom Auftragnehmer, um das zu integrierende System zu testen.
</t>
  </si>
  <si>
    <t>BT-LAH-6094</t>
  </si>
  <si>
    <t>Vom Auftragnehmer ist sicherzustellen, dass dem Auftraggeber während des gesamten Entwicklungsprozesses alle Daten in der aktuellen Version vorliegen.</t>
  </si>
  <si>
    <t>BT-LAH-6095</t>
  </si>
  <si>
    <t xml:space="preserve">Für alle Sensoren / Aktuatoren sind Datenblätter / Kennlinien / Übertragungsfunktion, sowie eine Dokumentation der internen Größen (z.B. a2l-File) vom Auftragnehmer bereitzustellen.
</t>
  </si>
  <si>
    <t>BT-LAH-6096</t>
  </si>
  <si>
    <t>Falls Entwicklungsbotschaften verwendet werden, müssen diese vom Auftragnehmer dokumentiert (DBC-Datei für CAN, MOST-XML für MOST-Bus und Beschreibung) und von der Vernetzungsabteilung des Auftraggebers genehmigt werden, wie in den entsprechenden Kommunikations-Lastenheften beschrieben.</t>
  </si>
  <si>
    <t>BT-LAH-6097</t>
  </si>
  <si>
    <t xml:space="preserve">Folgende Dokumente sind vom Auftragnehmer bereitzustellen:
</t>
  </si>
  <si>
    <t>BT-LAH-6098</t>
  </si>
  <si>
    <t xml:space="preserve">Releasedokumente
</t>
  </si>
  <si>
    <t>BT-LAH-6099</t>
  </si>
  <si>
    <t xml:space="preserve">Pflichtenhefte 
</t>
  </si>
  <si>
    <t>BT-LAH-6100</t>
  </si>
  <si>
    <t xml:space="preserve">ODX- Daten, Codiertabellen
</t>
  </si>
  <si>
    <t>BT-LAH-6101</t>
  </si>
  <si>
    <t xml:space="preserve">Diagnose-Pflichtenheft
</t>
  </si>
  <si>
    <t>BT-LAH-6102</t>
  </si>
  <si>
    <t xml:space="preserve">Testdokumente / Testergebnisse Funktion und Diagnose
</t>
  </si>
  <si>
    <t>BT-LAH-6103</t>
  </si>
  <si>
    <t xml:space="preserve">Die Dokumente sind zu jedem Release zu liefern bzw. zu aktualisieren. 
</t>
  </si>
  <si>
    <t>BT-LAH-6104</t>
  </si>
  <si>
    <t xml:space="preserve">Abweichungen hiervon müssen vom Auftraggeber im Kick-off genehmigt werden.
</t>
  </si>
  <si>
    <t>BT-LAH-6105</t>
  </si>
  <si>
    <r>
      <t>6.4.4 Prüfhardware</t>
    </r>
    <r>
      <rPr>
        <sz val="11"/>
        <color theme="1"/>
        <rFont val="Calibri"/>
        <family val="2"/>
        <scheme val="minor"/>
      </rPr>
      <t xml:space="preserve">
</t>
    </r>
  </si>
  <si>
    <t>BT-LAH-6106</t>
  </si>
  <si>
    <t>Es sind die jeweiligen aktuellen Muster und Serien-Stände der Hard- und Software zu verwenden.
Eine Modifikation ist nur nach Freigabe durch den Auftraggeber erlaubt.</t>
  </si>
  <si>
    <t>BT-LAH-6108</t>
  </si>
  <si>
    <t>Alle Funktionstests, außer EMV Tests, müssen aus Sicherheitsgründen in einer Umgebung ohne zusätzliche elektrische und arbeitsrechtliche Schutzvorkehrungen durchführbar sein, d.h. keine HV Komponenten (max. 60V) oder Komponenten die dem EX-Schutz unterliegen.</t>
  </si>
  <si>
    <t>BT-LAH-6109</t>
  </si>
  <si>
    <t>Alle Komponenten müssen für die Erprobung an HIL-Prüfständen (Closed-Loop) eingesetzt werden können. Der Auftragnehmer muss die dafür notwendigen Schnittstellen vor der Beauftragung mit dem Auftraggeber klären.</t>
  </si>
  <si>
    <t>BT-LAH-6512</t>
  </si>
  <si>
    <t xml:space="preserve">Entwicklungssteuergeräte sind auf Anforderung des Auftraggebers  vorzuhalten.
</t>
  </si>
  <si>
    <t>BT-LAH-6107</t>
  </si>
  <si>
    <r>
      <t>6.4.4.1 Virtuelles Prüfsystem</t>
    </r>
    <r>
      <rPr>
        <sz val="11"/>
        <color theme="1"/>
        <rFont val="Calibri"/>
        <family val="2"/>
        <scheme val="minor"/>
      </rPr>
      <t xml:space="preserve">
</t>
    </r>
  </si>
  <si>
    <t>BT-LAH-6513</t>
  </si>
  <si>
    <t xml:space="preserve">Die Funktionssoftware mit dafür notwendigen Betriebssystembausteinen muss in einer virtuellen Form als virtuelles Steuergerät oder als virtuelle Funktion zur Verfügung gestellt werden. </t>
  </si>
  <si>
    <t>BT-LAH-6515</t>
  </si>
  <si>
    <t xml:space="preserve">Details und Aufbau muss der Auftragnehmer mit dem Auftraggeber abstimmen.
</t>
  </si>
  <si>
    <t>BT-LAH-6800</t>
  </si>
  <si>
    <t xml:space="preserve">Der Auftragnehmer muss sicherstellen, dass im virtuellen Steuergerät der jeweils aktuelle Softwarestand verwendet wird.
</t>
  </si>
  <si>
    <t>BT-LAH-6516</t>
  </si>
  <si>
    <t>Der Auftragnehmer darf eine abweichende Softwarebasis nur nach Freigabe durch den Auftraggeber verwenden.</t>
  </si>
  <si>
    <t>BT-LAH-6801</t>
  </si>
  <si>
    <r>
      <t>6.4.5 Datenlogger</t>
    </r>
    <r>
      <rPr>
        <sz val="11"/>
        <color theme="1"/>
        <rFont val="Calibri"/>
        <family val="2"/>
        <scheme val="minor"/>
      </rPr>
      <t xml:space="preserve">
</t>
    </r>
  </si>
  <si>
    <t>BT-LAH-6110</t>
  </si>
  <si>
    <t xml:space="preserve">Zur Aufzeichnung von steuergeräteinternen Daten sollen Datenloggern im Labor und im Fahrzeug eingesetzt werden. </t>
  </si>
  <si>
    <t>BT-LAH-6111</t>
  </si>
  <si>
    <t>Die Datenbereitstellung dafür soll mit erster Priorität nach Vorgabe des Auftraggebers über die vorhandenen Busschnittstellen über die ASAM Protokolle CCP oder XCP oder Entwicklungsidentifier erfolgen</t>
  </si>
  <si>
    <t>BT-LAH-6112</t>
  </si>
  <si>
    <t>Sollte die Datenbereitstellung nach [6112] aus technischen Gründen nicht möglich sein, besteht die Möglichkeit eine alternative Schnittstelle zwischen Auftraggeber und Auftragnehmer festzulegen. Dies muss unter Berücksichtigung der Anforderungen im Abschnitt Schnittstellen im Kapitel Testability erfolgen.
Beispiele dafür sind:  Private-CAN, TCP/IP oder RS232</t>
  </si>
  <si>
    <t>BT-LAH-6113</t>
  </si>
  <si>
    <t>Hinweis: Die durch eine solche Sonderlösung bezüglich Datenaquisition, -ablage und -auswertung entstehenden Kosten sind vom Bauteil-Entwicklungs-Projekt zu tragen.</t>
  </si>
  <si>
    <t>BT-LAH-6114</t>
  </si>
  <si>
    <t>Die Datenaufzeichnung muss mit Datenloggern nach Vorgabe des Auftraggebers erfolgen können.</t>
  </si>
  <si>
    <t>BT-LAH-6115</t>
  </si>
  <si>
    <t xml:space="preserve"> Informationen über im VW-Konzern verwendete Datenlogger können auf folgender Seite im VW-Intranet eingesehen werden: http://iproject.wob.vw.vwg/vw/EE.html</t>
  </si>
  <si>
    <t>BT-LAH-6116</t>
  </si>
  <si>
    <t xml:space="preserve"> Die für die Datenaufzeichnung notwendigen Schnittstellen, Protokolle, Tools etc. sind vom Auftragnehmer mit dem Auftraggeber und dem Logger-Hersteller abzustimmen und diesen bereitzustellen.</t>
  </si>
  <si>
    <t>BT-LAH-6117</t>
  </si>
  <si>
    <t>Im SG muss gespeichert werden, ob die Testschnittstelle nach Klemmenwechsel in den Aktivierungszustand vor dem Klemmenwechsel versetzt werden soll, oder ob sie nicht aktiviert werden soll.</t>
  </si>
  <si>
    <t>BT-LAH-6118</t>
  </si>
  <si>
    <t>Die Konfiguration des auszugebenden Datenumfangs (Detailierungsgrad der Datenausgabe) soll über den Klemmenwechsel erhalten bleiben.</t>
  </si>
  <si>
    <t>BT-LAH-6119</t>
  </si>
  <si>
    <t>Den Auslieferungszustand bezüglich Aktivierungsverhalten und Datenumfang der Testschnittstelle stimmt der Auftragnehmer mit dem Auftraggeber ab.</t>
  </si>
  <si>
    <t>BT-LAH-6120</t>
  </si>
  <si>
    <t xml:space="preserve"> Die Datenausgabe des Steuergerätes für den Logger muss, wenn aktiviert, automatisch nach Einschalten des Steuergerätes beginnen.</t>
  </si>
  <si>
    <t>BT-LAH-6121</t>
  </si>
  <si>
    <t>Die Schnittstelle wird vom Auftraggeber nach Absprache vorgegeben. Beispiele dafür sind:  USB, Can, TCP / IP oder RS232.</t>
  </si>
  <si>
    <t>BT-LAH-6122</t>
  </si>
  <si>
    <t xml:space="preserve">Die Daten müssen vom Auftraggeber zur Laufzeit und offline lesbar und interpretierbar sein. Dafür muss der Auftragnehmer dem Auftraggeber die Formatbeschreibung übergeben. </t>
  </si>
  <si>
    <t>BT-LAH-6123</t>
  </si>
  <si>
    <t>Ist für die Analyse der Testdaten ein noch nicht bei Volkswagen eingesetztes Tool notwendig, so ist dieses dem Auftraggeber durch den Auftragnehmer kostenfrei zur Verfügung zu stellen.</t>
  </si>
  <si>
    <t>BT-LAH-6418</t>
  </si>
  <si>
    <r>
      <t>6.4.6 Testability</t>
    </r>
    <r>
      <rPr>
        <sz val="11"/>
        <color theme="1"/>
        <rFont val="Calibri"/>
        <family val="2"/>
        <scheme val="minor"/>
      </rPr>
      <t xml:space="preserve">
</t>
    </r>
  </si>
  <si>
    <t>BT-LAH-6124</t>
  </si>
  <si>
    <r>
      <t>6.4.6.1 Schnittstellen</t>
    </r>
    <r>
      <rPr>
        <sz val="11"/>
        <color theme="1"/>
        <rFont val="Calibri"/>
        <family val="2"/>
        <scheme val="minor"/>
      </rPr>
      <t xml:space="preserve">
</t>
    </r>
  </si>
  <si>
    <t>BT-LAH-6125</t>
  </si>
  <si>
    <t>Ab dem B-Musterstand muss eine manipulationsgeschützten Testschnittstelle für Hardware und Software verfügbar sein.</t>
  </si>
  <si>
    <t>BT-LAH-6126</t>
  </si>
  <si>
    <t xml:space="preserve">Der Auftragnehmer muss anhand von Testprotokollen den Nachweis, dass die Testschnittstelle des Testobjekts funktioniert, liefern. Die Sicherstellung einer vollständigen Abdeckung obliegt dem Auftragnehmer. </t>
  </si>
  <si>
    <t>BT-LAH-6517</t>
  </si>
  <si>
    <t>Für intelligente Sensoren ist eine entsprechende Hardware für die Stimulation des Sensors vom
Auftragnehmer bereitzustellen, die Ansteuerung des Prüfaufbaus über standardisierte Schnittstellen wird vom Auftraggeber nach Abstimmung mit dem Auftragnehmer vorgegeben.</t>
  </si>
  <si>
    <t>BT-LAH-6127</t>
  </si>
  <si>
    <t>Die Funktionstests, die einen erhöhten Aufwand an das Testequipment 
und deren Durchführung bedeuten (z.B. Klimasteuerung, Parksensorik sowie DSG Test),  müssen auch ohne reale elektrische Sensorik und Aktuatorik durchführbar sein.
Die genauen Anforderungen müssen zum Projektstart z.B.  im Rahmen des Prüfkonzeptes abgestimmt werden.</t>
  </si>
  <si>
    <t>BT-LAH-6128</t>
  </si>
  <si>
    <t>Elektrische Leistungskomponenten (z.B.: Wechselrichter für elektrischen Fahrantrieb, Onboard Charger) müssen mit leistungsreduzierten Schnittstellen (z.B.: Signalabgriff vor Leistungselektronik bzw. Softwarefreischnitte durch XCP) ausgestattet werden.</t>
  </si>
  <si>
    <t>BT-LAH-6520</t>
  </si>
  <si>
    <t xml:space="preserve">Falls ein solcher Prüfaufbau nicht realisiert werden kann, ist pro HW-Version (bei flashbarer SW) bzw. pro SW-Version des Sensors ein elektrisch modifizierter Sensor vom Auftragnehmer bereitzustellen (Vorgabe des Sensorwertes über elektrische Schnittstelle z.B. Analog- Spg, CAN).
</t>
  </si>
  <si>
    <t>BT-LAH-6129</t>
  </si>
  <si>
    <t>Die elektrischen Einflüsse der  Modifikation dürfen sich nicht auf die Funktion und Eigenschaften des Steuergerätes (z.B. EMV) auswirken.</t>
  </si>
  <si>
    <t>BT-LAH-6130</t>
  </si>
  <si>
    <t>Sind dennoch Auswirkungen vorhanden, so sind diese mit dem Auftraggeber abzustimmen.</t>
  </si>
  <si>
    <t>BT-LAH-6131</t>
  </si>
  <si>
    <t xml:space="preserve">Für jede Funktion müssen interne Größen über Schnittstellen verfügbar gemacht werden 
(diese werden beim Kickoff festgelegt).
</t>
  </si>
  <si>
    <t>BT-LAH-6132</t>
  </si>
  <si>
    <t>Alle für den Test relevanten Zustände und Zustandsübergänge aller Steuerelemente und Rückmeldeelemente eines Testobjektes sind über die Testschnittstelle auslesbar und vorgebbar. Dies beinhaltet ebenfalls die statische und dynamische Vorgabe von Umweltdaten (z.B. Navigationsrouten, Fahrprofile, Hindernisse) über die Testschnittstelle.</t>
  </si>
  <si>
    <t>BT-LAH-6133</t>
  </si>
  <si>
    <t xml:space="preserve">Steuerelemente umfassen Bedienelemente, Sensoren, Stellgrößen und Aktuatoren und können z.B. über mechanische, optische, akustische oder sonstige physikalische Einwirkung (z.B. Druck, Temperatur, Spannung und Strom, Radar und Ultraschall, Lage- und Beschleunigungs-Sensorik) bedient werden. </t>
  </si>
  <si>
    <t>BT-LAH-6134</t>
  </si>
  <si>
    <t xml:space="preserve">Rückmeldeelemente umfassen Anzeigeelemente, Sensoren sowie den Zustand von Steuerelementen, Stellgrößen und Aktuatoren.
Die Rückmeldung  kann z.B. über mechanische, optische oder akustische Signale erfolgen. </t>
  </si>
  <si>
    <t>BT-LAH-6135</t>
  </si>
  <si>
    <t xml:space="preserve">Testrelevanz umfasst alle Möglichkeiten, das Testobjekt von Extern, z.B. durch einen Nutzer, zu bedienen oder Informationen an den Nutzer zu liefern.  
Interne Zustände und Zustandsübergänge eines Testobjektes sind  dann testrelevant, 
wenn sie eine Auswirkung auf zu testende Funktionalitäten des Testobjektes haben. </t>
  </si>
  <si>
    <t>BT-LAH-6136</t>
  </si>
  <si>
    <t>Die Auslösung von Steuerelementen über die Testschnittstelle soll  im Komfort- und Antriebs-Bereich ( z.B. Sitzbelegerkennung, Fensterheber, Parklenkassistent)  bzw. abhängig vom Bedienkonzept (z.B. MMI, ABT oder Touch)  möglichst nah am Steuerelement erfolgen. Beispielsweise könnte der Tastendruck über eine Bypassschaltung automatisiert ausgelöst werden, oder die Steuerung eines Tastendrucks über die Testschnittstelle direkt einen Interrupt auslösen, der normalerweise durch den manuellen Tastendruck ausgelöst würde.</t>
  </si>
  <si>
    <t>BT-LAH-6137</t>
  </si>
  <si>
    <t>Die Steuer- und Rückmeldeelemente müssen auch bei aktiver Testschnittstelle ohne Einschränkung funktionieren. Beispielsweise muss das Gerät auch bei aktiver Testschnittstelle auf manuelle Tastendrücke reagieren. Dieses Verhalten muss ggf.  ein/ausschaltbar sein, um z.B. bei optischen oder akustischen Steuerelementen Falschauslösungen durch Umgebungseinflüsse zu verhindern.</t>
  </si>
  <si>
    <t>BT-LAH-6138</t>
  </si>
  <si>
    <t xml:space="preserve">Anforderungen an die Testschnittstelle:
</t>
  </si>
  <si>
    <t>BT-LAH-6139</t>
  </si>
  <si>
    <t xml:space="preserve">• Nach Möglichkeit sollen Standard-Schnittstellen für  Hardware und Software, wie z.B. XCP/CCP oder CAN-Entwicklungsidentifier,  verwendet werden.	</t>
  </si>
  <si>
    <t>BT-LAH-6140</t>
  </si>
  <si>
    <t xml:space="preserve">Die Definition von Entwicklungsbotschaften sind, falls verwendet, zur Verfügung zu stellen.
</t>
  </si>
  <si>
    <t>BT-LAH-6141</t>
  </si>
  <si>
    <t>• Die Schnittstelle muss einen bidirektionalen Datenaustausch unterstützen.</t>
  </si>
  <si>
    <t>BT-LAH-6142</t>
  </si>
  <si>
    <t>• Bei gleichzeitiger Verwendung mehrerer Testschnittstellen und Testgeräte in einem Aufbau muss jedes DUT und jede Schnittstelle einzeln adressierbar sein.</t>
  </si>
  <si>
    <t>BT-LAH-6143</t>
  </si>
  <si>
    <t>• Sie muss  Ein und Ausschaltbar sein, wenn eine Freischaltung vorliegt.</t>
  </si>
  <si>
    <t>BT-LAH-6145</t>
  </si>
  <si>
    <t>• Der Status des Zugriffsschutzes der Testschnittstelle wird nach einem Klemme 30 Reset nicht verändert. Im SG muss gespeichert werden, ob die Testschnittstelle nach Klemmenwechsel in den Aktivierungszustand vor dem Klemmenwechsel versetzt werden soll, oder ob sie nicht aktiviert werden soll.</t>
  </si>
  <si>
    <t>BT-LAH-6146</t>
  </si>
  <si>
    <t>• Die Testschnittstelle muss für die Verwendung in Dauertests geeignet sein.</t>
  </si>
  <si>
    <t>BT-LAH-6147</t>
  </si>
  <si>
    <t>• Die Testschnittstelle muss auch im Fahrbetrieb verwendbar sein.</t>
  </si>
  <si>
    <t>BT-LAH-6148</t>
  </si>
  <si>
    <t>• Die Testschnittstelle muss aus dem Gerät herausgeführt sein und an einem leicht erreichbaren Anschluss des Gerätes zur    Verfügung stehen</t>
  </si>
  <si>
    <t>BT-LAH-6149</t>
  </si>
  <si>
    <t>• Die Testschnittstelle muss so konzipiert sein, dass eine Erweiterung um weitere Funktionalitäten,
 wie z.B. für einen mehrstufigen Detailierungsgrad der Datenausgabe (z.B. Logging, Trace
 und/oder Debugging-Informationen), via entsprechender Software möglich ist.</t>
  </si>
  <si>
    <t>BT-LAH-6150</t>
  </si>
  <si>
    <t>• Das Datenformat der Testschnittstelle soll eine einfache Synchronisation zwischen Testequipment und Testobjekt erlauben. Es soll z.B. möglich sein, die übertragenen Daten ab einem bestimmten Zeitpunkt analysieren zu können, ohne alle vorher übertragenen Daten überprüfen zu müssen.
Die genauen Anforderungen  der Synchronisation müssen zum Projektstart z.B. im Rahmen des Prüfkonzeptes abgestimmt werden.</t>
  </si>
  <si>
    <t>BT-LAH-6151</t>
  </si>
  <si>
    <t>Für die Auswertung von Displayanzeigen im Test sind die angezeigten Daten über vorhandene interne oder externe Schnittstellen, wie beispielsweise LVDS oder RGB, zur Verfügung zu stellen. Abweichungen davon bedürfen der Genehmigung durch den Auftraggeber.</t>
  </si>
  <si>
    <t>BT-LAH-6152</t>
  </si>
  <si>
    <t>Ist eine Implementierung der Testschnittstelle über Standardschnittstellen nicht möglich, liefert der Auftragnehmer ab dem B-Muster ein entsprechendes Entwicklungsframework, z.B. in Form von SW-Bibliotheken und zusätzlicher Hardware. Das Entwicklungsframework muss durch den Auftraggeber freigegeben werden.</t>
  </si>
  <si>
    <t>BT-LAH-6153</t>
  </si>
  <si>
    <t xml:space="preserve">Die Software als auch die Hardware der manipulationsgeschützten Testschnittstelle müssen Bestandteil des Seriengerätes sein. </t>
  </si>
  <si>
    <t>BT-LAH-6154</t>
  </si>
  <si>
    <t xml:space="preserve">Die Testschnittstelle darf keine Beeinflussung der zu testenden Funktionalitäten des Gerätes nach sich ziehen.
</t>
  </si>
  <si>
    <t>BT-LAH-6519</t>
  </si>
  <si>
    <t>Die Einflüsse auf die Performance des Gerätes und der zu testenden Funktionalitäten dürfen nur gering sein und sind dem Auftraggeber offen zu legen.</t>
  </si>
  <si>
    <t>BT-LAH-6518</t>
  </si>
  <si>
    <t xml:space="preserve">Der Auftragnehmer liefert eine vollständige Dokumentation der Hardware und Software aller Testschnittstellen. Die umfasst beispielsweise Protokolle, Datenformate, Zeitverhalten, Anschlussbelegung, Signalpegel, Liste bekannter Fehler und Workarounds, maschinell lesbare Beschreibungsdateien wie z.B. dbc-, a2l-Dateien. </t>
  </si>
  <si>
    <t>BT-LAH-6155</t>
  </si>
  <si>
    <t xml:space="preserve">Die Testschnittstelle für Hardware und Software muss per Softwareschalter resetted werden können. </t>
  </si>
  <si>
    <t>BT-LAH-6521</t>
  </si>
  <si>
    <t>Schnittstellen müssen für den automatisierten Testbetrieb ausgelegt werden (z.B.: Datenraten, Antwortzeiten, Ansteuerbarkeit).</t>
  </si>
  <si>
    <t>BT-LAH-6522</t>
  </si>
  <si>
    <t>Dem Auftraggeber müssen Schnittstellen innerhalb der Komponenten nach außen zur Verfügung gestellt werden. Details sind mit dem Auftraggeber abzustimmen.</t>
  </si>
  <si>
    <t>BT-LAH-6526</t>
  </si>
  <si>
    <t xml:space="preserve">Eine Testschnittstelle zum Einspeisen von Daten muss verfügbar sein. </t>
  </si>
  <si>
    <t>BT-LAH-6525</t>
  </si>
  <si>
    <t>Einspeise und Auslesepunkte müssen konfigurierbar sein. Die Konfiguration muss mit dem Auftraggeber abgestimmt werden.</t>
  </si>
  <si>
    <t>BT-LAH-6524</t>
  </si>
  <si>
    <t>Anforderungen an die Testschnittstelle zum Einspeisen und Auslesen von Daten:</t>
  </si>
  <si>
    <t>BT-LAH-6523</t>
  </si>
  <si>
    <t>Es müssen mehrere Einsprungspunkte verfügbar sein. Z.B. auf Rohdatenebene (E2E-Test) oder Objektdatenebene. Diese Einsprungpunkte sind entsprechend mit dem Auftraggeber abzustimmen.</t>
  </si>
  <si>
    <t>BT-LAH-6533</t>
  </si>
  <si>
    <t>Für die Schnittstelle muss vom Auftraggeber eine Dokumentation für die Datenschnittstellen sowie zugehörigen Übertragungsprotokolle bereitgestellt werden.</t>
  </si>
  <si>
    <t>BT-LAH-6532</t>
  </si>
  <si>
    <t>Bei Nutzung dieser Schnittstelle muss das zugehörige Steuergerät weiterhin im Closed-Loop Modus und im Verbund mit anderen Steuergeräten betreibbar sein.</t>
  </si>
  <si>
    <t>BT-LAH-6531</t>
  </si>
  <si>
    <t>Bei Nutzung dieser Schnittstelle muss das zugehörige Steuergerät alle nicht eingespeisten Informationen weiterhin regulär von den entsprechenden Fahrzeugbussen oder internen Softwarekomponenten beziehen.</t>
  </si>
  <si>
    <t>BT-LAH-6530</t>
  </si>
  <si>
    <t>Die Schnittstelle muss die Daten mit der gleichen Frequenz, mit der die Daten auch von intern kommen würden, einzuspeisen können.</t>
  </si>
  <si>
    <t>BT-LAH-6529</t>
  </si>
  <si>
    <t xml:space="preserve">Bei Nutzung der Schnittstelle darf sich an der nachfolgenden Verarbeitungskette, ausgehend vom Einsprungspunkt der Schnittstelle, nichts ändern. D.h. es werden nachfolgend keine Funktionsteile oder Algorithmen übersprungen. </t>
  </si>
  <si>
    <t>BT-LAH-6528</t>
  </si>
  <si>
    <t>Werden die eingespeisten Daten mit anderen Daten im Steuergerät auf Basis von Zeitinformationen fusioniert, so muss die passende zeitliche Stempelung der Daten von der Schnittstelle bei Empfang der Daten durchgeführt werden oder alternativ muss die Schnittstelle den aktuellen relevanten Zeitstempel an den Absender der Daten schicken.</t>
  </si>
  <si>
    <t>BT-LAH-6541</t>
  </si>
  <si>
    <t>Die Schnittstelle muss zu jedem Betriebszeitpunkt, bei dem intern die zu ersetzenden Daten verarbeitet werden, verfügbar sein. D.h. hat das Steuergerät z.B. bei KL15 Wechsel eine Nachlaufzeit, in der die Daten weiterverarbeitet werden, so muss die Schnittstelle ansprechbar sein.</t>
  </si>
  <si>
    <t>BT-LAH-6540</t>
  </si>
  <si>
    <t>Die Schnittstelle muss explizit gestoppt oder gestartet werden können.</t>
  </si>
  <si>
    <t>BT-LAH-6539</t>
  </si>
  <si>
    <t>Das Starten und Stoppen muss automatisierungsfähig sein. Details müssen mit dem Auftraggeber abgestimmt werden.</t>
  </si>
  <si>
    <t>BT-LAH-6538</t>
  </si>
  <si>
    <t>Die Schnittstelle muss dauerlauffähig sein. D.h. die Schnittstelle muss ausreichend stabil sein um mehrere Tage fehlerfrei zu arbeiten.</t>
  </si>
  <si>
    <t>BT-LAH-6534</t>
  </si>
  <si>
    <t>Die Schnittstelle muss an den Absender der Daten Zustandsinformationen schicken. Die Zustände sollen Init, Idle, Ready, Running, Error sein.</t>
  </si>
  <si>
    <t>BT-LAH-6544</t>
  </si>
  <si>
    <t>Die Schnittstelle muss an den Absender der Daten eine sprechende Meldung schicken falls Daten nicht akzeptiert werden oder ein Fehlerzustand erreicht wird.</t>
  </si>
  <si>
    <t>BT-LAH-6543</t>
  </si>
  <si>
    <t>Die Schnittstelle muss parallel zu bestehenden Debug-Schnittstellen im Steuergerät genutzt werden können.</t>
  </si>
  <si>
    <t>BT-LAH-6542</t>
  </si>
  <si>
    <t>Die Testschnittstelle muss es ermöglichen empfangene und gesendete I/O und Bus-Kommunikation durch statische und dynamische Werte zu überschreiben. Die Geschwindigkeit muss entsprechend ausgelegt sein.</t>
  </si>
  <si>
    <t>BT-LAH-6545</t>
  </si>
  <si>
    <t xml:space="preserve">Vor der Entwicklung müssen dem Auftraggeber ausgearbeitete Konzepte vorgelegt werden. Das Konzept zur Testschnittstelle ist mit dem Auftraggeber abzustimmen.
</t>
  </si>
  <si>
    <t>BT-LAH-6546</t>
  </si>
  <si>
    <t>Fahrzeugbusschnittstellen müssen direkt bedatet werden können (z.B.: Freischnitt über XCP).</t>
  </si>
  <si>
    <t>BT-LAH-6547</t>
  </si>
  <si>
    <r>
      <t>6.4.6.2 CCP, XCP-Schnittstelle, Entwicklungsidentifier</t>
    </r>
    <r>
      <rPr>
        <sz val="11"/>
        <color theme="1"/>
        <rFont val="Calibri"/>
        <family val="2"/>
        <scheme val="minor"/>
      </rPr>
      <t xml:space="preserve">
</t>
    </r>
  </si>
  <si>
    <t>BT-LAH-6156</t>
  </si>
  <si>
    <t>Zur entwicklungsbegleitenden Unterstützung, z. B. bei der Fehlersuche oder zum Applizieren von Parametern ist das Universal Measurement and Calibration Protocol (XCP bzw. CCP) in der Steuergerätesoftware zu implementieren. Es gelten folgende Randbedingungen:</t>
  </si>
  <si>
    <t>BT-LAH-6157</t>
  </si>
  <si>
    <t>Bei Verwendung von CCP / XCP stellt der Auftragnehmer die ASAM A2L Dateien mit den vom Auftraggeber im Detailastenheft definierten Inhalten für jeden Softwarestand zur Verfügung. Während der Erprobung erforderlich werdende Inhalte werden vom Auftragnehmer nachträglich bereitgestellt.</t>
  </si>
  <si>
    <t>BT-LAH-6158</t>
  </si>
  <si>
    <t>Änderungen an den Entwicklungsidentifier müssen dokumentiert werden und müssen dem Auftraggeber unaufgefordert geliefert werden.</t>
  </si>
  <si>
    <t>BT-LAH-6548</t>
  </si>
  <si>
    <t xml:space="preserve">Bei Verwendung von Entwicklungsidentifiern stellt der Auftragnehmer die Datenbasisdateien (z.B. dbc) mit den vom Auftraggeber im Detailastenheft definierten Inhalten für jeden Softwarestand zur Verfügung. Während der Erprobung erforderlich werdende Inhalte werden vom Auftragnehmer nachträglich bereitgestellt. (Hierzu ist das Lastenheft LAH.DUM.000.AF.1 XCP Protokoll in aktueller Form anzuwenden) </t>
  </si>
  <si>
    <t>BT-LAH-6159</t>
  </si>
  <si>
    <t>Der Auftraggeber legt fest, welches Verfahren angewandt wird (CCP, XCP, Entwicklungsidentifier).</t>
  </si>
  <si>
    <t>BT-LAH-6160</t>
  </si>
  <si>
    <t>Die Rahmenbedingungen (aus Kapitel CCP, XCP-Schnittstelle, Entwicklungsidentifier) gelten auch bei der Verwendung von virtuellen Steuergeräten.</t>
  </si>
  <si>
    <t>BT-LAH-6549</t>
  </si>
  <si>
    <r>
      <t>6.4.6.3 Software Tracing, Logging und Recording (TLR)</t>
    </r>
    <r>
      <rPr>
        <sz val="11"/>
        <color theme="1"/>
        <rFont val="Calibri"/>
        <family val="2"/>
        <scheme val="minor"/>
      </rPr>
      <t xml:space="preserve">
</t>
    </r>
  </si>
  <si>
    <t>BT-LAH-6161</t>
  </si>
  <si>
    <t xml:space="preserve">Der Auftragnehmer muss ein Konzept zur Aufzeichnung, Aus- und Weiterleitung von Tracing-, Logging- und Recordingdaten (nachfolgend als „TLR-Konzept“ bezeichnet) für die sich aus der Software-Architektur ergebenden Softwaremodule mit der Integrationsabteilung des Auftraggebers abstimmen.  </t>
  </si>
  <si>
    <t>BT-LAH-6162</t>
  </si>
  <si>
    <t>Das TLR-Konzept muss die übergeordneten Anforderungen aus dem Querschnittslastenheft „Grundanforderungen Tracing – Logging – Recording“ (LAH.DUM.900.BC_Grundanf-Tracing-Logging_V1.0, nachfolgend als „QLAH TLR“ bezeichnet) einhalten.</t>
  </si>
  <si>
    <t>BT-LAH-6764</t>
  </si>
  <si>
    <t xml:space="preserve">Hierzu gehören übergreifende Anforderungen an Inhalte und Datenqualität von Tracing-, Logging- und Recordingdaten (nachfolgend als „TLR-Daten“ bezeichnet) und deren Konfigurierbarkeit einschließlich Vorgaben an Zeitstempel, Kritikalitätsstufen, Auszeichnung von Datenschutz- und Security-relevanten Attributen, eindeutige Quellenbezeichnungen u.v.m. </t>
  </si>
  <si>
    <t>BT-LAH-6766</t>
  </si>
  <si>
    <t>Die Erfüllung der Anforderungen des QLAH TLR bedingt weiterhin die Integration, Nutzung und ggf. Umsetzung der Basisdienste „Tracing – Logging – Recording“ sowie der zugehörigen Protokolle und Datenformate. Die nachfolgend geforderte Beschreibung der Software-Architektur des Auftragnehmers soll diese Integration aufzeigen</t>
  </si>
  <si>
    <t>BT-LAH-6767</t>
  </si>
  <si>
    <t>Der Auftraggeber stellt dem Auftragnehmer auf Anfrage folgende Beschreibungen des Systems zur Verfügung.
die Softwarearchitektur
das Event / Trace Handling
das Exception Handling (Klassendiagramme, etc.)
Funktionale Beschreibung:
Dynamisches Verhalten (z.B. über UML Use Cases)
Prozesse
Threads
interne Schnittstellen
Schnittstellen zum System (Betriebssystem, Festplatte)
Persistenzkonzept
eingesetzte 3rd Party Software
		•	Design: UML
Klassenmodell der Subsysteme mit Schnittstellen
Message Sequence Diagrammen
Zustandsautomaten
optional weitere UML Diagramme</t>
  </si>
  <si>
    <t>BT-LAH-6163</t>
  </si>
  <si>
    <t>Im Fehlerfall müssen die Daten ausreichend sein, um den Fehler zu lokalisieren, d.h. um die Ursache und das fehlerhafte SW Modul zu finden (z.B. durch eindeutige Zuordenbarkeit von Ausgaben auf Prozesse / Threads / Klassen / Methoden).</t>
  </si>
  <si>
    <t>BT-LAH-6169</t>
  </si>
  <si>
    <t>Der Auftragnehmer muss das TLR-Konzept so entwickeln, dass alle Eingangsgrößen der SW-Module für den TLR-Verarbeitungsprozess zur Verfügung stehen.</t>
  </si>
  <si>
    <t>BT-LAH-6784</t>
  </si>
  <si>
    <t>Der Auftragnehmer muss das TLR-Konzept so entwickeln, dass alle Ausgangsgrößen der SW-Module für den TLR-Verarbeitungsprozess zur Verfügung stehen.</t>
  </si>
  <si>
    <t>BT-LAH-6785</t>
  </si>
  <si>
    <t>Der Auftragnehmer muss das TLR-Konzept so entwickeln, dass alle Zwischengrößen der SW-Module für den TLR-Verarbeitungsprozess zur Verfügung stehen.</t>
  </si>
  <si>
    <t>BT-LAH-6786</t>
  </si>
  <si>
    <t>Zu speichernde Werte und deren konkrete Ausprägung (Format, vorgehaltene Speichergröße) werden zwischen dem Auftraggeber und Auftragnehmer abgestimmt und ggf. vom Auftraggeber vorgegeben.</t>
  </si>
  <si>
    <t>BT-LAH-6170</t>
  </si>
  <si>
    <t>Der Auftragnehmer stellt die kontinuierliche Datenaufnahme (z. B. in Form von Ringspeichern) der Softwaremodule sicher.</t>
  </si>
  <si>
    <t>BT-LAH-6171</t>
  </si>
  <si>
    <t xml:space="preserve">Der Auftraggeber benennt die Softwaremodule mit den zugehörigen Schnittstellengrößen, die gespeichert werden müssen. </t>
  </si>
  <si>
    <t>BT-LAH-6788</t>
  </si>
  <si>
    <t>Der Auftragnehmer muss das TLR-Konzept so entwickeln, dass Zusatzinformationen aufgezeichnet werden.</t>
  </si>
  <si>
    <t>BT-LAH-6175</t>
  </si>
  <si>
    <t>Diese Zusatzinformationen sind mindestens: Ressourcenauslastung (CPU, RAM, etc.), Betriebssysteminformationen (Prozesse, Threads, etc.)</t>
  </si>
  <si>
    <t>BT-LAH-6789</t>
  </si>
  <si>
    <t>Der Auftragnehmer muss das TLR-Konzept so entwickeln, dass die erstellten Logs den Standards des Auftraggebers entsprechen.</t>
  </si>
  <si>
    <t>BT-LAH-6551</t>
  </si>
  <si>
    <t>Der Auftraggeber stellt über die Vorgaben des QLAH TLR hinausgehende notwendige Standards dem Auftragnehmer zur Verfügung.</t>
  </si>
  <si>
    <t>BT-LAH-6790</t>
  </si>
  <si>
    <r>
      <t>6.4.6.4 Speicherung, Aus- und Weiterleitung von Tracing-, Logging- und Recording-Daten („TLR-Daten“)</t>
    </r>
    <r>
      <rPr>
        <sz val="11"/>
        <color theme="1"/>
        <rFont val="Calibri"/>
        <family val="2"/>
        <scheme val="minor"/>
      </rPr>
      <t xml:space="preserve">
</t>
    </r>
  </si>
  <si>
    <t>BT-LAH-6178</t>
  </si>
  <si>
    <r>
      <t>6.4.6.5 Auswertung von Tracing-, Logging- und Recordingdaten („TLR-Daten“)</t>
    </r>
    <r>
      <rPr>
        <sz val="11"/>
        <color theme="1"/>
        <rFont val="Calibri"/>
        <family val="2"/>
        <scheme val="minor"/>
      </rPr>
      <t xml:space="preserve">
</t>
    </r>
  </si>
  <si>
    <t>BT-LAH-6181</t>
  </si>
  <si>
    <t>Der Auftragnehmer muss das Format von ausgeleiteten oder gespeicherten TLR-Daten offenlegen.</t>
  </si>
  <si>
    <t>BT-LAH-6182</t>
  </si>
  <si>
    <t>Um die gewonnenen Tracedaten möglichst effizient auswerten zu können, werden beim Auftraggeber definierte Tools eingesetzt. Beim Auftragnehmer müssen dieselben Tools verwendet werden. Diese sind vom Auftragnehmer beim Auftraggeber zu erfragen. Mit Zustimmung des Auftraggebers ist auch die Datenanalyse mit Tools des Auftragnehmers möglich, wenn die benötigten Datenformate unterstützt werden.</t>
  </si>
  <si>
    <t>BT-LAH-6183</t>
  </si>
  <si>
    <t>Der Auftragnehmer muss die konkreten Anforderungen an die für die Auswertung von ausgeleiteten oder gespeicherten TLR-Daten einzusetzenden Tools, Datenformate und Protokolle projektabhängig mit dem Auftraggeber abstimmen.</t>
  </si>
  <si>
    <t>BT-LAH-6184</t>
  </si>
  <si>
    <t>Eine Onlineauswertung der TLR-Daten muss möglich sein. Sie wird unter anderem für die Testautomatisierung verwendet. Hierzu müssen aus dem Testgerät ausgeleitete TLR-Daten z.B. zur Steuerung von Testabläufen verwendbar sein.
Key Features:
•	Toolgestütztes Auswerten der generierten Daten online und offline
•	Toolgestütztes Zusammenführen mehrerer Quelldateien mit TLR-Daten zu einer Datei
•	Konfigurierbarkeit: Möglichkeit Filter zu setzen, Loglevel einzustellen, …</t>
  </si>
  <si>
    <t>BT-LAH-6185</t>
  </si>
  <si>
    <r>
      <t>6.4.6.6 Sensorik</t>
    </r>
    <r>
      <rPr>
        <sz val="11"/>
        <color theme="1"/>
        <rFont val="Calibri"/>
        <family val="2"/>
        <scheme val="minor"/>
      </rPr>
      <t xml:space="preserve">
</t>
    </r>
  </si>
  <si>
    <t>BT-LAH-6190</t>
  </si>
  <si>
    <t xml:space="preserve">Wenn eine integrierte Sensorik vorhanden ist, muss ein Freischnitt möglich sein. 
</t>
  </si>
  <si>
    <t>BT-LAH-6191</t>
  </si>
  <si>
    <t>Im Falle eines Hardwarefreischnitts müssen pro Hardwaremusterstand mindestens zwei Steuergeräte/Komponenten für die Integrationserprobung zur Verfügung gestellt werden.</t>
  </si>
  <si>
    <t>BT-LAH-6552</t>
  </si>
  <si>
    <t xml:space="preserve">Eine standardisierte Applikationsschnittstelle ist mit dem Auftraggeber abzustimmen. Die Vorgabe von Sensordaten muss möglich sein. 
</t>
  </si>
  <si>
    <t>BT-LAH-6192</t>
  </si>
  <si>
    <t xml:space="preserve">Die Sensorschnittstelle muss auch im Serien-SG vorhanden sein.
</t>
  </si>
  <si>
    <t>BT-LAH-6193</t>
  </si>
  <si>
    <t xml:space="preserve">Das Schnittstellenprotokoll und die zugehörigen Inhalte sind zu dokumentieren und offen zu legen. 
</t>
  </si>
  <si>
    <t>BT-LAH-6194</t>
  </si>
  <si>
    <t>Die Spezifikation der internen und externen Sensoren ist auf Anforderung 
des Auftraggebers vom Auftragnehmer zur Verfügung zu stellen.</t>
  </si>
  <si>
    <t>BT-LAH-6195</t>
  </si>
  <si>
    <r>
      <t>6.4.6.7 Aktuatorik</t>
    </r>
    <r>
      <rPr>
        <sz val="11"/>
        <color theme="1"/>
        <rFont val="Calibri"/>
        <family val="2"/>
        <scheme val="minor"/>
      </rPr>
      <t xml:space="preserve">
</t>
    </r>
  </si>
  <si>
    <t>BT-LAH-6196</t>
  </si>
  <si>
    <t xml:space="preserve">Wenn eine integrierte Aktuatorik (Mechatronik) vorhanden ist, muss ein Rücklesen der Stellgrößen möglich sein (eine standardisierte Applikationsschnittstelle ist mit dem Auftraggeber abzustimmen).
</t>
  </si>
  <si>
    <t>BT-LAH-6197</t>
  </si>
  <si>
    <r>
      <t>6.4.6.8 Prüfparametrierung</t>
    </r>
    <r>
      <rPr>
        <sz val="11"/>
        <color theme="1"/>
        <rFont val="Calibri"/>
        <family val="2"/>
        <scheme val="minor"/>
      </rPr>
      <t xml:space="preserve">
</t>
    </r>
  </si>
  <si>
    <t>BT-LAH-6198</t>
  </si>
  <si>
    <t xml:space="preserve">Werte für langfristige Timer und weitere Langzeitgrößen müssen parametrierbar und auslesbar sein.
</t>
  </si>
  <si>
    <t>BT-LAH-6199</t>
  </si>
  <si>
    <t xml:space="preserve">Die Abschaltmöglichkeit von  Plausibilisierungsalgorithmen für die Inbetriebnahme von Systemen muss durch den Auftragnehmer bereitgestellt werden.
</t>
  </si>
  <si>
    <t>BT-LAH-6200</t>
  </si>
  <si>
    <t xml:space="preserve">Durch geeignete Maßnahmen ist durch den Auftragnehmer sicherzustellen, dass diese Funktionalitäten nur im Testumfeld aktivierbar sind.
</t>
  </si>
  <si>
    <t>BT-LAH-6201</t>
  </si>
  <si>
    <r>
      <t>6.4.7 Security Tests</t>
    </r>
    <r>
      <rPr>
        <sz val="11"/>
        <color theme="1"/>
        <rFont val="Calibri"/>
        <family val="2"/>
        <scheme val="minor"/>
      </rPr>
      <t xml:space="preserve">
</t>
    </r>
  </si>
  <si>
    <t>BT-LAH-6881</t>
  </si>
  <si>
    <t>Der Auftraggeber ist berechtigt, selbst oder durch beauftragte Dritte, Security-Eigenschaften aller beauftragten Liefergegenstände und/oder sonstiger beauftragten Ergebnisse unter anderem durch explorative und offensive Testverfahren zu prüfen.</t>
  </si>
  <si>
    <t>BT-LAH-6882</t>
  </si>
  <si>
    <r>
      <t>6.5 Vernetzungserprobung Steuergeräte</t>
    </r>
    <r>
      <rPr>
        <sz val="11"/>
        <color theme="1"/>
        <rFont val="Calibri"/>
        <family val="2"/>
        <scheme val="minor"/>
      </rPr>
      <t xml:space="preserve">
</t>
    </r>
  </si>
  <si>
    <t>BT-LAH-6279</t>
  </si>
  <si>
    <t>Der Auftragnehmer verpflichtet sich bei der Vernetzungserprobung der Steuergeräte aktiv mitzuwirken.</t>
  </si>
  <si>
    <t>BT-LAH-6280</t>
  </si>
  <si>
    <t>Die Vernetzungserprobung teilt sich in verschiedene Phasen im Entwicklungsprozess eines Steuergerätes auf:</t>
  </si>
  <si>
    <t>BT-LAH-6281</t>
  </si>
  <si>
    <t>Phase I: Vernetzungserprobung beim Auftragnehmer</t>
  </si>
  <si>
    <t>BT-LAH-6282</t>
  </si>
  <si>
    <t>Phase II: Durchführung von Abnahmetests beim Auftraggeber mit der Erteilung einer Freigabeempfehlung (Netzwerkintegrationsfreigabe)</t>
  </si>
  <si>
    <t>BT-LAH-6283</t>
  </si>
  <si>
    <t>Die Vernetzungserprobung enthält die Erprobung der Protokollebene aller vom Steuergerät unterstützten Kommunikationsschnittstellen.</t>
  </si>
  <si>
    <t>BT-LAH-6284</t>
  </si>
  <si>
    <t>Folgende Inhalte sind Bestandteil der Vernetzungserprobung und der daraus folgenden Freigabe der Netzwerkintegration:</t>
  </si>
  <si>
    <t>BT-LAH-6285</t>
  </si>
  <si>
    <t>Test der CAN (-FD)  / LIN / FlexRay / MOST / Ethernet Schnittstelle (gemäß den Anforderungen aus den entsprechenden Lastenheften)</t>
  </si>
  <si>
    <t>BT-LAH-6286</t>
  </si>
  <si>
    <t>Test des Transportprotokolls</t>
  </si>
  <si>
    <t>BT-LAH-6287</t>
  </si>
  <si>
    <t>Test der Protokollebene des Bedien- und Anzeigenprotokolls</t>
  </si>
  <si>
    <t>BT-LAH-6288</t>
  </si>
  <si>
    <t>Schnittstellenreview (Hardware Review und Review diverser Parametereinstellungen)</t>
  </si>
  <si>
    <t>BT-LAH-6289</t>
  </si>
  <si>
    <t>Software Review (Integrationsreview, gemäß geltendem Standard SW-Lastenheft)</t>
  </si>
  <si>
    <t>BT-LAH-6290</t>
  </si>
  <si>
    <t>Bootloader</t>
  </si>
  <si>
    <t>BT-LAH-6291</t>
  </si>
  <si>
    <t>Test des Diagnoseprotokolls</t>
  </si>
  <si>
    <t>BT-LAH-6292</t>
  </si>
  <si>
    <r>
      <t>6.5.1 Prozess</t>
    </r>
    <r>
      <rPr>
        <sz val="11"/>
        <color theme="1"/>
        <rFont val="Calibri"/>
        <family val="2"/>
        <scheme val="minor"/>
      </rPr>
      <t xml:space="preserve">
</t>
    </r>
  </si>
  <si>
    <t>BT-LAH-6293</t>
  </si>
  <si>
    <t>Nach der Auftragsvergabe ist ein Kickoff mit den für die Netzwerkintegration und die Gesamtintegration Verantwortlichen des Auftraggebers durchzuführen.</t>
  </si>
  <si>
    <t>BT-LAH-6294</t>
  </si>
  <si>
    <t>In dem Kickoff muss der Auftragnehmer seine Planung der Vernetzungserprobung vorstellen.</t>
  </si>
  <si>
    <t>BT-LAH-6295</t>
  </si>
  <si>
    <t>Der Auftraggeber erläutert in dem Kickoff Termin den VOLKSWAGEN AG internen Prozess für die Netzwerk- und Gesamtintegration.</t>
  </si>
  <si>
    <t>BT-LAH-6296</t>
  </si>
  <si>
    <t>Es sind Meilensteine für den Test und die Gesamtintegration abzustimmen.</t>
  </si>
  <si>
    <t>BT-LAH-6297</t>
  </si>
  <si>
    <t>Der Testprozess des Auftragnehmers ist zu Projektstart nachzuweisen. Hieraus müssen folgende Punkte hervorgehen:</t>
  </si>
  <si>
    <t>BT-LAH-6298</t>
  </si>
  <si>
    <t>Allgemeine Erprobungsstrategie</t>
  </si>
  <si>
    <t>BT-LAH-6299</t>
  </si>
  <si>
    <t>Zeitplanung für Integration und Erprobung</t>
  </si>
  <si>
    <t>BT-LAH-6300</t>
  </si>
  <si>
    <t>Testwerkzeuge und Hilfsmittel</t>
  </si>
  <si>
    <t>BT-LAH-6301</t>
  </si>
  <si>
    <t>Integrations- und Erprobungsabfolge</t>
  </si>
  <si>
    <t>BT-LAH-6302</t>
  </si>
  <si>
    <t>Durchzuführende Erprobungen</t>
  </si>
  <si>
    <t>BT-LAH-6303</t>
  </si>
  <si>
    <t>Erprobungsprotokollierung</t>
  </si>
  <si>
    <t>BT-LAH-6304</t>
  </si>
  <si>
    <t>Fehlerabstellprozess</t>
  </si>
  <si>
    <t>BT-LAH-6305</t>
  </si>
  <si>
    <t>Zum Projektstart ist zwischen Auftraggeber und Auftragnehmer eine Testbasisabstimmung für die vernetzungsrelevanten Umfänge durchzuführen. Diese wird dem Auftragnehmer zur Verfügung gestellt. Die Testbasisdokumentation enthält die für den Vernetzungstest wichtigsten Informationen (steuergerätespezifische Zusammenfassung der vernetzungsrelevanten Punkte).</t>
  </si>
  <si>
    <t>BT-LAH-6306</t>
  </si>
  <si>
    <t>Dem Auftraggeber ist der Umsetzungsstand des Steuergerätes in Form einer Musterbeschreibung mit jeder Lieferung zu dokumentieren.</t>
  </si>
  <si>
    <t>BT-LAH-6307</t>
  </si>
  <si>
    <r>
      <t>6.5.1.1 Phase I: Vernetzungserprobung beim Auftragnehmer</t>
    </r>
    <r>
      <rPr>
        <sz val="11"/>
        <color theme="1"/>
        <rFont val="Calibri"/>
        <family val="2"/>
        <scheme val="minor"/>
      </rPr>
      <t xml:space="preserve">
</t>
    </r>
  </si>
  <si>
    <t>BT-LAH-6308</t>
  </si>
  <si>
    <t>Der Auftragnehmer ist verpflichtet die Einhaltung der CAN (-FD)  / LIN / FlexRay / MOST / Ethernet Lastenhefte durch geeignete Testmaßnahmen sicherzustellen. Die vom Auftraggeber zur Verfügung gestellten Testspezifikationen sind zu berücksichtigen. Ein Nachweis der durchgeführten Tests ist mit der Ablieferung des Steuergerätes zu unterschiedlichen Meilensteinen im Entwicklungsprozess zu erstellen.</t>
  </si>
  <si>
    <t>BT-LAH-6309</t>
  </si>
  <si>
    <t xml:space="preserve">Marktübliche Tools für die Tests sind einzusetzen.  </t>
  </si>
  <si>
    <t>BT-LAH-6310</t>
  </si>
  <si>
    <t>Der Einsatz eines Volkswagen spezifischen Testtools der Fa. Vector (CANoe Testpackage) wird empfohlen.</t>
  </si>
  <si>
    <t>BT-LAH-6311</t>
  </si>
  <si>
    <t>Der Auftraggeber ist über die eingesetzte Toolkette zu informieren.</t>
  </si>
  <si>
    <t>BT-LAH-6312</t>
  </si>
  <si>
    <t>Zur Sicherstellung der Vernetzungsanforderungen kann ein von der VOLKSWAGEN AG zertifiziertes Testhaus für den Test der Kommunikationsschnittstellen vom Auftragnehmer beauftragt werden. Informationen zu den zertifizierten Testhäusern ist bei den Verantwortlichen für die Netzwerkintegration einzuholen.</t>
  </si>
  <si>
    <t>BT-LAH-6313</t>
  </si>
  <si>
    <t>Die erfolgreiche Integration der für die Netzwerk relevanten Software Module ist in einem Integrationsreview darzulegen. Nähere Informationen zu den Integrationsreviews ist dem Lastenheft für Standardsoftware LAH 893.910.A zu entnehmen.</t>
  </si>
  <si>
    <t>BT-LAH-6314</t>
  </si>
  <si>
    <t>Bei der Verwendung von Netzwerk relevanten AUTOSAR Basic Software Modulen ist ein Conformance Test gemäß des AUTOSAR Conformance Test Prozesses durchzuführen und nachzuweisen. Die AUTOSAR Configuration Description ist dem Auftraggeber abzuliefern.</t>
  </si>
  <si>
    <t>BT-LAH-6315</t>
  </si>
  <si>
    <r>
      <t>6.5.1.2 Phase II: Durchführung von Abnahmetests beim Auftraggeber</t>
    </r>
    <r>
      <rPr>
        <sz val="11"/>
        <color theme="1"/>
        <rFont val="Calibri"/>
        <family val="2"/>
        <scheme val="minor"/>
      </rPr>
      <t xml:space="preserve">
</t>
    </r>
  </si>
  <si>
    <t>BT-LAH-6316</t>
  </si>
  <si>
    <t>Zur Absicherung der geforderten Konformität werden beim Auftraggeber für die jeweiligen Bestandteile der Vernetzungserprobung Tests durchgeführt. Mit dem Abschluss der Phase II erteilt der Verantwortliche für die Netzwerkintegration beim Auftraggeber eine Freigabeempfehlung (Netzwerkintegrationsfreigabe).</t>
  </si>
  <si>
    <t>BT-LAH-6317</t>
  </si>
  <si>
    <t>Sollte eine Absicherung fehlschlagen, ist das Bauteil zu einem Nachtest vorzustellen.</t>
  </si>
  <si>
    <t>BT-LAH-6318</t>
  </si>
  <si>
    <t>Bei einem erneuten Fehlschlagen ist vom Auftragnehmer ein zertifiziertes Testhaus mit der Erstellung eines Qualifikationsberichtes zu beauftragen. Der Bericht ist dem Auftraggeber abzuliefern.</t>
  </si>
  <si>
    <t>BT-LAH-6420</t>
  </si>
  <si>
    <t>Als Voraussetzung für die Netzwerkintegrationsfreigabe ist der Nachweis der Prüfungen gemäß der geltenden Vernetzungs-Prüfspezifikationen durch den Auftragnehmer in Form eines Testberichtes gemäß Vorlage des Auftraggebers zu erbringen. Die Testberichte sind zu den folgenden Musterständen unaufgefordert beim Auftraggeber vorzulegen:</t>
  </si>
  <si>
    <t>BT-LAH-6319</t>
  </si>
  <si>
    <t>B - Muster</t>
  </si>
  <si>
    <t>BT-LAH-6320</t>
  </si>
  <si>
    <t>C - Muster</t>
  </si>
  <si>
    <t>BT-LAH-6321</t>
  </si>
  <si>
    <t>zum BMG Muster</t>
  </si>
  <si>
    <t>BT-LAH-6322</t>
  </si>
  <si>
    <t>letzte Software-Änderung</t>
  </si>
  <si>
    <t>BT-LAH-6323</t>
  </si>
  <si>
    <t>Auf Wunsch des Auftraggebers sind weitere Test- bzw. Qualifikationsberichte vorzulegen. Die Berichte müssen alle Punkte der geltenden Vernetzungsprüfspezifikationen enthalten.</t>
  </si>
  <si>
    <t>BT-LAH-6324</t>
  </si>
  <si>
    <r>
      <t>6.5.2 Abzuliefernde Informationen</t>
    </r>
    <r>
      <rPr>
        <sz val="11"/>
        <color theme="1"/>
        <rFont val="Calibri"/>
        <family val="2"/>
        <scheme val="minor"/>
      </rPr>
      <t xml:space="preserve">
</t>
    </r>
  </si>
  <si>
    <t>BT-LAH-6325</t>
  </si>
  <si>
    <t>Folgende Unterlagen und Informationen sind beim Auftraggeber je Schnittstelle  abzuliefern</t>
  </si>
  <si>
    <t>BT-LAH-6326</t>
  </si>
  <si>
    <t>BT-LAH-6327</t>
  </si>
  <si>
    <t>Die entsprechenden Vorlagen sind bei Projektstart beim Auftraggeber zu erfragen.</t>
  </si>
  <si>
    <t>BT-LAH-6328</t>
  </si>
  <si>
    <t>Mit jeder Änderung der Vernetzungsparameter oder der Vernetzungshardware müssen unaufgefordert die Unterlagen zu c) und d), mit Änderung an den  Vernetzungsprotokollen (NM, BAP, ISO_TP, usw. )  die Unterlagen zu b)  dem Auftraggeber vorgelegt werden.</t>
  </si>
  <si>
    <t>BT-LAH-6329</t>
  </si>
  <si>
    <t xml:space="preserve">Ab dem B-Musterstand ist ein Freeze der vom Auftraggeber freigegebenen Vernetzungsparameter bzgl. c) und d) durchzuführen.
</t>
  </si>
  <si>
    <t>BT-LAH-6330</t>
  </si>
  <si>
    <r>
      <t>6.5.2.1 Testberichte</t>
    </r>
    <r>
      <rPr>
        <sz val="11"/>
        <color theme="1"/>
        <rFont val="Calibri"/>
        <family val="2"/>
        <scheme val="minor"/>
      </rPr>
      <t xml:space="preserve">
</t>
    </r>
  </si>
  <si>
    <t>BT-LAH-6331</t>
  </si>
  <si>
    <t xml:space="preserve">Die Testberichte sind je Schnittstelle zu erbringen. Es sind Prüfungen nach den geltenden Prüfspezifikationen durchzuführen und zu protokollieren. </t>
  </si>
  <si>
    <t>BT-LAH-6332</t>
  </si>
  <si>
    <t>Der Testbericht ist vom Auftragnehmer in einem mit VW/AUDI abgestimmten Format mit jedem Musterstand zu erstellen.</t>
  </si>
  <si>
    <t>BT-LAH-6333</t>
  </si>
  <si>
    <t xml:space="preserve">Die Testberichte des CANoe Testpackage zur Durchführung der CAN Vernetzungstests entsprechen den Vorgaben von Volkswagen.  </t>
  </si>
  <si>
    <t>BT-LAH-6334</t>
  </si>
  <si>
    <t>Sollten bei Tests des Auftraggebers Abweichungen zu den vom Auftragnehmern abgelieferten Testberichtes festgestellt werden, so ist die Fehlerabstellung durch ein Qualifikationsbericht eines zertifizierten Testhauses nachzuweisen. Das Testhaus ist vom Auftragnehmer zu beauftragen.</t>
  </si>
  <si>
    <t>BT-LAH-6335</t>
  </si>
  <si>
    <r>
      <t>6.5.2.2 Testbasisdokumentation (TBAD)</t>
    </r>
    <r>
      <rPr>
        <sz val="11"/>
        <color theme="1"/>
        <rFont val="Calibri"/>
        <family val="2"/>
        <scheme val="minor"/>
      </rPr>
      <t xml:space="preserve">
</t>
    </r>
  </si>
  <si>
    <t>BT-LAH-6336</t>
  </si>
  <si>
    <t>Diese Datei wird durch den Auftraggeber mit den wichtigsten zum Vernetzungstest benötigten Anforderungen vorbefüllt. Der Auftragnehmer hat diese Datei zu ergänzen. Die Daten in der TBAD Datei sind zwischen Auftraggeber und Auftragnehmer abzustimmen.</t>
  </si>
  <si>
    <t>BT-LAH-6337</t>
  </si>
  <si>
    <t xml:space="preserve">Die TBAD Datei wird vom Auftraggeber über die in der Fachabteilung vorhandene Kommunikationsstruktur mit dem Lieferanten ausgetauscht, um die Vertraulichkeit der Daten zu wahren. 
</t>
  </si>
  <si>
    <t>BT-LAH-6481</t>
  </si>
  <si>
    <r>
      <t>6.5.2.3 Qualifikationsberichte</t>
    </r>
    <r>
      <rPr>
        <sz val="11"/>
        <color theme="1"/>
        <rFont val="Calibri"/>
        <family val="2"/>
        <scheme val="minor"/>
      </rPr>
      <t xml:space="preserve">
</t>
    </r>
  </si>
  <si>
    <t>BT-LAH-6338</t>
  </si>
  <si>
    <t>Die Qualifikationsberichte sind je Schnittstelle zu erbringen. Es sind alle Prüfungen nach den geltenden Prüfspezifikationen abzuprüfen und zu protokollieren. Der Qualifikationsbericht kann ausschließlich von einem von Volkswagen zertifizierten Testhaus erstellt werden.</t>
  </si>
  <si>
    <t>BT-LAH-6339</t>
  </si>
  <si>
    <t>Hierzu ist ein vom Auftraggeber zur Verfügung gestelltes Dokument zu verwenden.</t>
  </si>
  <si>
    <t>BT-LAH-6340</t>
  </si>
  <si>
    <r>
      <t>6.5.2.4 Questionnaire für Schnittstellenreview</t>
    </r>
    <r>
      <rPr>
        <sz val="11"/>
        <color theme="1"/>
        <rFont val="Calibri"/>
        <family val="2"/>
        <scheme val="minor"/>
      </rPr>
      <t xml:space="preserve">
</t>
    </r>
  </si>
  <si>
    <t>BT-LAH-6344</t>
  </si>
  <si>
    <t>Das Questionnaire beinhaltet die Hardware relevanten Vernetzungsparameter.</t>
  </si>
  <si>
    <t>BT-LAH-6345</t>
  </si>
  <si>
    <t>BT-LAH-6346</t>
  </si>
  <si>
    <r>
      <t>6.5.2.5 Schaltplan</t>
    </r>
    <r>
      <rPr>
        <sz val="11"/>
        <color theme="1"/>
        <rFont val="Calibri"/>
        <family val="2"/>
        <scheme val="minor"/>
      </rPr>
      <t xml:space="preserve">
</t>
    </r>
  </si>
  <si>
    <t>BT-LAH-6347</t>
  </si>
  <si>
    <t>Dem Auftraggeber ist ein Schaltplanauszug der Vernetzungsschnittstellen zu überlassen.</t>
  </si>
  <si>
    <t>BT-LAH-6348</t>
  </si>
  <si>
    <t>Die genauen Anforderungen an den Schaltplanauszug sind in einem zusätzlichen Dokument beschrieben. Dieses wird bei Projektstart mit dem Questionnaire übergeben.</t>
  </si>
  <si>
    <t>BT-LAH-6349</t>
  </si>
  <si>
    <r>
      <t>6.5.3 Testability</t>
    </r>
    <r>
      <rPr>
        <sz val="11"/>
        <color theme="1"/>
        <rFont val="Calibri"/>
        <family val="2"/>
        <scheme val="minor"/>
      </rPr>
      <t xml:space="preserve">
</t>
    </r>
  </si>
  <si>
    <t>BT-LAH-6350</t>
  </si>
  <si>
    <t>Es sind geeignete Maßnahmen vorzuhalten, um auch ohne Adaption des Steuergerätes einen Test der Schnittstellen durchführen zu können.</t>
  </si>
  <si>
    <t>BT-LAH-6351</t>
  </si>
  <si>
    <t>Die entsprechenden Spezifikationen und Dokumentationen der Testschnittstellen sind dem Auftraggeber unaufgefordert zu liefern. Änderungen müssen proaktiv und acht Wochen vorher angemeldet werden.</t>
  </si>
  <si>
    <t>BT-LAH-6553</t>
  </si>
  <si>
    <t>Des weiteren darf die Aktivierung der CAN / LIN / FlexRay / MOST - Eigendiagnose nicht von der Plausibilisierung von Signalinhalten abhängig gemacht werden. (z.B. CAN-Fehlereinträge werden nur gemacht wenn eine bestimmte Fahrgestellnummer in Botschaften übertragen wird).</t>
  </si>
  <si>
    <t>BT-LAH-6352</t>
  </si>
  <si>
    <t>Sollte dennoch ein Plausibilisierung notwendig sein, ist diese mit dem Auftraggeber abzustimmen.</t>
  </si>
  <si>
    <t>BT-LAH-6353</t>
  </si>
  <si>
    <r>
      <t>6.5.4 Ansprechpartner</t>
    </r>
    <r>
      <rPr>
        <sz val="11"/>
        <color theme="1"/>
        <rFont val="Calibri"/>
        <family val="2"/>
        <scheme val="minor"/>
      </rPr>
      <t xml:space="preserve">
</t>
    </r>
  </si>
  <si>
    <t>BT-LAH-6354</t>
  </si>
  <si>
    <t>Die entsprechenden Ansprechpartner bzgl. Vernetzungs-Erprobung sind beim Bauteilverantwortlichen des Auftraggebers zu erfragen</t>
  </si>
  <si>
    <t>BT-LAH-6355</t>
  </si>
  <si>
    <r>
      <t>6.6 Funktionserprobung</t>
    </r>
    <r>
      <rPr>
        <sz val="11"/>
        <color theme="1"/>
        <rFont val="Calibri"/>
        <family val="2"/>
        <scheme val="minor"/>
      </rPr>
      <t xml:space="preserve">
</t>
    </r>
  </si>
  <si>
    <t>BT-LAH-6554</t>
  </si>
  <si>
    <t>Der Auftragnehmer verpflichtet sich bei der Funktionserprobung an HIL-/SIL-/MIL-Prüfständen aktiv mitzuwirken (z.B.: Inbetriebnahme, Testschnittstellen, Fehleranalyse).</t>
  </si>
  <si>
    <t>BT-LAH-6559</t>
  </si>
  <si>
    <t>Während der Funktionserprobung an den jeweiligen Prüfständen muss Support für die Inbetriebnahme und im Betrieb sichergestellt werden.</t>
  </si>
  <si>
    <t>BT-LAH-6560</t>
  </si>
  <si>
    <r>
      <t>6.6.1 Prozess</t>
    </r>
    <r>
      <rPr>
        <sz val="11"/>
        <color theme="1"/>
        <rFont val="Calibri"/>
        <family val="2"/>
        <scheme val="minor"/>
      </rPr>
      <t xml:space="preserve">
</t>
    </r>
  </si>
  <si>
    <t>BT-LAH-6555</t>
  </si>
  <si>
    <t>Nach der Auftragsvergabe muss ein Kickoff mit den Verantwortlichen für die Funktionserprobung des Auftraggebers durchgeführt werden.</t>
  </si>
  <si>
    <t>BT-LAH-6561</t>
  </si>
  <si>
    <t>In dem Kickoff muss der Auftragnehmer sein Konzept zur Testschnittstelle, Modellierung und zum virtuellen Testing dem Ansprechpartner vorstellen.</t>
  </si>
  <si>
    <t>BT-LAH-6564</t>
  </si>
  <si>
    <t>Der Auftragnehmer muss mit dem Auftraggeber Meilensteine für die Inbetriebnahme abstimmen.</t>
  </si>
  <si>
    <t>BT-LAH-6563</t>
  </si>
  <si>
    <t>Dem Auftraggeber ist der Umsetzungsstand der Funktion und Testschnittstelle in Form einer Beschreibung mit jeder Lieferung zu dokumentieren.</t>
  </si>
  <si>
    <t>BT-LAH-6562</t>
  </si>
  <si>
    <r>
      <t>6.6.2 Abzuliefernde Informationen</t>
    </r>
    <r>
      <rPr>
        <sz val="11"/>
        <color theme="1"/>
        <rFont val="Calibri"/>
        <family val="2"/>
        <scheme val="minor"/>
      </rPr>
      <t xml:space="preserve">
</t>
    </r>
  </si>
  <si>
    <t>BT-LAH-6556</t>
  </si>
  <si>
    <t>Folgende Unterlagen und Informationen sind beim Auftraggeber je Schnittstelle  abzuliefern:
-	Vollständige Dokumentation der Testschnittstelle incl. Inbetriebnahmeanleitung</t>
  </si>
  <si>
    <t>BT-LAH-6565</t>
  </si>
  <si>
    <t>Die entsprechenden Vorlagen müssen beim Projektstart beim Auftraggeber erfragt werden.</t>
  </si>
  <si>
    <t>BT-LAH-6568</t>
  </si>
  <si>
    <t>Mit jeder Änderung der Testschnittstelle müssen unaufgefordert die Unterlagen dem Auftraggeber vorgelegt werden.</t>
  </si>
  <si>
    <t>BT-LAH-6567</t>
  </si>
  <si>
    <t>Änderungen müssen dem Auftraggeber mit acht Wochen Vorlauf mitgeteilt werden.</t>
  </si>
  <si>
    <t>BT-LAH-6566</t>
  </si>
  <si>
    <r>
      <t>6.6.3 Testability</t>
    </r>
    <r>
      <rPr>
        <sz val="11"/>
        <color theme="1"/>
        <rFont val="Calibri"/>
        <family val="2"/>
        <scheme val="minor"/>
      </rPr>
      <t xml:space="preserve">
</t>
    </r>
  </si>
  <si>
    <t>BT-LAH-6557</t>
  </si>
  <si>
    <t>Es müssen geeignete Maßnahmen vorgehalten werden, um auch ohne nachträgliche Anpassungen des Steuergerätes einen Test der Schnittstellen durchführen zu können.</t>
  </si>
  <si>
    <t>BT-LAH-6571</t>
  </si>
  <si>
    <t>Durch den Prüfstandsaufbau bedingte übliche Fehler (z.B.: Blindheitserkennung bei Sensoren) müssen ausmaskiert (z.B.: Diagnose, Fehlerreaktion) werden können.</t>
  </si>
  <si>
    <t>BT-LAH-6572</t>
  </si>
  <si>
    <r>
      <t>6.6.4 Ansprechpartner</t>
    </r>
    <r>
      <rPr>
        <sz val="11"/>
        <color theme="1"/>
        <rFont val="Calibri"/>
        <family val="2"/>
        <scheme val="minor"/>
      </rPr>
      <t xml:space="preserve">
</t>
    </r>
  </si>
  <si>
    <t>BT-LAH-6558</t>
  </si>
  <si>
    <t>Die entsprechenden Ansprechpartner bzgl. Funktionserprobung müssen beim Funktionsverantwortlichen des Auftraggebers erfragt werden.</t>
  </si>
  <si>
    <t>BT-LAH-6570</t>
  </si>
  <si>
    <r>
      <t>6.7 Fahrzeugerprobung</t>
    </r>
    <r>
      <rPr>
        <sz val="11"/>
        <color theme="1"/>
        <rFont val="Calibri"/>
        <family val="2"/>
        <scheme val="minor"/>
      </rPr>
      <t xml:space="preserve">
</t>
    </r>
  </si>
  <si>
    <t>BT-LAH-711</t>
  </si>
  <si>
    <t>Der Auftragnehmer ist verpflichtet im jeweiligen Zielfahrzeug die entsprechenden Untersuchungen durchzuführen, um damit den Nachweis der Funktionsfähigkeit des Produktes zu erbringen. Die Messergebnisse hierzu sind dem Auftraggeber offen zu legen.</t>
  </si>
  <si>
    <t>BT-LAH-713</t>
  </si>
  <si>
    <t>Teile aus Fahrzeugdauerläufen sind auf Anforderung vom Auftragnehmer zu analysieren.</t>
  </si>
  <si>
    <t>BT-LAH-715</t>
  </si>
  <si>
    <t xml:space="preserve">Wenn zur Durchführung von Versuchstätigkeiten das Bewegen von Fahrzeugen des Auftraggebers vorgeschrieben wird, dann stellt der Auftraggeber die Fahrzeuge z. B. mittels Leihvertragsregelung zur Verfügung. Fahrer von Erprobungsfahrzeugen benötigen neben der erforderlichen Fahrlizenz ein vom Auftraggeber anerkanntes Fahrsicherheitstraining.
</t>
  </si>
  <si>
    <t>BT-LAH-5873</t>
  </si>
  <si>
    <r>
      <t>7 Definitionen, Begriffe, Abkürzungen</t>
    </r>
    <r>
      <rPr>
        <sz val="11"/>
        <color theme="1"/>
        <rFont val="Calibri"/>
        <family val="2"/>
        <scheme val="minor"/>
      </rPr>
      <t xml:space="preserve">
</t>
    </r>
  </si>
  <si>
    <t>BT-LAH-716</t>
  </si>
  <si>
    <r>
      <t>7.1 Begriffe</t>
    </r>
    <r>
      <rPr>
        <sz val="11"/>
        <color theme="1"/>
        <rFont val="Calibri"/>
        <family val="2"/>
        <scheme val="minor"/>
      </rPr>
      <t xml:space="preserve">
</t>
    </r>
  </si>
  <si>
    <t>BT-LAH-718</t>
  </si>
  <si>
    <t>A-, B- und C-Musterstand: 
Siehe Lieferantenleitfaden für Produktentwicklung.</t>
  </si>
  <si>
    <t>BT-LAH-719</t>
  </si>
  <si>
    <t>Baumustergenehmigung:
siehe VW 99000-4</t>
  </si>
  <si>
    <t>BT-LAH-722</t>
  </si>
  <si>
    <t>Bauteil:
Komponente, Steuergerät</t>
  </si>
  <si>
    <t>BT-LAH-1272</t>
  </si>
  <si>
    <t>BT-LAH-Modul:
Zum BT-LAH gehörender und in ein Modul ausgegliederter Inhalt</t>
  </si>
  <si>
    <t>BT-LAH-724</t>
  </si>
  <si>
    <t>(Elektronisches) Bauelement:
Elektronische Bauelemente wie Widerstände, Kondensatoren, Induktivitäten, ICs usw.</t>
  </si>
  <si>
    <t>BT-LAH-1273</t>
  </si>
  <si>
    <t>Erprobung:
Gesamtumfang aller Tests und/oder Prüfungen</t>
  </si>
  <si>
    <t>BT-LAH-726</t>
  </si>
  <si>
    <t>Erstmuster: 
siehe Formel-Q-Konkret</t>
  </si>
  <si>
    <t>BT-LAH-898</t>
  </si>
  <si>
    <t>Gesamtverbund: Vereinbarter Verbund relevanter Hardware (mit einer Erst-SW VRx.0). Diese abgestimmte Konfiguration ist Referenz für die nachfolgenden Verbund-Releases. Innerhalb des Gesamtverbundes ist (bis zum nächsten Gesamtverbund) keine inkompatible Hardware-Änderung erlaubt.</t>
  </si>
  <si>
    <t>BT-LAH-6614</t>
  </si>
  <si>
    <t>Verbundrelease: Zeitpunkt für die funktionale Freigabe und Dokumentation des dazugehörigen Gesamtverbundes. Der Gesamtverbund wird jetzt bezüglich Funktionsreifegrad und Freigabelevel bestätigt. Eine Softwareaktualisierung wird ermöglicht. Zu jedem Verbundrelease ist eine Software zur Verfügung zu stellen.</t>
  </si>
  <si>
    <t>BT-LAH-6615</t>
  </si>
  <si>
    <t>Kompatibilität:
Ein Steuergerät (Hardware und/oder Software) ist kompatibel zu einem anderen Steuergerät,  wenn es dieses ersetzen kann, ohne dass sich das Gesamtverhalten verändert, und wenn die vorgegebenen Schnittstellen (insbesondere zu Steuergeräten mit vernetzten Funktionen, zu Sensoren und zu Aktuatoren) und Lastenhefte eingehalten werden.</t>
  </si>
  <si>
    <t>BT-LAH-727</t>
  </si>
  <si>
    <t>Schaltungsträger:
Unbestückter Verdrahtungsträger für Elektronik allgemein (unbestückte Leiterplatte, Keramik, Leadframe, Flexband, Folie, ... ), siehe VW 80000.</t>
  </si>
  <si>
    <t>BT-LAH-1397</t>
  </si>
  <si>
    <t xml:space="preserve">Speicherfehler: 
Der Begriff „Speicherfehler“ bezeichnet im Allgemeinen statische und dynamische Speicherfehlertypen. 
Statische Speicherfehler sind z.B. Address-Decoder Fehler, Stuck-At Fehler (SAF), Stuck-Open Fehler (SOF), Transiente Fehler (TF), Kopplungsfehler (CF), etc.
Dynamische Fehler sind z.B. Recovery Fehler, Disturb Fehler, Data Retention Fehler, etc.
</t>
  </si>
  <si>
    <t>BT-LAH-5496</t>
  </si>
  <si>
    <r>
      <t>7.2 Abkürzungen</t>
    </r>
    <r>
      <rPr>
        <sz val="11"/>
        <color theme="1"/>
        <rFont val="Calibri"/>
        <family val="2"/>
        <scheme val="minor"/>
      </rPr>
      <t xml:space="preserve">
</t>
    </r>
  </si>
  <si>
    <t>BT-LAH-728</t>
  </si>
  <si>
    <t>3D
Dreidimensional</t>
  </si>
  <si>
    <t>BT-LAH-729</t>
  </si>
  <si>
    <t>ABG-Bauteile
Allgemein bauartgenehmigungspflichtige Bauteile</t>
  </si>
  <si>
    <t>BT-LAH-5757</t>
  </si>
  <si>
    <t>ASIC
Anwenderspezifische integrierte Schaltkreise</t>
  </si>
  <si>
    <t>BT-LAH-730</t>
  </si>
  <si>
    <t>BGA
Ball Grid Array</t>
  </si>
  <si>
    <t>BT-LAH-1408</t>
  </si>
  <si>
    <t>BT-LAH
Bauteil-Lastenheft</t>
  </si>
  <si>
    <t>BT-LAH-731</t>
  </si>
  <si>
    <t>BTV
Bauteilverantwortliche</t>
  </si>
  <si>
    <t>BT-LAH-6402</t>
  </si>
  <si>
    <t>BZD
Bauzustandsdokumentation</t>
  </si>
  <si>
    <t>BT-LAH-6403</t>
  </si>
  <si>
    <t>CAD
Computer Aided Design</t>
  </si>
  <si>
    <t>BT-LAH-732</t>
  </si>
  <si>
    <t>CAF
Conductive Anodic Filament (Kupferionenwanderung entlang der Glasfaser)</t>
  </si>
  <si>
    <t>BT-LAH-5824</t>
  </si>
  <si>
    <t>CAN
Controller Area Network</t>
  </si>
  <si>
    <t>BT-LAH-733</t>
  </si>
  <si>
    <t>CCC
China Compulsory Certification</t>
  </si>
  <si>
    <t>BT-LAH-1706</t>
  </si>
  <si>
    <t>CP
Calibration Protocol</t>
  </si>
  <si>
    <t>BT-LAH-1306</t>
  </si>
  <si>
    <t>DMC
Data Matrix Code</t>
  </si>
  <si>
    <t>BT-LAH-6933</t>
  </si>
  <si>
    <t>DMU
Digital Mock-Up</t>
  </si>
  <si>
    <t>BT-LAH-734</t>
  </si>
  <si>
    <t>DPF
Dieselpartikelfilter</t>
  </si>
  <si>
    <t>BT-LAH-6934</t>
  </si>
  <si>
    <t>ECE
Economic Commission for Europe</t>
  </si>
  <si>
    <t>BT-LAH-1703</t>
  </si>
  <si>
    <t>EEPROM
Electrically Erasable Programmable Read Only Memory</t>
  </si>
  <si>
    <t>BT-LAH-735</t>
  </si>
  <si>
    <t>eNTI
elektronisches Neuteileinformationsblatt</t>
  </si>
  <si>
    <t>BT-LAH-6404</t>
  </si>
  <si>
    <t>EFS 
Entwicklungsrichtlinie Funktionale Sicherheit</t>
  </si>
  <si>
    <t>BT-LAH-5488</t>
  </si>
  <si>
    <t>EG
Europäische Gemeinschaft</t>
  </si>
  <si>
    <t>BT-LAH-1702</t>
  </si>
  <si>
    <t>EMV
Elektromagnetische Verträglichkeit</t>
  </si>
  <si>
    <t>BT-LAH-1275</t>
  </si>
  <si>
    <t>ERC
Emission relevant Components</t>
  </si>
  <si>
    <t>BT-LAH-6935</t>
  </si>
  <si>
    <t>ESoP
European Statement of Principles</t>
  </si>
  <si>
    <t>BT-LAH-1304</t>
  </si>
  <si>
    <t>ESD
Electrostatic discharge</t>
  </si>
  <si>
    <t>BT-LAH-1276</t>
  </si>
  <si>
    <t>EOL
End of Line</t>
  </si>
  <si>
    <t>BT-LAH-737</t>
  </si>
  <si>
    <t>FMEA
Failure mode and effects analysis</t>
  </si>
  <si>
    <t>BT-LAH-738</t>
  </si>
  <si>
    <t>FMEDA
Failure Mode, Effect and Diagnostics Analysis</t>
  </si>
  <si>
    <t>BT-LAH-739</t>
  </si>
  <si>
    <t>FTA
Fault Tree Analysis</t>
  </si>
  <si>
    <t>BT-LAH-740</t>
  </si>
  <si>
    <t>GV
Gesamtverbund</t>
  </si>
  <si>
    <t>BT-LAH-6796</t>
  </si>
  <si>
    <t>HiL
Hardware in the Loop</t>
  </si>
  <si>
    <t>BT-LAH-1074</t>
  </si>
  <si>
    <t>HSD
Hochgeschwindigkeitsdatenübertragung</t>
  </si>
  <si>
    <t>BT-LAH-5923</t>
  </si>
  <si>
    <t>HW
Hardware</t>
  </si>
  <si>
    <t>BT-LAH-741</t>
  </si>
  <si>
    <t>IC
Integrated Circuit</t>
  </si>
  <si>
    <t>BT-LAH-742</t>
  </si>
  <si>
    <t>ICT
In Circuit Test</t>
  </si>
  <si>
    <t>BT-LAH-743</t>
  </si>
  <si>
    <t>IPC
Association Connecting Electronics Industries</t>
  </si>
  <si>
    <t>BT-LAH-1277</t>
  </si>
  <si>
    <t>IVIS
Inter Vehicle Information System</t>
  </si>
  <si>
    <t>BT-LAH-1305</t>
  </si>
  <si>
    <t xml:space="preserve">JIS
Just in sequence
</t>
  </si>
  <si>
    <t>BT-LAH-5823</t>
  </si>
  <si>
    <t>Klemme 15
Anschlussklemme Zündung</t>
  </si>
  <si>
    <t>BT-LAH-744</t>
  </si>
  <si>
    <t>Klemme 30
Anschlussklemme Batteriespannung</t>
  </si>
  <si>
    <t>BT-LAH-745</t>
  </si>
  <si>
    <t>KVS
Konstruktionsdatenverwaltungssystem</t>
  </si>
  <si>
    <t>BT-LAH-1302</t>
  </si>
  <si>
    <t xml:space="preserve">KW
Kalenderwoche	</t>
  </si>
  <si>
    <t>BT-LAH-746</t>
  </si>
  <si>
    <t>KWP
Key Word Protocol</t>
  </si>
  <si>
    <t>BT-LAH-1307</t>
  </si>
  <si>
    <t>MELF
Metal Electrode Leadless Face</t>
  </si>
  <si>
    <t>BT-LAH-5826</t>
  </si>
  <si>
    <t>LCD
Liquid Crystal Display</t>
  </si>
  <si>
    <t>BT-LAH-1409</t>
  </si>
  <si>
    <t>LED
Light Emitting Diode</t>
  </si>
  <si>
    <t>BT-LAH-1410</t>
  </si>
  <si>
    <t>LIN
Local Interconnect Network</t>
  </si>
  <si>
    <t>BT-LAH-747</t>
  </si>
  <si>
    <t>MLCC
Multilayer Ceramic Chip Capacitor</t>
  </si>
  <si>
    <t>BT-LAH-1075</t>
  </si>
  <si>
    <t>MOST
Media Oriented Systems Transport</t>
  </si>
  <si>
    <t>BT-LAH-748</t>
  </si>
  <si>
    <t>MS
Microsoft</t>
  </si>
  <si>
    <t>BT-LAH-749</t>
  </si>
  <si>
    <t>OSP
Organic Surface Passivation</t>
  </si>
  <si>
    <t>BT-LAH-5825</t>
  </si>
  <si>
    <t>ppm
Parts per Million</t>
  </si>
  <si>
    <t>BT-LAH-1301</t>
  </si>
  <si>
    <t xml:space="preserve">PVS
Produktionsversuchsserie	</t>
  </si>
  <si>
    <t>BT-LAH-751</t>
  </si>
  <si>
    <t>QFN
Quad Flat No-Leads</t>
  </si>
  <si>
    <t>BT-LAH-1396</t>
  </si>
  <si>
    <t>Q-LAH
Querschnittslastenheft</t>
  </si>
  <si>
    <t>BT-LAH-1238</t>
  </si>
  <si>
    <t>QM
Qualitätsmanagement</t>
  </si>
  <si>
    <t>BT-LAH-752</t>
  </si>
  <si>
    <t>QS
Qualitätssicherung</t>
  </si>
  <si>
    <t>BT-LAH-6407</t>
  </si>
  <si>
    <t>RAM
Random Access Memory</t>
  </si>
  <si>
    <t>BT-LAH-753</t>
  </si>
  <si>
    <t>RFID
Radio-Frequency Identification</t>
  </si>
  <si>
    <t>BT-LAH-5874</t>
  </si>
  <si>
    <t>ROM
Read Only Memory</t>
  </si>
  <si>
    <t>BT-LAH-755</t>
  </si>
  <si>
    <t>RS
Schmutznebenschlusswiderstand</t>
  </si>
  <si>
    <t>BT-LAH-1399</t>
  </si>
  <si>
    <t>SE
Simultaneous Engineering</t>
  </si>
  <si>
    <t>BT-LAH-756</t>
  </si>
  <si>
    <t>SMD
Surface Mounted Device</t>
  </si>
  <si>
    <t>BT-LAH-757</t>
  </si>
  <si>
    <t>SOP
Start of Production</t>
  </si>
  <si>
    <t>BT-LAH-758</t>
  </si>
  <si>
    <t>SW
Software</t>
  </si>
  <si>
    <t>BT-LAH-759</t>
  </si>
  <si>
    <t>TG_nominal
Nominale Glasübergangstemperatur</t>
  </si>
  <si>
    <t>BT-LAH-1279</t>
  </si>
  <si>
    <t>TP
Transportprotokoll</t>
  </si>
  <si>
    <t>BT-LAH-761</t>
  </si>
  <si>
    <t>TVP
Teileverbauprüfung</t>
  </si>
  <si>
    <t>BT-LAH-6936</t>
  </si>
  <si>
    <t>UL
Underwriters Laboratories</t>
  </si>
  <si>
    <t>BT-LAH-1280</t>
  </si>
  <si>
    <t>VDA
Verband der Automobilindustrie e.V.</t>
  </si>
  <si>
    <t>BT-LAH-762</t>
  </si>
  <si>
    <t>VOBES
Volkswagen Bordnetz Entwicklungssystem</t>
  </si>
  <si>
    <t>BT-LAH-1303</t>
  </si>
  <si>
    <t>VR
Verbundrelease</t>
  </si>
  <si>
    <t>BT-LAH-6795</t>
  </si>
  <si>
    <t>ZSB
Zusammenbau</t>
  </si>
  <si>
    <t>BT-LAH-763</t>
  </si>
  <si>
    <r>
      <t>8 Mitgeltende Unterlagen</t>
    </r>
    <r>
      <rPr>
        <sz val="11"/>
        <color theme="1"/>
        <rFont val="Calibri"/>
        <family val="2"/>
        <scheme val="minor"/>
      </rPr>
      <t xml:space="preserve">
</t>
    </r>
  </si>
  <si>
    <t>BT-LAH-764</t>
  </si>
  <si>
    <t>Es gelten die am Ausgabedatum des BT-LAH gültigen mitgeltenden Unterlagen, sowie die darin genannten Dokumente.</t>
  </si>
  <si>
    <t>BT-LAH-766</t>
  </si>
  <si>
    <t>Der Auftragnehmer stellt sicher, jeweils mit den für dieses BT-LAH gültigen mitgeltenden Unterlagen zu arbeiten.</t>
  </si>
  <si>
    <t>BT-LAH-767</t>
  </si>
  <si>
    <t xml:space="preserve">BT-LAH-Modul-Erprobung  xxyyzz
</t>
  </si>
  <si>
    <t>BT-LAH-6811</t>
  </si>
  <si>
    <t xml:space="preserve">BT-LAH-Modul EMV xxyyzz
</t>
  </si>
  <si>
    <t>BT-LAH-6812</t>
  </si>
  <si>
    <t xml:space="preserve">BT-LAH Modul Allgemeine Diagnoseanforderungen ECM
</t>
  </si>
  <si>
    <t>BT-LAH-6813</t>
  </si>
  <si>
    <t xml:space="preserve">BT-LAH Modul Komponentenspezifische Diagnoseanforderungen ECM
</t>
  </si>
  <si>
    <t>BT-LAH-6814</t>
  </si>
  <si>
    <t xml:space="preserve">BT-LAH-Modul Qualitätssicherung xxyyzz
</t>
  </si>
  <si>
    <t>BT-LAH-6815</t>
  </si>
  <si>
    <t>Bezugsquelle:
Dokumente können über die ONE.KBP-Plattform (ehemals B2B-Lieferantenplattform) des Volkswagen Konzerns unter der Internetadresse: www.vwgroupsupply.com mit einer Zugangsberechtigung abgerufen werden (Kontakt B2B Support: Tel.: +49 5361 9-33099 Mail: b2bteam@vwgroupsupply.com).</t>
  </si>
  <si>
    <t>BT-LAH-769</t>
  </si>
  <si>
    <r>
      <t>8.1 Zeichnungen, Pläne, Skizzen; Variantenbaum</t>
    </r>
    <r>
      <rPr>
        <sz val="11"/>
        <color theme="1"/>
        <rFont val="Calibri"/>
        <family val="2"/>
        <scheme val="minor"/>
      </rPr>
      <t xml:space="preserve">
</t>
    </r>
  </si>
  <si>
    <t>BT-LAH-770</t>
  </si>
  <si>
    <r>
      <t>8.2 Technische Spezifikationen</t>
    </r>
    <r>
      <rPr>
        <sz val="11"/>
        <color theme="1"/>
        <rFont val="Calibri"/>
        <family val="2"/>
        <scheme val="minor"/>
      </rPr>
      <t xml:space="preserve">
</t>
    </r>
  </si>
  <si>
    <t>BT-LAH-771</t>
  </si>
  <si>
    <t>DIN EN 61340-5-1
Schutz von elektronischen Bauelementen gegen elektrostatische Phänomene - Allgemeine Anforderungen</t>
  </si>
  <si>
    <t>BT-LAH-1711</t>
  </si>
  <si>
    <t>DIN EN 61340-5-1 BEIBLATT 1
Schutz von elektronischen Bauelementen gegen elektrostatische Phänomene - Benutzerhandbuch (IEC/TR 61340-5-2:2007); Deutsche Fassung CLC/TR 61340-5-2:2008</t>
  </si>
  <si>
    <t>BT-LAH-1712</t>
  </si>
  <si>
    <t>Formel Q Dokumentenreihe</t>
  </si>
  <si>
    <t>BT-LAH-869</t>
  </si>
  <si>
    <t xml:space="preserve">IEC 61508-7 A.5
Functional safety of electrical/electronic/programmable electronic safety-related systems </t>
  </si>
  <si>
    <t>BT-LAH-789</t>
  </si>
  <si>
    <t>ISO 26262 
Road vehicles - Functional safety</t>
  </si>
  <si>
    <t>BT-LAH-6729</t>
  </si>
  <si>
    <t xml:space="preserve">PV1015
Kontaktkorrosion durch Elastomere und Kunststoffe in Verbindung mit Leichtmetallen; Prüfung des spezifischen Durchgangswiderstandes </t>
  </si>
  <si>
    <t>BT-LAH-6704</t>
  </si>
  <si>
    <t>TL 211
Lackierung auf Kunststoffaußenteilen; Anforderungen</t>
  </si>
  <si>
    <t>BT-LAH-6705</t>
  </si>
  <si>
    <t>TL 226
Lackierungen auf Werkstoffen der Fahrzeug-Innenausstattung; Anforderungen</t>
  </si>
  <si>
    <t>BT-LAH-6706</t>
  </si>
  <si>
    <t>TL1010
Innenausstattungsmaterialien- Brennverhalten, Werkstoffanforderungen</t>
  </si>
  <si>
    <t>BT-LAH-1710</t>
  </si>
  <si>
    <t xml:space="preserve">TL 52231
Polymergemische aus ABS und PC; Werkstoffanforderungen
</t>
  </si>
  <si>
    <t>BT-LAH-6707</t>
  </si>
  <si>
    <t xml:space="preserve">TL 52277
POM, schlagzäh modifiziert, Fertigteile; Werkstoffanforderungen
</t>
  </si>
  <si>
    <t>BT-LAH-6708</t>
  </si>
  <si>
    <t>TL 52437
Scheinwerferabdeckscheiben aus Polycarbonat mit Funktionsbeschichtung; Werkstoffanforderungen</t>
  </si>
  <si>
    <t>BT-LAH-6709</t>
  </si>
  <si>
    <t>TL 52451
Lackierung dekorativer metallischer Anbauteile im Außenbereich; Anforderungen</t>
  </si>
  <si>
    <t>BT-LAH-6710</t>
  </si>
  <si>
    <t>TL 52476
POM; Werkstoffanforderungen</t>
  </si>
  <si>
    <t>BT-LAH-6711</t>
  </si>
  <si>
    <t>TL 52636
POM, Fertigteile (nicht für Fahrzeuginnenraum); Werkstoffanforderungen</t>
  </si>
  <si>
    <t>BT-LAH-6712</t>
  </si>
  <si>
    <t>TL 81000
EMV von Kfz-Elektronikbauteilen</t>
  </si>
  <si>
    <t>BT-LAH-5814</t>
  </si>
  <si>
    <t>VW 01052
Zeichnungen</t>
  </si>
  <si>
    <t>BT-LAH-6840</t>
  </si>
  <si>
    <t>VW 01064
Baugruppenkennzeichnung an Serienfahrzeugen; BZD-Codierung an mechanischen Fahrzeugteilen</t>
  </si>
  <si>
    <t>BT-LAH-6409</t>
  </si>
  <si>
    <t>VW 01067
Einsatz von Auto-ID zur eindeutigen Objektkennzeichnung</t>
  </si>
  <si>
    <t>BT-LAH-5875</t>
  </si>
  <si>
    <t>VW 01153
Fahrzeug-Teile; Lieferanten von Dichtungsmaterialien (Kaufteile); Elastomere Werkstoffe (nicht für Flüssigdichtmittel gültig)</t>
  </si>
  <si>
    <t>BT-LAH-6714</t>
  </si>
  <si>
    <t>VW 01155
Fahrzeug-Zulieferteile; Genehmigung von Erstlieferung und Änderung</t>
  </si>
  <si>
    <t>BT-LAH-5759</t>
  </si>
  <si>
    <t xml:space="preserve">VW 10550
Herstellland-Kennzeichnung; Fahrzeugteile </t>
  </si>
  <si>
    <t>BT-LAH-6937</t>
  </si>
  <si>
    <t>VW 2.8.1
Elastomere; Werkstoffanforderungen und -prüfungen</t>
  </si>
  <si>
    <t>BT-LAH-6713</t>
  </si>
  <si>
    <t>VW 44045
Polypropylen, Fertigteile; Werkstoffanforderungen</t>
  </si>
  <si>
    <t>BT-LAH-6715</t>
  </si>
  <si>
    <t>VW 50123
Thermoplastische Elastomere; Qualitätsanforderungen</t>
  </si>
  <si>
    <t>BT-LAH-6716</t>
  </si>
  <si>
    <t>VW 50133
PA66 für Fertigteile außerhalb des Fahrzeuginnenraumes; Werkstoffanforderungen</t>
  </si>
  <si>
    <t>BT-LAH-6717</t>
  </si>
  <si>
    <t>VW 50134
PA6 für Fertigteile außerhalb des Fahrzeuginnenraumes; Werkstoffanforderungen</t>
  </si>
  <si>
    <t>BT-LAH-6718</t>
  </si>
  <si>
    <t>VW 50135
PA46 für Fertigteile außerhalb des Fahrzeuginnenraumes; Werkstoffanforderungen</t>
  </si>
  <si>
    <t>BT-LAH-6719</t>
  </si>
  <si>
    <t>VW 50136
PBT für Fertigteile außerhalb des Fahrzeuginnenraumes; Werkstoffanforderungen</t>
  </si>
  <si>
    <t>BT-LAH-6720</t>
  </si>
  <si>
    <t>VW 50180
Bauteile des Fahrzeuginnenraumes; Emissionsverhalten</t>
  </si>
  <si>
    <t>BT-LAH-6721</t>
  </si>
  <si>
    <t>VW52000
Werkstoffliche Bemusterung; Prüfung und Dokumentation</t>
  </si>
  <si>
    <t>BT-LAH-6735</t>
  </si>
  <si>
    <t>VW 60330
Crimpverbindungen; Lötfreie elektrische Verbindungen</t>
  </si>
  <si>
    <t>BT-LAH-1058</t>
  </si>
  <si>
    <t>VW 75174 
KFZ-Steckerverbindung</t>
  </si>
  <si>
    <t>BT-LAH-6730</t>
  </si>
  <si>
    <t>VW 75212
Dimensionierung von Leitungen und Sicherungen im Kraftfahrzeug</t>
  </si>
  <si>
    <t>BT-LAH-1091</t>
  </si>
  <si>
    <t>VW 80000
Elektrische und elektronische Komponenten in Kraftfahrzeugen bis 3,5t - Allgemeine Anforderungen, Prüfbedingungen und Prüfungen</t>
  </si>
  <si>
    <t>BT-LAH-1369</t>
  </si>
  <si>
    <t xml:space="preserve">VW 80106
Steckanschluss an und in Elektrik- und Elektronikkomponenten im Kfz </t>
  </si>
  <si>
    <t>BT-LAH-774</t>
  </si>
  <si>
    <t xml:space="preserve">VW 80111
Methoden zur Prüfung von Netzwerkeigenschaften der Teilnehmer des Low-Speed-CAN </t>
  </si>
  <si>
    <t>BT-LAH-776</t>
  </si>
  <si>
    <t>VW 80131
Anforderungen an die Lieferanten an die Rückverfolgbarkeit von elektrischen und elektronischen Bauteilen</t>
  </si>
  <si>
    <t>BT-LAH-1106</t>
  </si>
  <si>
    <t>VW 80180-1
Kryptografische Algorithmen und Verfahren zur Verwendung in Steuergeräten, Systemen, Funktionen und lieferantenspezifischen Umfängen</t>
  </si>
  <si>
    <t>BT-LAH-6824</t>
  </si>
  <si>
    <t>VW 80180-2
Umsetzung von Schutzzielklassen für schützenswerte Daten und kryptografischer Schutzmaßnahmen</t>
  </si>
  <si>
    <t>BT-LAH-6825</t>
  </si>
  <si>
    <t>VW 80808-1
Elektronische Bauelemente in elektrischen und elektronischen Komponenten in Kraftfahrzeugen bis 3,5 t; Anforderungen, Einsatz und Verwendung - Teil 1</t>
  </si>
  <si>
    <t>BT-LAH-5867</t>
  </si>
  <si>
    <t>VW 80808-2
Elektronische Bauelemente in elektrischen und elektronischen Komponenten in Kraftfahrzeugen bis 3,5 t; Anforderungen, Einsatz und Verwendung - Teil 2</t>
  </si>
  <si>
    <t>BT-LAH-6366</t>
  </si>
  <si>
    <t>VW 80932
Relais; Funktionsanforderungen</t>
  </si>
  <si>
    <t>BT-LAH-779</t>
  </si>
  <si>
    <t>VW 91102
Umweltnorm Fahrzeug, Fahrzeugteile, Werkstoffe, Betriebsstoffe; Recyclinganforderungen, Rezyklateinsatz</t>
  </si>
  <si>
    <t>BT-LAH-780</t>
  </si>
  <si>
    <t>VW 99000
Übergeordnete Anforderungen zur Leistungserbringung im Rahmen der Bauteilentwicklung</t>
  </si>
  <si>
    <t>BT-LAH-781</t>
  </si>
  <si>
    <t>VW 99000-1
Teil 1: Übergreifende Anforderungen zur Leistungserbringung im Rahmen der Bauteilentwicklung; Planungsfreigabe</t>
  </si>
  <si>
    <t>BT-LAH-782</t>
  </si>
  <si>
    <t>VW 99000-2
Teil 2: Übergreifende Anforderungen zur Leistungserbringung im Rahmen der Bauteilentwicklung; Beschaffungsfreigabe</t>
  </si>
  <si>
    <t>BT-LAH-783</t>
  </si>
  <si>
    <t>VW 99000-3
Teil 3: Übergreifende Anforderungen zur Leistungserbringung im Rahmen der Bauteilentwicklung; Konstruktionsfreigabe</t>
  </si>
  <si>
    <t>BT-LAH-784</t>
  </si>
  <si>
    <t>VW 99000-4
Teil 4: Übergreifende Anforderungen zur Leistungserbringung im Rahmen der Bauteilentwicklung Baumustergenehmigung</t>
  </si>
  <si>
    <t>BT-LAH-785</t>
  </si>
  <si>
    <r>
      <t>8.3 Typprüfunterlagen, Vorschriften, Gesetze</t>
    </r>
    <r>
      <rPr>
        <sz val="11"/>
        <color theme="1"/>
        <rFont val="Calibri"/>
        <family val="2"/>
        <scheme val="minor"/>
      </rPr>
      <t xml:space="preserve">
</t>
    </r>
  </si>
  <si>
    <t>BT-LAH-787</t>
  </si>
  <si>
    <t>IPC-A-600
Abnahmekriterien für Leiterplatten</t>
  </si>
  <si>
    <t>BT-LAH-5504</t>
  </si>
  <si>
    <t>IPC-A-610
Abnahmekriterien für elektronische Baugruppen</t>
  </si>
  <si>
    <t>BT-LAH-5507</t>
  </si>
  <si>
    <t>IPC-6012
Qualifikation und Leistungsspezifikation für starre Leiterplatten</t>
  </si>
  <si>
    <t>BT-LAH-5506</t>
  </si>
  <si>
    <t>IPC-7711
Nachbesserung von elektronischen Baugruppen / Reparatur und Modifikation von Leiterplatten und elektronischen Baugruppen</t>
  </si>
  <si>
    <t>BT-LAH-5505</t>
  </si>
  <si>
    <r>
      <t>8.4 Querschnittslastenhefte</t>
    </r>
    <r>
      <rPr>
        <sz val="11"/>
        <color theme="1"/>
        <rFont val="Calibri"/>
        <family val="2"/>
        <scheme val="minor"/>
      </rPr>
      <t xml:space="preserve">
</t>
    </r>
  </si>
  <si>
    <t>BT-LAH-792</t>
  </si>
  <si>
    <t>LAH.5Q0.971
Allgemeine Bordnetz-Anforderungen (Version 13.0)</t>
  </si>
  <si>
    <t>BT-LAH-1107</t>
  </si>
  <si>
    <t>LAH DUM 000 K
Lastenheft für Original Teile</t>
  </si>
  <si>
    <t>BT-LAH-6589</t>
  </si>
  <si>
    <t>Für Audi gilt:
LAH 893.010
Qualitätslastenheft</t>
  </si>
  <si>
    <t>BT-LAH-1418</t>
  </si>
  <si>
    <t>Für Audi gilt:
LAH.893.880.AF
Anforderungsprofil für die Beauftragung von technischen Regeln zur Aufnahme im System MBT</t>
  </si>
  <si>
    <t>BT-LAH-5503</t>
  </si>
  <si>
    <r>
      <t>8.4.1 Allgemeines</t>
    </r>
    <r>
      <rPr>
        <sz val="11"/>
        <color theme="1"/>
        <rFont val="Calibri"/>
        <family val="2"/>
        <scheme val="minor"/>
      </rPr>
      <t xml:space="preserve">
</t>
    </r>
  </si>
  <si>
    <t>BT-LAH-1564</t>
  </si>
  <si>
    <t>LAH.3C0.971
Standard zur Konstruktion von Steuergeräten, Haltern und elektrischen Einbauten durch Verwendung eines Modulbaukastens (Version 2008-05)</t>
  </si>
  <si>
    <t>BT-LAH-1566</t>
  </si>
  <si>
    <t>LAH.000.900.E 
Entwicklungsrichtlinie Funktionale Sicherheit (Version3.0)</t>
  </si>
  <si>
    <t>BT-LAH-5565</t>
  </si>
  <si>
    <t>LAH.000.900.AF
Diskrete elektrische Schnittstelle der Bedienelemente (Version 1.6)</t>
  </si>
  <si>
    <t>BT-LAH-6369</t>
  </si>
  <si>
    <t>LAH.000.900.AQ
Secure activation of car functions - Master (Version 2.4)</t>
  </si>
  <si>
    <t>BT-LAH-6759</t>
  </si>
  <si>
    <r>
      <t>8.4.2 Diagnose</t>
    </r>
    <r>
      <rPr>
        <sz val="11"/>
        <color theme="1"/>
        <rFont val="Calibri"/>
        <family val="2"/>
        <scheme val="minor"/>
      </rPr>
      <t xml:space="preserve">
</t>
    </r>
  </si>
  <si>
    <t>BT-LAH-1567</t>
  </si>
  <si>
    <t>Es müssen die im BT-LAH Modul Diagnose spezifizierten mitgeltenden Unterlagen umgesetzt werden.</t>
  </si>
  <si>
    <t>BT-LAH-6425</t>
  </si>
  <si>
    <t>LAH.DUM.905.E
RxSWIN - Regulierungsbezogene Software Identifikationsnummer - Typgenehmigungspflichtige Fahrzeugfunktion und Software nach UN ECE</t>
  </si>
  <si>
    <t>BT-LAH-7036</t>
  </si>
  <si>
    <r>
      <t>8.4.3 Software</t>
    </r>
    <r>
      <rPr>
        <sz val="11"/>
        <color theme="1"/>
        <rFont val="Calibri"/>
        <family val="2"/>
        <scheme val="minor"/>
      </rPr>
      <t xml:space="preserve">
</t>
    </r>
  </si>
  <si>
    <t>BT-LAH-1650</t>
  </si>
  <si>
    <t>LAH 893.909
Konzern Grundanforderungen Software (Version 3.2)</t>
  </si>
  <si>
    <t>BT-LAH-794</t>
  </si>
  <si>
    <t>LAH.5G0.907
Anforderungen zur Befähigung von Steuergeräten zur Software-Funktionsfreischaltung (Version 4.0)</t>
  </si>
  <si>
    <t>BT-LAH-895</t>
  </si>
  <si>
    <t>LAH.893.910.A
Standardsoftware (Version 5.2)</t>
  </si>
  <si>
    <t>BT-LAH-795</t>
  </si>
  <si>
    <t xml:space="preserve">LAH.DUM.909.R
Flexibler Datensammler Agent (Version 1.1) </t>
  </si>
  <si>
    <t>BT-LAH-6738</t>
  </si>
  <si>
    <t>LAH.000.900.AP
Grundanforderungen SW-Architektur (Version 2.2)</t>
  </si>
  <si>
    <t>BT-LAH-6750</t>
  </si>
  <si>
    <t>LAH.DUM.900.BC
Grundanforderungen Tracing-Logging-Recording (Version 1.1)</t>
  </si>
  <si>
    <t>BT-LAH-6754</t>
  </si>
  <si>
    <t>LAH.DUM.907.BM
Robustness-Softwareanforderungen (Version 1.0)</t>
  </si>
  <si>
    <t>BT-LAH-6832</t>
  </si>
  <si>
    <t>LAH.893.909.D
Besondere Merkmale in Software und Umgang mit nicht beauftragten Softwareumfängen (Version 1.0)</t>
  </si>
  <si>
    <t>BT-LAH-6907</t>
  </si>
  <si>
    <t>LAH.893.909.E
Anhang E - Entscheidungshilfen Besondere Merkmale EE/EG/EF/EK (Version 1.0)</t>
  </si>
  <si>
    <t>BT-LAH-6908</t>
  </si>
  <si>
    <t xml:space="preserve">LAH.893.909.F
Anhang F - Entscheidungshilfen Besondere Merkmale EA (Version 1.0)
</t>
  </si>
  <si>
    <t>BT-LAH-6909</t>
  </si>
  <si>
    <r>
      <t>8.4.4 Systemsicherheit</t>
    </r>
    <r>
      <rPr>
        <sz val="11"/>
        <color theme="1"/>
        <rFont val="Calibri"/>
        <family val="2"/>
        <scheme val="minor"/>
      </rPr>
      <t xml:space="preserve">
</t>
    </r>
  </si>
  <si>
    <t>BT-LAH-1664</t>
  </si>
  <si>
    <t xml:space="preserve">LAH.893.061.D
End-to-End Kommunikationsabsicherung (Version 2.2)	</t>
  </si>
  <si>
    <t>BT-LAH-1668</t>
  </si>
  <si>
    <t>LAH.DUM.000.CR
End-to-End Kommunikationsabsicherung für serviceorientierte Architekturen (Version 0.4)</t>
  </si>
  <si>
    <t>BT-LAH-6752</t>
  </si>
  <si>
    <r>
      <t>8.4.5 Security</t>
    </r>
    <r>
      <rPr>
        <sz val="11"/>
        <color theme="1"/>
        <rFont val="Calibri"/>
        <family val="2"/>
        <scheme val="minor"/>
      </rPr>
      <t xml:space="preserve">
</t>
    </r>
  </si>
  <si>
    <t>BT-LAH-1669</t>
  </si>
  <si>
    <t>LAH.DUM.907.K
Diebstahlschutz- Angebots-Lastenheft
Komponentenschutz Typ 010C auf ISO-TP für Slaves (Version 3.24)</t>
  </si>
  <si>
    <t>BT-LAH-1671</t>
  </si>
  <si>
    <t>LAH.000.900.AK
VKMS Diagnosekommunikation (Version 2.0)</t>
  </si>
  <si>
    <t>BT-LAH-6578</t>
  </si>
  <si>
    <t>LAH.DUM.900.AK
MOSE (Version 2.1)</t>
  </si>
  <si>
    <t>BT-LAH-6739</t>
  </si>
  <si>
    <t>LAH.DUM.907.BK
Komponentenschutz Gen3 Slave (Version 0.1)</t>
  </si>
  <si>
    <t>BT-LAH-6740</t>
  </si>
  <si>
    <t>LAH.DUM.907.BG
Allgemeine Anforderungen an Steuergeräte mit Diebstahlschutzfunktionen (Version 1.0)</t>
  </si>
  <si>
    <t>BT-LAH-6741</t>
  </si>
  <si>
    <t>LAH.DUM.900.AB
Hardware Security Module (Version 1.4)</t>
  </si>
  <si>
    <t>BT-LAH-6744</t>
  </si>
  <si>
    <t>LAH.DUM.900.AA
Sichere ECU und Mikrocontroller (Version 1.5)</t>
  </si>
  <si>
    <t>BT-LAH-6746</t>
  </si>
  <si>
    <t>LAH.000.900.AM
Sichere on-board Kommunikation - Diagnoselastenheft (Version 1.2)</t>
  </si>
  <si>
    <t>BT-LAH-6748</t>
  </si>
  <si>
    <t>LAH.000.900.AL
Sichere on-board Kommunikation - Integrationslastenheft (Anfrageversion) (Version 4.0)</t>
  </si>
  <si>
    <t>BT-LAH-6749</t>
  </si>
  <si>
    <t>LAH.000.036
Secure Service Communication (Version 2.1)</t>
  </si>
  <si>
    <t>BT-LAH-6833</t>
  </si>
  <si>
    <t>LAH.000.036.B
Security for external interfaces an connections (Version 1.1)</t>
  </si>
  <si>
    <t>BT-LAH-6834</t>
  </si>
  <si>
    <t>LAH.000.036.F
General Sensor Requirements for IDS (Version 2.0)</t>
  </si>
  <si>
    <t>BT-LAH-6835</t>
  </si>
  <si>
    <t>LAH.000.036.C
Security for external diagnostic interfaces (Version 1.0)</t>
  </si>
  <si>
    <t>BT-LAH-6836</t>
  </si>
  <si>
    <t>LAH.DUM.900.BE
Software Integrity Protection: Secure Boot, Authenticated Boot, Runtime Protection (Version 1.0)</t>
  </si>
  <si>
    <t>BT-LAH-6837</t>
  </si>
  <si>
    <t>LAH.DUM.900.AF
Transport Layer Security (Version 1.6)</t>
  </si>
  <si>
    <t>BT-LAH-6745</t>
  </si>
  <si>
    <r>
      <t>8.4.6 Erprobung</t>
    </r>
    <r>
      <rPr>
        <sz val="11"/>
        <color theme="1"/>
        <rFont val="Calibri"/>
        <family val="2"/>
        <scheme val="minor"/>
      </rPr>
      <t xml:space="preserve">
</t>
    </r>
  </si>
  <si>
    <t>BT-LAH-1682</t>
  </si>
  <si>
    <t>VW80108
Überprüfung der IP-Schutzartenanforderung an elektronische und mechatronische Komponenten im jeweiligen Bauraum von Kraftfahrzeugen (Version 2013-11)</t>
  </si>
  <si>
    <t>BT-LAH-5694</t>
  </si>
  <si>
    <r>
      <t>8.4.7 Energiemanagement</t>
    </r>
    <r>
      <rPr>
        <sz val="11"/>
        <color theme="1"/>
        <rFont val="Calibri"/>
        <family val="2"/>
        <scheme val="minor"/>
      </rPr>
      <t xml:space="preserve">
</t>
    </r>
  </si>
  <si>
    <t>BT-LAH-1686</t>
  </si>
  <si>
    <t>LAH.DUM.907.T.1 
Abschaltungen Ruhestrommanagement MLBevo (Version 3.1)</t>
  </si>
  <si>
    <t>BT-LAH-5517</t>
  </si>
  <si>
    <t>LAH.5G0.042.A
Betriebsstrom (Version 3.0)</t>
  </si>
  <si>
    <t>BT-LAH-1415</t>
  </si>
  <si>
    <r>
      <t>8.4.8 Klemmen- und Startersteuerung</t>
    </r>
    <r>
      <rPr>
        <sz val="11"/>
        <color theme="1"/>
        <rFont val="Calibri"/>
        <family val="2"/>
        <scheme val="minor"/>
      </rPr>
      <t xml:space="preserve">
</t>
    </r>
  </si>
  <si>
    <t>BT-LAH-1693</t>
  </si>
  <si>
    <t>LAH.DUM.907.AD.1
Klemmen-und Startersteuerung (MLBevo) (Version 2.5)</t>
  </si>
  <si>
    <t>BT-LAH-5511</t>
  </si>
  <si>
    <r>
      <t>8.4.9 Bordnetz</t>
    </r>
    <r>
      <rPr>
        <sz val="11"/>
        <color theme="1"/>
        <rFont val="Calibri"/>
        <family val="2"/>
        <scheme val="minor"/>
      </rPr>
      <t xml:space="preserve">
</t>
    </r>
  </si>
  <si>
    <t>BT-LAH-5572</t>
  </si>
  <si>
    <t>LAH.000.900.AC
Bordnetzausführungen von Bussystemen aus Vernetzungs- und EMV-Sicht (Version 1.6)</t>
  </si>
  <si>
    <t>BT-LAH-6376</t>
  </si>
  <si>
    <r>
      <t>8.5 Zu beachtende Schutzrechte und Lizenzen</t>
    </r>
    <r>
      <rPr>
        <sz val="11"/>
        <color theme="1"/>
        <rFont val="Calibri"/>
        <family val="2"/>
        <scheme val="minor"/>
      </rPr>
      <t xml:space="preserve">
</t>
    </r>
  </si>
  <si>
    <t>BT-LAH-805</t>
  </si>
  <si>
    <r>
      <t>8.6 Sonstige Unterlagen</t>
    </r>
    <r>
      <rPr>
        <sz val="11"/>
        <color theme="1"/>
        <rFont val="Calibri"/>
        <family val="2"/>
        <scheme val="minor"/>
      </rPr>
      <t xml:space="preserve">
</t>
    </r>
  </si>
  <si>
    <t>BT-LAH-807</t>
  </si>
  <si>
    <r>
      <t>8.6.1 Bewertungsblätter und Lieferantenselbstauskünfte</t>
    </r>
    <r>
      <rPr>
        <sz val="11"/>
        <color theme="1"/>
        <rFont val="Calibri"/>
        <family val="2"/>
        <scheme val="minor"/>
      </rPr>
      <t xml:space="preserve">
</t>
    </r>
  </si>
  <si>
    <t>BT-LAH-6590</t>
  </si>
  <si>
    <t>Bezugsquelle Selbstauskünfte:
Nachfolgende Dokumente können über die B2B-Lieferantenplattform des Volkswagen Konzerns unter der Internetadresse: www.vwgroupsupply.com mit einer Zugangsberechtigung abgerufen werden (Kontakt B2B Support: Tel.: +49 5361 9-33099 Mail: b2bteam@vwgroupsupply.com)</t>
  </si>
  <si>
    <t>BT-LAH-6451</t>
  </si>
  <si>
    <t xml:space="preserve">LAH.DUM.000.CK
Lieferantenselbstauskunft Komponentenerprobung
</t>
  </si>
  <si>
    <t>BT-LAH-6452</t>
  </si>
  <si>
    <t xml:space="preserve">LAH.DUM.000.CL
Lieferantenselbstauskunft Systems Engineering
</t>
  </si>
  <si>
    <t>BT-LAH-6453</t>
  </si>
  <si>
    <t xml:space="preserve">LAH.DUM.000.CM
Lieferantenselbstauskunft Mechanik
</t>
  </si>
  <si>
    <t>BT-LAH-6454</t>
  </si>
  <si>
    <t xml:space="preserve">LAH.DUM.000.CN
Lieferantenselbstauskunft Hardware
</t>
  </si>
  <si>
    <t>BT-LAH-6455</t>
  </si>
  <si>
    <r>
      <t>8.6.2 Schnittstellenspezifikationen</t>
    </r>
    <r>
      <rPr>
        <sz val="11"/>
        <color theme="1"/>
        <rFont val="Calibri"/>
        <family val="2"/>
        <scheme val="minor"/>
      </rPr>
      <t xml:space="preserve">
</t>
    </r>
  </si>
  <si>
    <t>BT-LAH-812</t>
  </si>
  <si>
    <t>Object Identifier</t>
  </si>
  <si>
    <t>Kommentar Hersteller</t>
  </si>
  <si>
    <t>Kommentar Zulieferer</t>
  </si>
  <si>
    <t>Object ID</t>
  </si>
  <si>
    <t>Relevant für Autor</t>
  </si>
  <si>
    <t>Status Hersteller</t>
  </si>
  <si>
    <t>Status Zulieferer</t>
  </si>
  <si>
    <t>Typ</t>
  </si>
  <si>
    <t>1 Foreword</t>
  </si>
  <si>
    <t>This component specification (BT-LAH) is based on the structure of the VDA component specification module 2 (www.vda-qmc.de) and describes component-specific requirements. The VDA module 1 is mapped by the VW 99000 and describes cross-component general requirements for performance in the context of component development.</t>
  </si>
  <si>
    <t>The requirements to be fulfilled by the Contractor are always identified by an "A" in the identification number (e.g.: [A: BT-LAH-1]). Text parts marked with an "I" are information for a better understanding of BT-LAH. If there is no identification number or no marking with "A" or "I", it is also a request.</t>
  </si>
  <si>
    <t>1.1 General requirements</t>
  </si>
  <si>
    <t>The present component specification and the standard VW 99000 incl. part 1 to part 4 together form the basis of the scope of services to be provided by the contractor.</t>
  </si>
  <si>
    <t>This BT-LAH describes services, requirements, test and trial conditions which the product to be developed and the contractor must fulfil.</t>
  </si>
  <si>
    <t>The BT-LAH is composed of:</t>
  </si>
  <si>
    <t>BT-LAH basic module "existing document" (in German)</t>
  </si>
  <si>
    <t>BT-LAH module "Component-specific diagnostic requirements" (German)</t>
  </si>
  <si>
    <t xml:space="preserve">The requirements for the component must be checked for consistency by the contractor. </t>
  </si>
  <si>
    <t>If the contractor discovers conflicting requirements, then the contractor must inform the client of this in documented form immediately after becoming aware of it.</t>
  </si>
  <si>
    <t>If the contractor determines that information is missing or incomplete, the contractor must inform the client of this in documented form immediately after becoming aware of it.</t>
  </si>
  <si>
    <t>1.2 Confidentiality notice</t>
  </si>
  <si>
    <t>2 General project specifications</t>
  </si>
  <si>
    <t>2.1 Brief description of the scope of development</t>
  </si>
  <si>
    <t>2.2 Objective</t>
  </si>
  <si>
    <t>2.3 Assignment of the component</t>
  </si>
  <si>
    <t>2.3.1 Target vehicle(s)</t>
  </si>
  <si>
    <t>2.3.2 Location and target market</t>
  </si>
  <si>
    <t>Target market: worldwide</t>
  </si>
  <si>
    <t>2.3.3 Variant management</t>
  </si>
  <si>
    <t>2.4 Development and Scope of Delivery</t>
  </si>
  <si>
    <t>Within the framework of model maintenance, the contractor must implement an adjustment of the control units per part number for up to 2 dates per year without additional series introduction costs for the customer.</t>
  </si>
  <si>
    <t>The costs incurred for necessary complete tests and trials at the contractor's premises are covered by the serial price for all variants.</t>
  </si>
  <si>
    <t>When using a radar sensor, the contractor must present a certificate for the frequency and radiated power used by the sensor to show that the radar radiation is harmless to living organisms.</t>
  </si>
  <si>
    <t>The contractor undertakes to cooperate with the customer in the integration of the component.</t>
  </si>
  <si>
    <t>2.5 Scope of the offer</t>
  </si>
  <si>
    <t xml:space="preserve">The contractor undertakes to base the offer on all requirements as agreed quality. Deviations from the BT-LAH must be attached to the offer and documented. </t>
  </si>
  <si>
    <t>Before a contractor is nominated, it must be audited and approved in accordance with the client's assessment criteria (component-related assessment of development partners) agreed throughout the Group.</t>
  </si>
  <si>
    <t>The contractor shall submit the following documents with the offer to the technical or responsible specialist departments of the customer for examination:</t>
  </si>
  <si>
    <t>List of open points and deviations from the BT-LAH (analogous to the structure of the BT-LAH)</t>
  </si>
  <si>
    <t>specification</t>
  </si>
  <si>
    <t>Test plan / test management</t>
  </si>
  <si>
    <t>Proof of experience from similar projects</t>
  </si>
  <si>
    <t>Proof of sufficient development competence or development capacities</t>
  </si>
  <si>
    <t>Proof of the required equipment in testing, laboratory, CAD area</t>
  </si>
  <si>
    <t>Proof of experience in prototype construction (especially with safety-critical components)</t>
  </si>
  <si>
    <t>Sufficient delivery capacity planning, which also takes into account bottlenecks in other orders of the contractor.</t>
  </si>
  <si>
    <t>Project structure plan according to VW 99000</t>
  </si>
  <si>
    <t>Project schedule according to VW 99000</t>
  </si>
  <si>
    <t>Assembly and fastening concept</t>
  </si>
  <si>
    <t>Information on own and third-party share (development, production)</t>
  </si>
  <si>
    <t>Test plan/test management</t>
  </si>
  <si>
    <t>The contractor must provide the client with a component-specific testing concept, as described in the component specifications module Testing, chapter "Testing process", together with the tender documents.</t>
  </si>
  <si>
    <t>The contractor must provide the customer with a testing concept based on the document "LAH.DUM.000.CK Supplier self-disclosure component testing" with the quotation documents.</t>
  </si>
  <si>
    <t>The contractor must provide the customer with a concept based on the document "LAH.DUM.000.CL Supplier self-disclosure Systems Engineering" with the tender documents.</t>
  </si>
  <si>
    <t>The contractor must provide the customer with a concept based on the document "LAH.DUM.000.CN Supplier self-disclosure hardware" with the tender documents.</t>
  </si>
  <si>
    <t>The contractor must provide the customer with a concept for the preparation of the qualification certificate in accordance with VW 75174 for all internal component plug-in and contacting systems with the quotation documents.</t>
  </si>
  <si>
    <t>The contractor must provide the customer with a concept to ensure the suitability of the materials used by means of simulation and prototype testing up to B approval together with the offer documents.</t>
  </si>
  <si>
    <t>The contractor must design the concept for ensuring the suitability of the materials used in such a way that it includes a temperature property test.</t>
  </si>
  <si>
    <t>The contractor must provide the contracting authority with a description of the security of supply together with the tender documents.</t>
  </si>
  <si>
    <t>The contractor must provide the customer with a description of the storage of components in accordance with VW 80808-2 together with the tender documents.</t>
  </si>
  <si>
    <t>The contractor must provide the customer with a material concept for all individual components (only materials, no pure material specifications required) together with the tender documents.</t>
  </si>
  <si>
    <t>The contractor must make the result of the simulation available to the customer for consideration of the quiescent current with the offer documents.</t>
  </si>
  <si>
    <t>The contractor must make the result of the simulation available to the client for consideration of the power loss with the offer documents.</t>
  </si>
  <si>
    <t>The contractor must provide the customer with the result of the simulation for resource allocation (ROM, RAM, EEPROM, etc.) together with the offer documents.</t>
  </si>
  <si>
    <t>The Contractor shall provide the Client with the result of the simulation of the internal circuit diagram together with the tender documents.</t>
  </si>
  <si>
    <t>The contractor must complete and attach the evaluation sheet HSD_Checklist when submitting the offer for coordination with the customer.</t>
  </si>
  <si>
    <t>2.6 Development process</t>
  </si>
  <si>
    <t>2.6.1 Safeguarding measures during development</t>
  </si>
  <si>
    <t>In addition to the internal reviews to be carried out by the Contractor in accordance with VW 99000 (Section 2.2.1), the Customer shall conduct design reviews accompanying the development. The scope and content of the reviews are agreed between the client and the contractor at the start of development.</t>
  </si>
  <si>
    <t>The contractor must agree the content of the reviews to be carried out with the client at the start of development.</t>
  </si>
  <si>
    <t xml:space="preserve">At the Client's request, the Contractor shall, together with the Client, carry out a concept review of the scope of services offered by the Contractor. </t>
  </si>
  <si>
    <t xml:space="preserve">At the request of the Client, the Contractor shall, together with the Client, carry out an A-sample review of the scope of services offered by the Contractor. </t>
  </si>
  <si>
    <t xml:space="preserve">At the request of the Client, the Contractor shall, together with the Client, carry out a B-sample review of the scope of services offered by the Contractor. </t>
  </si>
  <si>
    <t xml:space="preserve">At the request of the Client, the Contractor shall, together with the Client, carry out a C-sample review of the scope of services offered by the Contractor. </t>
  </si>
  <si>
    <t>The Contractor must provide the Client with all the documents required for the review in standardised, electronically searchable form on the specified review dates.</t>
  </si>
  <si>
    <t>The contractor must design the documents necessary for the review in such a way that they are available in standardized, electronically searchable form (e.g.: pdf format / names, labels, references, ...).</t>
  </si>
  <si>
    <t>The documents required for the review include at least the documents of the hardware documentation of the sample folder and the watchdog function - in the case of still outstanding sample delivery, appropriate preliminary versions if requested by the customer.</t>
  </si>
  <si>
    <t>The contractor must answer the questions of the review results in writing within 20 working days.</t>
  </si>
  <si>
    <t>If semiconductors are used, the contractor must carry out a circuit diagram review with the semiconductor manufacturer for each type of semiconductor.</t>
  </si>
  <si>
    <t>When using semiconductors, the contractor must perform a layout review for each semiconductor type with the semiconductor manufacturer.</t>
  </si>
  <si>
    <t>When using semiconductors, the contractor must conduct a lifetime assessment with the semiconductor manufacturer for each type of semiconductor.</t>
  </si>
  <si>
    <t>The contractor must submit the protocols of the reviews on the use of semiconductors including the results to the client without being requested to do so.</t>
  </si>
  <si>
    <t>2.6.2 Schedule and milestones</t>
  </si>
  <si>
    <t>The current schedule will be attached to the request documents by the procurement of the customer.</t>
  </si>
  <si>
    <t>The following deadlines specified by the customer are to be taken into account by the contractor according to VW 99000 in the project schedule.</t>
  </si>
  <si>
    <t>KW x : Start A Pattern Review (before Designfreeze Schematic)</t>
  </si>
  <si>
    <t xml:space="preserve">KW x : Availability A sample </t>
  </si>
  <si>
    <t>KW x : 3D CAD data set</t>
  </si>
  <si>
    <t>KW x : System Freeze P release</t>
  </si>
  <si>
    <t>KW x : Virtual prototype</t>
  </si>
  <si>
    <t>KW x : DDKM (Digital Data Control Model)</t>
  </si>
  <si>
    <t>KW x : Start B Pattern Review (before Designfreeze Schematic)</t>
  </si>
  <si>
    <t xml:space="preserve">KW x : Availability B sample </t>
  </si>
  <si>
    <t>KW x : Start C Pattern Review (before Designfreeze Schematic)</t>
  </si>
  <si>
    <t xml:space="preserve">KW x : Availability C pattern </t>
  </si>
  <si>
    <t xml:space="preserve">KW x : First sample </t>
  </si>
  <si>
    <t>KW x : Initial sample test report</t>
  </si>
  <si>
    <t>KW x : Type test documents (e.g. ABG's, CCC,...)</t>
  </si>
  <si>
    <t>KW x : Type approval</t>
  </si>
  <si>
    <t>KW x : P release date</t>
  </si>
  <si>
    <t>KW x : B release date</t>
  </si>
  <si>
    <t>KW x : 2-day production</t>
  </si>
  <si>
    <t>For components requiring general type approval (ABG's), the contractor must supply approval documents including test reports (e.g. for ECE, CCC, Taiwan) to the respective designer responsible for the component, who forwards them to the brand's type testing department (see also VW 01155).</t>
  </si>
  <si>
    <t xml:space="preserve"> KW x: Submission of the ABG for ECE</t>
  </si>
  <si>
    <t xml:space="preserve"> KW x: ABG template for Taiwan</t>
  </si>
  <si>
    <t>KW x: Submission of ABG Application Number for China (CCC)</t>
  </si>
  <si>
    <t xml:space="preserve"> KW x: ABG template for China (CCC)</t>
  </si>
  <si>
    <t xml:space="preserve"> KW x: Submission of the ABG for India </t>
  </si>
  <si>
    <t xml:space="preserve"> KW x: ABG template for Brazil</t>
  </si>
  <si>
    <t xml:space="preserve"> KW x: ABG template for Japan</t>
  </si>
  <si>
    <t>2.6.3 Project tracking metrics</t>
  </si>
  <si>
    <t>The contractor shall provide the necessary data for the following metrics as part of the progress reports:</t>
  </si>
  <si>
    <t>Milestone trend analysis based on agreed milestones</t>
  </si>
  <si>
    <t>Comparison of planned and actual duration of activities and work packages based on the project schedule</t>
  </si>
  <si>
    <t>Error tracking incl. prioritization and processing status</t>
  </si>
  <si>
    <t>Further project-specific technical metrics measuring critical aspects are agreed between the project managers of the contractor and the client.</t>
  </si>
  <si>
    <t>2.6.4 Sample stands and sample quantities</t>
  </si>
  <si>
    <t>x - Parts for functional tests</t>
  </si>
  <si>
    <t>x - Parts for the integration test locations of the EE (networking board, reference vehicle, reference test station, HILs, further test locations if necessary), of which (xa) A samples, (xb) B samples and (xc) C samples</t>
  </si>
  <si>
    <t>x - Parts for installation tests</t>
  </si>
  <si>
    <t>x - Parts for customer service solutions</t>
  </si>
  <si>
    <t>x - parts for testing (e.g. climate change test, corrosion, strength, acoustics)</t>
  </si>
  <si>
    <t>x - parts for road test</t>
  </si>
  <si>
    <t>x - parts for endurance tests</t>
  </si>
  <si>
    <t>x - Parts for the EC endurance test (width test, functional test, etc.), of which (xb) B-patterns and (xc) C-patterns</t>
  </si>
  <si>
    <t>x - Parts for vehicle endurance test</t>
  </si>
  <si>
    <t>x - parts for laboratory analysis</t>
  </si>
  <si>
    <t>x - Parts for stem/front car</t>
  </si>
  <si>
    <t>x - Parts for underfloor models</t>
  </si>
  <si>
    <t xml:space="preserve">- x - Parts for readability Data-Matrix-Code (the readability and the content of the code must be verified; the sample parts must be made available to the quality assurance of the customer free of charge). </t>
  </si>
  <si>
    <t>When samples are supplied, the sample stands for ZSB or systems, individual parts or components must be agreed with the customer.</t>
  </si>
  <si>
    <t>Each sample part must be marked with the current status (HW, SW, EEPROM, mechanics).</t>
  </si>
  <si>
    <t>In the case of control units, the planned number of sample parts must be made available free of charge in addition to the sample parts already negotiated for each hardware change caused by the contractor. This also applies to software changes if it is not yet possible to flash according to the Volkswagen Group's specifications.</t>
  </si>
  <si>
    <t>3D CAD data (digital prototype) must be delivered at a defined point in time before the sample parts are delivered.</t>
  </si>
  <si>
    <t>At least one set of sample parts must be supplied for all planned construction stages and test vehicles.</t>
  </si>
  <si>
    <t>Detailed information on the number of vehicles and assembly date (virtual and physical) can be found in the section "Schedule and milestones" or in the prototype construction plan.</t>
  </si>
  <si>
    <t>Sample parts for stem/front end and underfloor models must also be taken into account if package-relevant changes (according to VW 99000 chapter "Change management") are made to the components installed there.</t>
  </si>
  <si>
    <t>The specified number of sample parts is part of the development scope and must be taken into account by the contractor in the development costs. The sample parts mentioned are to be delivered to the customer free of charge and without additional charge.</t>
  </si>
  <si>
    <t>2.6.5 Type testing and certification</t>
  </si>
  <si>
    <t>The contractor must certify vehicle parts and original parts (e.g. spare parts, after-sales parts) which require type approval and/or proof of conformity (for radio-based systems) in accordance with worldwide laws, e.g. ECE, EG , Inmetro (Brazil) and CCC (China Compulsory Certification), irrespective of the place of operation/target market and vehicle model, and mark them with the appropriate identification in accordance with the law.</t>
  </si>
  <si>
    <t>For markets subject to marking and type approval, certification and marking are carried out using a typing name. The legal requirements for the Chinese market (CNCA-C11-01:2014) are described in the Group standard VW10511. Where the scope of component use ("type delimitation") must be specified in the type-approval documents, this shall be done exclusively by means of the "official type" and/or the abbreviated group project designation.</t>
  </si>
  <si>
    <t xml:space="preserve">The Contractor must update the certificates before their respective validity expires and in the event of changes in the law and deliver them to the Customer in good time without being requested to do so. This applies over the entire product life cycle, which also includes the period of the supply obligation for original parts. </t>
  </si>
  <si>
    <t>The component must be type-tested: No</t>
  </si>
  <si>
    <t>In the case of components subject to type approval, tests must be carried out and documented in consultation with the responsible type approval department of the customer, if necessary in the presence of the technical service or the authority, in order to provide proof of compliance with the legal requirements.</t>
  </si>
  <si>
    <t>The component is relevant for self-certification: No</t>
  </si>
  <si>
    <t>For parts relevant to self-certification, documentation of the required, mostly experimental, evidence of compliance with the law must be carried out in accordance with the law.</t>
  </si>
  <si>
    <t>The component is subject to ERC: : No</t>
  </si>
  <si>
    <t>The contractor must provide vehicle parts that are subject to ERC according to South Korean legal requirements with a Data Matrix Code (DMC) according to the VW01064 group standard.</t>
  </si>
  <si>
    <t>The minimum requirement of the Data Matrix code labeling must be implemented in accordance with VW01064 for Part Verification (TVP) and Building Condition Documentation (BZD).</t>
  </si>
  <si>
    <t xml:space="preserve">The country of manufacture in the Data Matrix Code must be specified according to VW10550. </t>
  </si>
  <si>
    <t>The part is an assembly and contains an ERC-liable part as a subcomponent: : No</t>
  </si>
  <si>
    <t>For ERC-liable components in assembly (ZSB), the contractor shall carry out a parts shoring inspection and building condition documentation in accordance with VW01064 for each individual ERC-liable component.</t>
  </si>
  <si>
    <t xml:space="preserve">The assembly as a whole must also receive a Data Matrix Code according to VW01064, which can be used to trace back the part shoring test and construction condition documentation data of the subcomponents. </t>
  </si>
  <si>
    <t>Such data shall be made available to the Client upon request.</t>
  </si>
  <si>
    <t>2.7 Quality and reliability</t>
  </si>
  <si>
    <t>2.7.1 Quality concepts</t>
  </si>
  <si>
    <t>The Formula-Q documents with their sub-documents apply. In the event of deviations, the contractor must consult the responsible QS-BTV or QS product technician.</t>
  </si>
  <si>
    <t>2.7.2 Risk management (FMEA and FTA)</t>
  </si>
  <si>
    <t>2.8 Department or project-specific DMU guidelines</t>
  </si>
  <si>
    <t>A clockwise rotating coordinate system according to VW 01052 is used.</t>
  </si>
  <si>
    <t>For components that can be used with a fixed conductor, an EKR (electronic components reduced - DMU product data type) CAD data set must also be created according to the valid KVS document VOBES documentation or LIBRARY CES.</t>
  </si>
  <si>
    <t>2.9 The following applies to Audi: Requirements for knowledge in product data management</t>
  </si>
  <si>
    <t>2.10 Functional safety</t>
  </si>
  <si>
    <t>The requirements of this chapter only apply to components with safety-relevant functions.</t>
  </si>
  <si>
    <t>All requirements of the relevant specifications marked with an ASIL (A-D) must be developed and implemented in accordance with the objectives and requirements of ISO 26262 "road vehicles - functional safety".</t>
  </si>
  <si>
    <t>When implementing ISO 26262, the "Development Guideline for Functional Safety" must be taken into account.</t>
  </si>
  <si>
    <t>The contents of the relevant scope must be agreed between the contractor and the client.</t>
  </si>
  <si>
    <t>Delays or deviations from the planning of security activities must be reported to the client without delay.</t>
  </si>
  <si>
    <t>It is the contractor's task to identify necessary additions to the security activities in good time and to include them in his planning.</t>
  </si>
  <si>
    <t>The contractor must analyse which hazards can emanate from the component, including hardware, software, mechanics and any other technologies, even irrespective of the scope of ISO 26262. Possible causes must be systematically identified for this purpose.</t>
  </si>
  <si>
    <t>For these analyses, the analytical methods required by ISO 26262 shall be used.</t>
  </si>
  <si>
    <t>In addition, for FMEAs and FTAs, the method guidelines of the client are to be applied. Overall, the safety analyses must cover the entire scope of delivery (including mechanics, hardware and software).</t>
  </si>
  <si>
    <t>The questionnaires on the supplier self-disclosure regarding functional safety (FuSi LiSa) must be filled in comprehensibly by the contractor and sent to the customer before submitting the offer.</t>
  </si>
  <si>
    <t>The transmitted safety requirements including fault tolerance times must be checked for consistency and completeness.</t>
  </si>
  <si>
    <t xml:space="preserve">The contractor must agree with the customer which part of the fault tolerance time must be ensured by the component. </t>
  </si>
  <si>
    <t>The component must not exceed the required fault tolerance time.</t>
  </si>
  <si>
    <t xml:space="preserve">The values for fault detection time and fault reaction time shall be determined from the fault tolerance time in such a way that a robust design of the fault handling is ensured. </t>
  </si>
  <si>
    <t xml:space="preserve">The determined error times (error detection time and error reaction time) must be documented. </t>
  </si>
  <si>
    <t>Before the technical implementation of the fault times, the contractor must coordinate the determined fault times with the customer.</t>
  </si>
  <si>
    <t>3 Project Management and Organization</t>
  </si>
  <si>
    <t>3.1 Responsibilities in the project and project structure plan</t>
  </si>
  <si>
    <t>The contractor must provide application engineers who are active in-house for the individual project described.</t>
  </si>
  <si>
    <t>The contractor must provide the necessary measurement and application systems for the application engineers.</t>
  </si>
  <si>
    <t>The contractor must provide on-site support for the client's tests.</t>
  </si>
  <si>
    <t xml:space="preserve">The contractor must coordinate the participation of the application engineers in the tests with the client. </t>
  </si>
  <si>
    <t>3.2 Documentation</t>
  </si>
  <si>
    <t>The entire documentation must be prepared by the contractor in German at mother-tongue level (correct spelling, grammar and comprehensibility).</t>
  </si>
  <si>
    <t>The use of machine translation services available on the Internet is prohibited for reasons of confidentiality, data protection and protection of intellectual property.</t>
  </si>
  <si>
    <t>The contractor must make the current documentation of the development status available to the client every x weeks at the latest.</t>
  </si>
  <si>
    <t>3.2.1 Hardware Documentation</t>
  </si>
  <si>
    <t>The contractor must compile the following information for the hardware.</t>
  </si>
  <si>
    <t xml:space="preserve">The contractor must completely hand over the information required for the hardware documentation to the client in standardised, electronically searchable form (e.g.: pdf format / names, labels, references, ...). </t>
  </si>
  <si>
    <t xml:space="preserve">The contractor must ensure that the hardware documentation contains the list of the individual parts contained in the ZSB with information about the contractor, drawings of the individual parts with part numbers and change status. </t>
  </si>
  <si>
    <t xml:space="preserve">The contractor must ensure that the hardware documentation contains the detailed system description including the external circuit diagram. </t>
  </si>
  <si>
    <t xml:space="preserve">The contractor must ensure that the hardware documentation contains the block diagram with a description of the blocks. </t>
  </si>
  <si>
    <t xml:space="preserve">The contractor shall ensure that the hardware documentation includes the circuit diagram at component level. </t>
  </si>
  <si>
    <t>The contractor must ensure that the pin assignment is included in the hardware documentation.</t>
  </si>
  <si>
    <t xml:space="preserve">The contractor must ensure that the hardware documentation contains the concept of the power supply of the electronic components used. </t>
  </si>
  <si>
    <t xml:space="preserve">The contractor must ensure that the hardware documentation contains the assignment list of the I/O ports of microcontrollers. </t>
  </si>
  <si>
    <t xml:space="preserve">The contractor must ensure that the hardware documentation contains the documentation for voltage-coded I/O ports of microcontrollers. </t>
  </si>
  <si>
    <t>The contractor must ensure that the plug pattern is included in the hardware documentation.</t>
  </si>
  <si>
    <t>The contractor must ensure that the hardware documentation contains plug connections if these are made with gold contacts.</t>
  </si>
  <si>
    <t>The contractor must ensure that the parts list (component manufacturer, component manufacturer designations, component attributes (e.g. values such as C,R, L, design, dielectric strength, ...), production locations of the components (for semiconductors: front-end, back-end, testing), qualification (e.g. AEC-Q)) is included in the hardware documentation.</t>
  </si>
  <si>
    <t>The contractor must ensure that the assembly plan is included in the hardware documentation.</t>
  </si>
  <si>
    <t xml:space="preserve">The contractor must ensure that the hardware documentation contains the PCB layout (incl. difference plot in case of changes at the request of the customer). </t>
  </si>
  <si>
    <t>The contractor must ensure that the hardware documentation contains the design verifications of individual functional electronic modules (e.g. DC/DC converter module) as well as the electronic components agreed with the customer.</t>
  </si>
  <si>
    <t>The contractor must ensure that the hardware documentation contains the assembly concept of the electronic components (e.g. circuit boards) with mechanical components (e.g. housings).</t>
  </si>
  <si>
    <t>The contractor must ensure that the hardware documentation contains the test point plot for ICT.</t>
  </si>
  <si>
    <t xml:space="preserve">The contractor must ensure that the hardware documentation contains data sheets and component documentation for digital, analog ICs and ASICs, as well as sensors and actuators. </t>
  </si>
  <si>
    <t xml:space="preserve">At the request of the customer, the contractor must provide the data sheet of each component. </t>
  </si>
  <si>
    <t xml:space="preserve">The contractor must ensure that the hardware documentation contains the review results of the semiconductors used in accordance with chapter "Development-related safeguards". </t>
  </si>
  <si>
    <t xml:space="preserve">The Contractor shall ensure that the hardware documentation contains the internal block diagrams of the ASICs with a description of the blocks. </t>
  </si>
  <si>
    <t>The contractor must ensure that the hardware documentation contains the completed evaluation sheet HSD_Checklist incl. description of deviations/changes (HSD: high-speed data transmission, data transmission with a baud rate of ≥ 100Mbit/s) agreed with the specialist department.</t>
  </si>
  <si>
    <t xml:space="preserve">The contractor must ensure that the hardware documentation contains the detailed quiescent current consideration. </t>
  </si>
  <si>
    <t>The contractor must ensure that the hardware documentation contains the data sheets and qualification documents in accordance with IPC-4101 or IPC-SM840 for the printed circuit board materials (base material) used, including their surface metallization and solder resist masks.</t>
  </si>
  <si>
    <t xml:space="preserve">The contractor must ensure that the hardware documentation contains the qualification documents for the circuit boards used (rigid, flexible, HDI) according to IPC-6010 series. </t>
  </si>
  <si>
    <t>The contractor must ensure that the hardware documentation contains the data sheets of the soldering materials used (solder paste, solder wire, bulk material) and the associated fluxes. A qualification according to J-STD004 or comparable standards (Bellcore, JIS) must be demonstrated with regard to fluxes.</t>
  </si>
  <si>
    <t>The contractor must ensure that the hardware documentation contains the data sheets of the bond wires used and the bonded surfaces at the 2nd level of the electronic assembly.</t>
  </si>
  <si>
    <t xml:space="preserve">The contractor must ensure that the hardware documentation contains the fully completed evaluation sheet for press-fit technology if press-fit technology is used. </t>
  </si>
  <si>
    <t>The evaluation sheet press-fit technology is part of the TearDown test report template (LAH.DUM.000.CP).</t>
  </si>
  <si>
    <t>The contractor must ensure that the hardware documentation contains the data sheets of the protective lacquers, casting compounds and underfillers used as well as their qualification certificates in accordance with the currently valid standards (e.g. IPC-CC-830).</t>
  </si>
  <si>
    <t xml:space="preserve">The contractor must ensure that the hardware documentation contains the data sheets and proof of qualification of the cooling pads and heat conduction pastes used. </t>
  </si>
  <si>
    <t xml:space="preserve">The contractor must ensure that the hardware documentation contains a detailed consideration of the power loss (including cooling measures and energy efficiency of the components) as well as the position and value of the maximum surface temperature at room temperature. </t>
  </si>
  <si>
    <t>The contractor must ensure that the hardware documentation contains the documentation of the thermal performance of the electronic parts/components of the system scope.</t>
  </si>
  <si>
    <t>The contractor must ensure that the results of the tolerance chain analysis of the electronic circuits are included in the hardware documentation.</t>
  </si>
  <si>
    <t>The contractor must ensure that the hardware documentation contains the simulation parameters and results of simulations of the electronic circuits.</t>
  </si>
  <si>
    <t xml:space="preserve">The contractor must ensure that the hardware documentation contains the lifetime prognosis of all electronic components. </t>
  </si>
  <si>
    <t>The contractor must ensure that the hardware documentation contains the results of the sample device generation.</t>
  </si>
  <si>
    <t>The Contractor shall ensure that the hardware documentation for each component includes the Permissible Strain, Junction Temperature, Hot Spot Temperature and Housing Temperature.</t>
  </si>
  <si>
    <t xml:space="preserve">The contractor must ensure that in the hardware documentation the wiring harness drawings for ZSB internal wiring harnesses (examples: high-voltage battery wiring, air conditioner wiring, headlights, tank internal wiring). </t>
  </si>
  <si>
    <t>For the A sample, the key components of the component must be entered by the contractor in the HAMON system (to be found on the ONE.Konzern Business Platform: http://www.vwgroupsupply.com).</t>
  </si>
  <si>
    <t>This includes at least the following components: ASICs, communication modules (CAN, LIN,...), microcontrollers, processor / DSP, memory chips (RAM, Flash,...), programmable logic chips, voltage regulators</t>
  </si>
  <si>
    <t>For the B sample, all active components of the component must be entered into the HAMON system (to be found on the ONE.Konzern Business Platform: http://www.vwgroupsupply.com) by the contractor.</t>
  </si>
  <si>
    <t>This includes at least the following components: ASICs, communication modules (CAN, LIN,...), microcontrollers, processor / DSP, memory devices (RAM, Flash,...), clock generating devices, voltage regulators, A/D-D/A converters, power transistors/drivers, small signal transistors, diodes, sensors, LED's/laser diodes, programmable logic devices, optoelectronic components.</t>
  </si>
  <si>
    <t>To be ready for series production (BMG / sampling), all electrical/electronic components must be entered by the contractor as an approved parts list in the HAMON system (to be found on the ONE.Konzern Business Platform: http://www.vwgroupsupply.com).</t>
  </si>
  <si>
    <t>3.2.2 Software Documentation</t>
  </si>
  <si>
    <t>The following contents are to be documented with each software version in coordination with the client:</t>
  </si>
  <si>
    <t>Detailed resource allocation (ROM, RAM, EEPROM, etc.) incl. free memory space for program and data</t>
  </si>
  <si>
    <t>Processor utilization (average and worst-case)</t>
  </si>
  <si>
    <t>Stack utilization with detailed consideration (typical and in worst-case cases)</t>
  </si>
  <si>
    <t>Set size of the stacks</t>
  </si>
  <si>
    <t>The maximum stack height over a defined period must be specified. The period of observation must be agreed with the client.</t>
  </si>
  <si>
    <t>program structure</t>
  </si>
  <si>
    <t>Flow and state diagram</t>
  </si>
  <si>
    <t>coding standard</t>
  </si>
  <si>
    <t>Complete functional description</t>
  </si>
  <si>
    <t>Description of the function call</t>
  </si>
  <si>
    <t>Display of signals, processing and output</t>
  </si>
  <si>
    <t>Documentation of error reaction and diagnosis</t>
  </si>
  <si>
    <t>Necessary application notes and for the application necessary files of all applicable quantities and notes on corresponding measured quantities in clear form</t>
  </si>
  <si>
    <t>Test specification</t>
  </si>
  <si>
    <t>test documentation</t>
  </si>
  <si>
    <t>development environment</t>
  </si>
  <si>
    <t>3.2.3 Sample folder</t>
  </si>
  <si>
    <t>For each delivery of a new stand of the component (hardware, software and/or mechanics), a sample folder in a format and transmission path specified by the customer must be handed over to the responsible specialist departments of the customer.</t>
  </si>
  <si>
    <t>- Sample stand with version number according to cross-section specifications LAH.DUM.909.H "Identification of electronic vehicle systems".</t>
  </si>
  <si>
    <t>- HW booth</t>
  </si>
  <si>
    <t>- SW booth</t>
  </si>
  <si>
    <t>- parameter status</t>
  </si>
  <si>
    <t>- Printed circuit board number</t>
  </si>
  <si>
    <t>- Functions that have already been verified to work</t>
  </si>
  <si>
    <t>- Functions that have not yet been checked, but are implemented</t>
  </si>
  <si>
    <t>- Functions that have not yet been implemented</t>
  </si>
  <si>
    <t>- Functions that are not yet OK.</t>
  </si>
  <si>
    <t>hardware documentation</t>
  </si>
  <si>
    <t>software documentation</t>
  </si>
  <si>
    <t>Parts life cycle, specifications, measurement and test reports (incl. tolerance analysis, simulation results, test report on material requirements, manufacturing process)</t>
  </si>
  <si>
    <t>Parameter list with description (function, setting range, memory location or address and default values)</t>
  </si>
  <si>
    <t>Evaluation sheet quartz - oscillating circuit</t>
  </si>
  <si>
    <t>Evaluation Sheet Resonator - Oscillating Circuit</t>
  </si>
  <si>
    <t>Evaluation sheet Relay control circuit</t>
  </si>
  <si>
    <t>Missing information is to be provided within 5 working days after the date of the request.</t>
  </si>
  <si>
    <t>3.2.4 Data Exchange</t>
  </si>
  <si>
    <t>4 System environment</t>
  </si>
  <si>
    <t>4.1 Functional system environment</t>
  </si>
  <si>
    <t>4.2 Physical System Environment</t>
  </si>
  <si>
    <t>4.3 System Circuit Diagram</t>
  </si>
  <si>
    <t>5 Technical requirements</t>
  </si>
  <si>
    <t>5.1 Designation and part number</t>
  </si>
  <si>
    <t>Title: Child Presence Detection</t>
  </si>
  <si>
    <t>5.2 Block Diagram and Schematic Diagram</t>
  </si>
  <si>
    <t>5.3 Functions</t>
  </si>
  <si>
    <t>5.3.1 Description of function</t>
  </si>
  <si>
    <t>The CPD control unit must meet the following conditions:</t>
  </si>
  <si>
    <t>The SG shall detect reliable living creatures, including sleeping infants in forward, sideways and rearward facing child seats in the second row of seats, as well as the foot space in front of them after locking the vehicle or after changing door status.</t>
  </si>
  <si>
    <t>The conditions and detection thresholds leading to the establishment of an Presence status shall be agreed with the contracting authority.</t>
  </si>
  <si>
    <t>The presence of several living creatures on the rear seat must also lead to a positive detection by the radar sensor and thus to the starting of the warning cascade. A resolution according to the number of detected organisms is not necessary.</t>
  </si>
  <si>
    <t>Living beings must also be recognised if they are (partially) covered by objects. This includes in particular toys (e.g. mobiles on the child seat, toys with integrated loudspeakers, etc.).</t>
  </si>
  <si>
    <t>The SG reads in and processes current vehicle identification data available on the vehicle bus.</t>
  </si>
  <si>
    <t>The measurement is restarted after each change of any door contact (except boot lid).</t>
  </si>
  <si>
    <t>The SG must store the last presence status determined in this bus cycle until it falls asleep.</t>
  </si>
  <si>
    <t>The SG activates various warnings depending on the time elapsed since the last door contact or after locking, if necessary by waking the HCP.</t>
  </si>
  <si>
    <t>The SG activates various protective measures depending on the time elapsed since the last door contact or after locking, if necessary by awakening the HCP.</t>
  </si>
  <si>
    <t>The SG has a snooze function that can be activated by the customer via vehicle infotainment when the warning cascade is activated. The next warning level is then delayed by x seconds.</t>
  </si>
  <si>
    <t>The SG switches to sleep mode with minimum power consumption after approximately 180 seconds if no creature is detected.</t>
  </si>
  <si>
    <t>It must be possible to diagnose a system defect in the control unit in accordance with the diagnostic protocol.</t>
  </si>
  <si>
    <t>A system defect must be reported to the HCP in order to inform the customer of a malfunction of the control unit.</t>
  </si>
  <si>
    <t>In the event of a system fault after terminal off and before the SG falls asleep, the stored presence status must be used to start the warning cascade if necessary. The exact implementation must be coordinated with the specialist department in the course of development.</t>
  </si>
  <si>
    <t>A system defect must not lead to an unauthorized triggering of the warning cascade. All system functions must be stopped in this case.</t>
  </si>
  <si>
    <t xml:space="preserve">Movements outside the vehicle (e.g. persons passing close to the windows or the boot lid) must not lead to an unauthorised triggering of the warning cascade. </t>
  </si>
  <si>
    <t>Movements of the vehicle itself (e.g. shaking due to a passing truck, movements when the vehicle is on a ferry, vibrations caused by loudspeakers, etc.) must not lead to an unauthorised triggering of the warning cascade.</t>
  </si>
  <si>
    <t>False detections that lead to an unauthorized triggering of the warning cascade (false positives) must be avoided. This also includes movements of objects on the back seat, such as a partially filled water bottle.</t>
  </si>
  <si>
    <t>The functions of the SG must be able to be deactivated for one bus cycle via infotainment at the customer's request.</t>
  </si>
  <si>
    <t>A detailed description of the function can be found in the function specification booklet.</t>
  </si>
  <si>
    <t>5.3.2 Faulty operation</t>
  </si>
  <si>
    <t>5.3.3 Emergency operation</t>
  </si>
  <si>
    <t>5.3.4 Operating concept</t>
  </si>
  <si>
    <t>5.3.5 Service and application functions</t>
  </si>
  <si>
    <t>The Universal Measurement and Calibration Protocol (xCP or CCP) must be implemented in the ECU software to provide development support, e.g. for troubleshooting or for applying parameters.</t>
  </si>
  <si>
    <t>5.3.6 Diagnostics</t>
  </si>
  <si>
    <t>The requirements from the component requirement specification module "General diagnostic requirements" and from the component requirement specification module "Component-specific diagnostic requirements" apply.</t>
  </si>
  <si>
    <t>The requirements from the functional specification booklet "RxSWIN - Regulation-related software identification number" (LAH.DUM.905.E) apply.</t>
  </si>
  <si>
    <t>5.4 Architecture</t>
  </si>
  <si>
    <t xml:space="preserve">Via its connection to the vehicle bus, the control unit receives and evaluates various information on the condition of the vehicle (e.g. speed, ignition signal, etc.). </t>
  </si>
  <si>
    <t xml:space="preserve">If a living being is detected in the parked vehicle, the control unit automatically sends signals via the CAN-FD bus to the responsible HCP, which acts as a gateway, triggering various stages of a warning cascade (e.g. flashing warning lights, horn, telephone calls, etc.). For this purpose, the control unit may wake up the responsible HCP if necessary, which will then wake up other HCPs if necessary. </t>
  </si>
  <si>
    <t>The control unit also responds to the door contact signals and monitors the interior after each door opening/closing.</t>
  </si>
  <si>
    <t xml:space="preserve">The control unit also receives information from the vehicle's infotainment system, which can be used to delay the warning cascade or deactivate a bus cycle for the vehicle. </t>
  </si>
  <si>
    <t>A hardware and software architecture model must be delivered.</t>
  </si>
  <si>
    <t>Details regarding modelling language and data exchange format of the hardware and software architecture model must be agreed with the client.</t>
  </si>
  <si>
    <t>5.5 ECU concept</t>
  </si>
  <si>
    <t>The exact mode of operation is described in the function specification.</t>
  </si>
  <si>
    <t>5.5.1 Compatibility requirements</t>
  </si>
  <si>
    <t xml:space="preserve">The contractor is obliged to develop new software, hardware or control unit versions compatible with existing versions or control units. </t>
  </si>
  <si>
    <t>The corresponding compatibility data must be supplied by the contractor for the provision of the new version or the new control unit in MS Office or PDF format and a further electronic exchange format.</t>
  </si>
  <si>
    <t>The compatibility information must include at least:</t>
  </si>
  <si>
    <t>Predecessor-successor relationships</t>
  </si>
  <si>
    <t>released K-Matrix version</t>
  </si>
  <si>
    <t>Interfaces - especially for networked functions - to other control units</t>
  </si>
  <si>
    <t>Interfaces to other ECUs with older software versions</t>
  </si>
  <si>
    <t>Dependencies and constraints to other components (control units, sensors, actuators) and the complete vehicle</t>
  </si>
  <si>
    <t xml:space="preserve">Overviews of all involved software, hardware and ECU versions within the end-to-end effect chain (vehicle, backend, frontend, app, call center, etc.) </t>
  </si>
  <si>
    <t>Further information may be required in the course of development.</t>
  </si>
  <si>
    <t>5.5.2 Requirements for processor designs</t>
  </si>
  <si>
    <t>Customer-specific circuits, in particular for the input and output functions, can be used as required after consultation with the customer.</t>
  </si>
  <si>
    <t>The development of these circuits is then part of the scope of delivery, the functions are to be documented to the customer (detailed description of the functionality of the special circuit) and made available by the contractor.</t>
  </si>
  <si>
    <t>The computer utilization must be disclosed to the client with each new development or change of existing computer or program concepts and on request.</t>
  </si>
  <si>
    <t>A minimum of 30 % of the computer capacity (ROM, EEPROM, RAM, computer performance, processor load) must be maintained.</t>
  </si>
  <si>
    <t>As soon as 70 % of the computer capacity has been used, the client must be informed and the further procedure agreed.</t>
  </si>
  <si>
    <t>5.5.3 Requirements for microcontrollers</t>
  </si>
  <si>
    <t>The application notes and errata sheets of the microcontroller manufacturer must be continuously taken into account.</t>
  </si>
  <si>
    <t>The specification of the electrical properties of the microcontroller must be observed.</t>
  </si>
  <si>
    <t>The ports of the microcontroller must be protected against overvoltages by adequate protective circuits.</t>
  </si>
  <si>
    <t>The ports of the microcontroller must be protected against excessive current consumption by adequate protective circuits.</t>
  </si>
  <si>
    <t>The quartz circuitry of the microcontroller must be jointly agreed between the processor and quartz manufacturers.</t>
  </si>
  <si>
    <t>Floating inputs on semiconductor components are not permitted.</t>
  </si>
  <si>
    <t>It must be ensured that the inputs of semiconductor components are at a defined level at all times (e.g. by pull-up / pull-down circuitry). If there are variants (e.g. coding, assembly, software variants), these must be observed.</t>
  </si>
  <si>
    <t xml:space="preserve">No so-called gel coating may be used in semiconductor components if the "die" (silicon) is completely enclosed by an injection moulding process with a plastic moulding compound. </t>
  </si>
  <si>
    <t>5.5.4 Data storage and backup</t>
  </si>
  <si>
    <t>Function and diagnostic data must be stored in a non-volatile memory.</t>
  </si>
  <si>
    <t>The entire storage area in all volatile and non-volatile storages and its contents must be disclosed to the customer in writing.</t>
  </si>
  <si>
    <t>Volatile and non-volatile memories shall be tested at least once per driving cycle (preferably in the initialisation phase).</t>
  </si>
  <si>
    <t>The number of write and read cycles to be expected on volatile and non-volatile memories during vehicle operation must lie within the permissible specified properties of the semiconductor memory. Here, the requirements from the vehicle service life and from the temperature range applicable to the component must be taken into account.</t>
  </si>
  <si>
    <t>As proof of this, a detailed usage concept (write and read cycles over the service life of the vehicle) for each individual memory must be submitted to the customer.</t>
  </si>
  <si>
    <t>A monitoring strategy for the detection of memory faults in volatile and non-volatile memories shall be disclosed to and agreed with the customer. The strategies at the moment of data use as well as cyclic storage test processes (reset, power-up, wake-up, follow-up phase, every [n] milliseconds, ...) must be described.</t>
  </si>
  <si>
    <t>If memory errors are detected and cannot be corrected, a suitable system reaction must be agreed with the customer and implemented.</t>
  </si>
  <si>
    <t>The effectiveness of the monitoring strategy in relation to the system response shall be demonstrated.</t>
  </si>
  <si>
    <t>In the case of safety-relevant significance of storage contents, requirements for the monitoring strategy shall be derived from the technical safety concept and coordinated with the client and the functional safety experts.</t>
  </si>
  <si>
    <t>In all operating situations (including any transient voltage dips, worst case processor load), data consistency must be ensured and the procedure must be agreed with the customer and disclosed.</t>
  </si>
  <si>
    <t>If data consistency is ensured by redundant data storage, a repair strategy must generally be implemented for defective data.</t>
  </si>
  <si>
    <t>The memory error detection shall ensure that the errors are detected before safety-relevant memory contents are used.</t>
  </si>
  <si>
    <t>The data transfer to and from memories shall be secured by a suitable procedure and agreed with the customer.</t>
  </si>
  <si>
    <t>When using a data copy from the non-volatile memory (original data) into the volatile memory (e.g. RAM mirror), the data consistency between copy and original data must be ensured. System reactions from a data inconsistency must be coordinated with the sold-to party.</t>
  </si>
  <si>
    <t>Control units must not contain any error entries in the non-volatile memory when delivered to the customer.</t>
  </si>
  <si>
    <t>If implausible one-time written or adaptive learning values outside the permitted value range are detected during the detection of memory errors in volatile memories, the learning values must be set to the last valid initial start values, a reset of a fixed error flag must be stored and the system reaction agreed with the customer must be initiated.</t>
  </si>
  <si>
    <t>Important data or algorithms (e.g. codes of the immobilizer) must not be readable or changeable from the controllers. These data are to be coordinated with the client.</t>
  </si>
  <si>
    <t>The supplier undertakes not to record / store vehicle dynamics data from and in the control unit immediately before or during a (possible) crash.</t>
  </si>
  <si>
    <t>Should continuous storage of data be necessary to fulfil the required functionality, this must be agreed with the client.</t>
  </si>
  <si>
    <t>5.5.5 Watchdog Function</t>
  </si>
  <si>
    <t>The component must have a software watchdog and, in addition, an external hardware watchdog that reliably prevents malfunctioning of the software.</t>
  </si>
  <si>
    <t>A design of the watchdog, where the watchdog function is called by a periodic timer interrupt, is not sufficient, because the function of the watchdog does not depend on the correct operation of the microprocessor.</t>
  </si>
  <si>
    <t>The critical error reaction time that must be reached by the watchdog is x ms.</t>
  </si>
  <si>
    <t>A precise description of the watchdog functions, both hardware-controlled and software-controlled, must be disclosed to the client.</t>
  </si>
  <si>
    <t>The Contractor shall coordinate the following hardware and software concepts in detail with the Client:</t>
  </si>
  <si>
    <t>the watchdog concept</t>
  </si>
  <si>
    <t>the reset concept</t>
  </si>
  <si>
    <t>5.5.6 Initialization phase</t>
  </si>
  <si>
    <t>For control units that are supplied via terminal 30, a hardware reset must always be performed when terminal 30 is switched on.</t>
  </si>
  <si>
    <t>For control units that are supplied via terminal 15, a hardware reset must always be performed when terminal 15 is switched on.</t>
  </si>
  <si>
    <t>For the proper functioning of other vehicle systems which utilize signals output by the component, it is also necessary during the initialization phase of the computer that the state specified in the interface description of the respective output signal is maintained.</t>
  </si>
  <si>
    <t>The I/O ports and configuration registers must be set cyclically. During the initialization phase, port tests must be implemented for safety-relevant components with which short circuits at critical I/O pins can be detected.</t>
  </si>
  <si>
    <t>The procedures (including implementation and reactions in the event of errors) must be disclosed to the client.</t>
  </si>
  <si>
    <t>5.5.7 Software requirements</t>
  </si>
  <si>
    <t>The requirements of the cross-section requirements specification LAH.893.909 "Group basic software requirements" apply.</t>
  </si>
  <si>
    <t>The questionnaire for the supplier self-disclosure (http://www.vwgroupsypply.com/ , in the directory of the cross-sectional specification LAH.893.909 "Group Basic Requirements Software") must be completed by the contractor and sent to the client (software.qualitaet.vwag.r.wob@volkswagen.de) before submitting the offer.</t>
  </si>
  <si>
    <t>Functional structures must be presented in an application-specific manner.</t>
  </si>
  <si>
    <t>The use of open source software must be notified to the customer and only permitted with his consent. The Contractor shall ensure that the requirements of VW 99000 ("third party industrial property rights") are fulfilled.</t>
  </si>
  <si>
    <t>The contractor must provide the client with the licence and copyright information in accordance with the open source software to be used.</t>
  </si>
  <si>
    <t>The licence and copyright information must be provided to the client in SPDX format.</t>
  </si>
  <si>
    <t>The SPDX version to be used must be agreed with the client.</t>
  </si>
  <si>
    <t xml:space="preserve">The contractor must ensure that all software modules are checked for proper function in the overall program before each delivery. </t>
  </si>
  <si>
    <t>Each delivered software version must be able to be restored to the original 15 years after discontinuation of series production.</t>
  </si>
  <si>
    <t>Suitable safety measures must be taken to ensure that a defined exit from a faulty software operating mode is guaranteed.</t>
  </si>
  <si>
    <t>If the electronic component is switched from normal mode (note: other designations for this are also application mode or drive mode) to other modes (e.g. flash mode, workshop mode,...) present on the electronic component inadmissibly before the customer, it must be ensured that normal mode is reached again via an appropriate strategy without customer service intervention.</t>
  </si>
  <si>
    <t>The strategies for identifying a wrong or achieving the correct operating mode must be agreed with the customer.</t>
  </si>
  <si>
    <t>The release concept including test cases for the supplier software release must be presented by the contractor and coordinated with development and quality assurance.</t>
  </si>
  <si>
    <t>During the initial sampling, the contractor shall present the result documentation of the test cases and the problems accepted by the customer.</t>
  </si>
  <si>
    <t>In the case of a software change in series, software measures for previous versions and an overview of new functionalities must also be listed.</t>
  </si>
  <si>
    <t>5.5.7.1 Development Environment</t>
  </si>
  <si>
    <t>The development and application environment to be used must be agreed with the responsible specialist department of the customer.</t>
  </si>
  <si>
    <t>5.5.7.2 Standard Software</t>
  </si>
  <si>
    <t>The requirements from the cross-section specification LAH.893.910.A "Standard software" apply.</t>
  </si>
  <si>
    <t>5.5.7.3 Implementation sequence of the software</t>
  </si>
  <si>
    <t>Software must be implemented in the following order:</t>
  </si>
  <si>
    <t>Functions and associated diagnostics</t>
  </si>
  <si>
    <t>The diagnostic requirements are equivalent to functional requirements.</t>
  </si>
  <si>
    <t>5.5.7.4 Control unit function planning</t>
  </si>
  <si>
    <t xml:space="preserve">For control units with a software component, detailed planning of all control unit functions and also of the non-functional requirements that are implemented using software must be created. </t>
  </si>
  <si>
    <t>The dates of the Verbund releases can be found in the overall Verbund schedule. This can be obtained from the customer.</t>
  </si>
  <si>
    <t>The contractor must align the ECU function planning with the dates of the compound releases.</t>
  </si>
  <si>
    <t>For the documentation of each software delivery, the requirements for the software documentation and the specified structure described in the section "Software documentation" shall apply.</t>
  </si>
  <si>
    <t>The requirements of the cross-section specification LAH.5G0.907 "Requirements for the qualification of control units for software function enabling" apply.</t>
  </si>
  <si>
    <t>For projects without integration stages or overall network management (depending on the process used in the vehicle project) planning, the ECU function planning must be aligned with the dates of the overall integration tests (GIT) valid for the vehicle project.</t>
  </si>
  <si>
    <t>The schedule of the overall integration tests in the respectively valid version is to be obtained by the client.</t>
  </si>
  <si>
    <t>The current version of the integration levels or the overall network management schedule is to be obtained by the client.</t>
  </si>
  <si>
    <t>Additional information regarding the implementation of subfunctions derived from the integration level or the overall network date shall be obtained by the customer, e.g. in the form of an excerpt from the integration level plan or the functional maturity plan.</t>
  </si>
  <si>
    <t>The control unit function planning is to be based on the respectively valid integration levels or overall network scheduling for the target vehicle as well as on additional scheduling information for the implementation of partial functions.</t>
  </si>
  <si>
    <t>For the compound integrations of the individual integration stages or compound releases per overall compound, advance software releases must be planned.</t>
  </si>
  <si>
    <t xml:space="preserve">Before carrying out overall integration tests, the Contractor shall integrate and test all advance software versions in a virtual compound integration. </t>
  </si>
  <si>
    <t>Only compatible hardware and software changes within an integration level or a complete network are permissible in coordination with the client.</t>
  </si>
  <si>
    <t>Any changes to the control unit function planning (e.g. planning and provision dates, functional contents, functional description) must be agreed with the client.</t>
  </si>
  <si>
    <t>The planning document must meet the following requirements:</t>
  </si>
  <si>
    <t>List of all ECU functions and non-functional requirements implemented using software</t>
  </si>
  <si>
    <t>Grouping of ECU functions into interface-relevant and component-specific functions</t>
  </si>
  <si>
    <t>Planning and provision dates for ECU functions and non-functional requirements with unambiguous integration levels or compound release assignment</t>
  </si>
  <si>
    <t>Planning and provision dates at release level with clear software and hardware identification</t>
  </si>
  <si>
    <t>The dates of the ECU function planning are part of the project schedule.</t>
  </si>
  <si>
    <t>5.5.7.5 Execution of software tests</t>
  </si>
  <si>
    <t>The tests shall demonstrate that all program paths have been followed at least once and that the specified behaviour has been observed.</t>
  </si>
  <si>
    <t>The tests are not to be carried out by the programmers.</t>
  </si>
  <si>
    <t>The test tools used must be made available to the client.</t>
  </si>
  <si>
    <t>Test equipment used - such as virtual control units - must be made available to the client.</t>
  </si>
  <si>
    <t>5.6 Electrical interfaces</t>
  </si>
  <si>
    <t>The location, type and design of the plug connections must be agreed with the responsible specialist departments and the electrical/electronics department and are specified in the project-specific scope of delivery specifications.</t>
  </si>
  <si>
    <t>The plug with part number 12.E.900.962.B coding A must be used on the CPD control unit. This ensures that the plug connections comply with the currently valid technical and quality requirements of the Volkswagen Group.</t>
  </si>
  <si>
    <t>On the vehicle side, the plug with part number 12E.972.074 will be used.</t>
  </si>
  <si>
    <t>The supplier is responsible for the function and quality of the device connection in conjunction with the connector. The installation space and mounting influences must be taken into account.</t>
  </si>
  <si>
    <t>The documentation of the crimp data and micrographs in the sample folder is a prerequisite for the granting of type approval.</t>
  </si>
  <si>
    <t>All inputs and outputs of control units must be designed according to the requirements of the BT-LAH module "Testing" section "Short Circuit, Signal Line and Load Circuits".</t>
  </si>
  <si>
    <t>All inputs and outputs of control units must be designed according to the requirements of the BT-LAH module "Testing" section "Overcurrents".</t>
  </si>
  <si>
    <t>Unspecified signals (e.g., due to too high interrupt load) at a pin must not lead to undefined states in the part.</t>
  </si>
  <si>
    <t>The following interface specifications define the design of the ECU inputs and outputs:</t>
  </si>
  <si>
    <t xml:space="preserve">Unless otherwise stated, all values apply to the entire operating temperature and operating voltage range (according to BT-LAH module "Testing"). </t>
  </si>
  <si>
    <t>The specifications of the input time constants Tin apply to an internal generator resistance of 0 Ω.</t>
  </si>
  <si>
    <t>A control unit may only be supplied with power via the lines provided for this purpose (e.g. terminal 15, terminal 30).</t>
  </si>
  <si>
    <t>The circuitry must prevent the control unit from being supplied via inputs other than those intended for the power supply. This shall be demonstrated by appropriate evidence.</t>
  </si>
  <si>
    <t>5.6.1 Wiring system requirements for components</t>
  </si>
  <si>
    <t>The requirements of the cross-section load specification LAH.5Q0.971 "General electrical system requirements" apply.</t>
  </si>
  <si>
    <t>In the case of components which require a multiple supply (e.g. for safety reasons), no regenerative feed back into the supply lines of the on-board power supply system via internal connections may be caused.</t>
  </si>
  <si>
    <t>If the component is supplied via redundant lines from different sources (e.g. different fuses or ground bolts), a possible voltage offset must be taken into account.</t>
  </si>
  <si>
    <t>The individual pins of the plug connections on the component must be designed according to the required current and their current-carrying capacity.</t>
  </si>
  <si>
    <t xml:space="preserve">Short-circuit-proof drivers must be designed for the respective contact and the respective cable cross-section so that the cable protection according to VW 75212 is guaranteed. </t>
  </si>
  <si>
    <t>Downstream fuses on output drivers are not used.</t>
  </si>
  <si>
    <t>The requirements of VW 80106 apply to the basic design of device plug contacts and cable protection.</t>
  </si>
  <si>
    <t>The device plugs and the individual pin assignments of each device plug must be determined in consultation with the Wiring Department of the customer.</t>
  </si>
  <si>
    <t>The contractor must provide the electrical properties of the components (control units, sensors or actuators) to the interface to the vehicle electrical system 2 months before the "System Freeze P Release" milestone. Calculated values or reference values of comparable components shall be given.</t>
  </si>
  <si>
    <t>The contractor must determine the current values of the electrical components (control units, sensors or actuators) by measuring the respective component at the "Launch Release" milestone.</t>
  </si>
  <si>
    <t>The contractor must carry out the current measurements in the laboratory (simulated loads or test environment) and not in the vehicle group.</t>
  </si>
  <si>
    <t>The contractor must compile the measurement results according to the VOBES form and update the corresponding VOBES form with measured values.</t>
  </si>
  <si>
    <t>The contractor receives the template for the interface description from the responsible specialist department of the customer.</t>
  </si>
  <si>
    <t>If changes occur which change the electrical properties (e.g. changes in the pulse/pause ratio for PWM signals), the customer must be provided with an update of the interface documentation via the VOBES form once the corresponding part number or software has been released.</t>
  </si>
  <si>
    <t>5.6.2 Signal properties</t>
  </si>
  <si>
    <t>5.6.2.1 Regeneration</t>
  </si>
  <si>
    <t>The requirements of the BT-LAH module testing apply.</t>
  </si>
  <si>
    <t>5.6.2.2 Input and output signals</t>
  </si>
  <si>
    <t>The contractor must debounce all input signals of the control unit hardware-wise.</t>
  </si>
  <si>
    <t xml:space="preserve">The contractor must debounce all input signals of the control unit by software. </t>
  </si>
  <si>
    <t>A single SW scan is not sufficient for the execution of a function.</t>
  </si>
  <si>
    <t>The contractor must design the software of the control unit in such a way that a signal is sampled several times during the execution of a function.</t>
  </si>
  <si>
    <t>The contractor must coordinate the design of the software of the control unit with the client with regard to the robust design.</t>
  </si>
  <si>
    <t>Unless otherwise specified in the interface specification, the contractor must take into account a leakage current of the transmitter of Ia ≤ 500 μA at input levels.</t>
  </si>
  <si>
    <t>The contractor must design the control unit in such a way that the input resistance to ground for interfaces with a transmitter-side low-side driver is greater than or equal to 100 kΩ .</t>
  </si>
  <si>
    <t>If active clamping circuits are used, the contractor must design the control unit in such a way that the input resistance to ground for interfaces with a transmitter-side low-side driver is greater than or equal to 100 kΩ .</t>
  </si>
  <si>
    <t>The contractor must design the control unit so that the contact cleaning current either corresponds to the maximum permissible switching current or is at least 10 mA.</t>
  </si>
  <si>
    <t xml:space="preserve">If the ground of the control element or actuator is not directly connected to the component, the contractor must generally consider a ground offset according to VW80000 in the interface dimensioning between two components. </t>
  </si>
  <si>
    <t xml:space="preserve">Unless otherwise specified in the interface specification, the contractor must design the control unit in such a way that a leakage current of Ia ≤ 100 μA (for Ua ≤ 15 V) is not exceeded at output levels (output stage and possibly back measuring branch, also with possibly active clamping circuits). </t>
  </si>
  <si>
    <t>The contractor must design the control unit in such a way that interfaces or output signals to other control units are operated until the internal supply voltage is switched off.</t>
  </si>
  <si>
    <t>The contractor must implement a hardware low-pass filter for each input signal of the control unit.</t>
  </si>
  <si>
    <t>The contractor must design the control unit so that the cut-off frequency of the filter covers the maximum useful signal frequency to be expected.</t>
  </si>
  <si>
    <t>The contractor shall design the control unit so that the cut-off frequency of the filter takes into account the slope steepness.</t>
  </si>
  <si>
    <t>The contractor must provide test procedures for the ports of the microcontroller to avoid signal falsifications, e.g. glitch filters.</t>
  </si>
  <si>
    <t>The contractor must document the filter cut-off frequency for each input signal.</t>
  </si>
  <si>
    <t>The contractor must document the maximum signal frequency for each input signal.</t>
  </si>
  <si>
    <t>If a component of a hardware low-pass filter is not equipped, the contractor must have this hardware low-pass filter individually approved by the customer.</t>
  </si>
  <si>
    <t>The contractor must agree the functional description for the software-side debouncing of the input signals with the client.</t>
  </si>
  <si>
    <t>The contractor must hand over the functional description for the software-based debouncing of the input signals to the client.</t>
  </si>
  <si>
    <t>5.6.2.3 Specification of input and output signals</t>
  </si>
  <si>
    <t>5.6.2.4 Bus systems</t>
  </si>
  <si>
    <t>For each signal output or read in, the contractor must fill out in detail the form provided by the customer for the fine specification.</t>
  </si>
  <si>
    <t>Signal descriptions agreed with the respective clerk and the affected bus system teams of the client are binding. The signals are defined in the communication matrix.</t>
  </si>
  <si>
    <t>5.6.2.4.1 Definition Low-speed CAN</t>
  </si>
  <si>
    <t>The requirements of the "CAN Group Specifications for Comfort and Infotainment" apply.</t>
  </si>
  <si>
    <t>The requirements of VW 80111 apply.</t>
  </si>
  <si>
    <t>5.6.2.4.2 Definition of High-Speed CAN</t>
  </si>
  <si>
    <t>The requirements of the "Group CAN specification" apply.</t>
  </si>
  <si>
    <t>5.6.2.4.3 Definition FlexRay</t>
  </si>
  <si>
    <t>5.6.2.4.4 Definition of MOST</t>
  </si>
  <si>
    <t>5.6.2.4.5 Definition LIN</t>
  </si>
  <si>
    <t>5.6.2.4.6 Sleep mode and wakeup (for terminal 30 control units)</t>
  </si>
  <si>
    <t>5.6.2.4.6.1 Sleep mode</t>
  </si>
  <si>
    <t>The implementation of the software timeout concept depends on the hardware and software concept to be implemented and must be coordinated with the client.</t>
  </si>
  <si>
    <t>5.6.2.4.6.1.1 Sleep mode of the control units (stop mode)</t>
  </si>
  <si>
    <t>If the control device has no local applications (functions) to process after the transition from active bus operation to bus quiescence and in operating mode, it can switch to stop mode. In stop mode, all functions that are not necessarily required for a later wakeup are switched off.</t>
  </si>
  <si>
    <t>The quiescent current requirement must be observed.</t>
  </si>
  <si>
    <t xml:space="preserve">Transition to stop mode after 180 s delay time at the latest, if: </t>
  </si>
  <si>
    <t>Terminal 31 is off</t>
  </si>
  <si>
    <t>5.6.2.4.6.2 Wakeup</t>
  </si>
  <si>
    <t>In order to be able to perform the functions to be performed by the control unit, the control unit must be awakened from stop mode.</t>
  </si>
  <si>
    <t>5.6.2.4.6.2.1 Control units Wakeup (wake up from stop mode)</t>
  </si>
  <si>
    <t>The following signals trigger a control unit wakeup at the control unit:</t>
  </si>
  <si>
    <t>Changes to the door status</t>
  </si>
  <si>
    <t>5.6.3 Flashing</t>
  </si>
  <si>
    <t>5.6.4 Pin Assignment</t>
  </si>
  <si>
    <t>The pin assignment of the connectors is determined by the customer in consultation with the contractor and is part of the drawing.</t>
  </si>
  <si>
    <t>For safety-relevant components, the pin assignment has to be considered especially from the point of view of short-circuits of adjacent pins and their potential error consequences. (Spatial arrangement of the pins with regard to consequential damage in the event of a short circuit).</t>
  </si>
  <si>
    <t>With two-pole pin pans, the positive pole is to be assigned to pin 1 and the negative pole to pin 2.</t>
  </si>
  <si>
    <t>Depending on the type of connector, the positive and negative poles of three-pole and multipole pin pans should not be placed next to each other and as far apart from each other as possible.</t>
  </si>
  <si>
    <t>It is to be assumed that the scope of functions may change or expand within the framework of ongoing development.</t>
  </si>
  <si>
    <t>5.6.5 Component at terminal 30</t>
  </si>
  <si>
    <t xml:space="preserve">The requirements from the series-specific cross-sectional load specification "Shutdowns closed-circuit current management" apply. </t>
  </si>
  <si>
    <t>5.6.6 Connector definition</t>
  </si>
  <si>
    <t>The requirements of VW 80106 apply.</t>
  </si>
  <si>
    <t>All details regarding the location and design of the connections to the device must be coordinated with the responsible specialist departments.</t>
  </si>
  <si>
    <t>If certain installation positions, especially in the area of the connectors, lead to water accumulation or a bathtub effect, the contractor must always explicitly mark these positions on the control unit drawing.</t>
  </si>
  <si>
    <t>If these layers cannot be avoided in the package, the contractor must take equivalent substitute measures on the package side.</t>
  </si>
  <si>
    <t>A plug approved by the Volkswagen Group must be used as the plug on the component in consultation with the customer's responsible specialist departments.</t>
  </si>
  <si>
    <t>If a plug not approved by the Volkswagen Group is used, express approval must be obtained from the responsible specialist departments of the customer. In the case of such a derogation, 100 % of the responsibility for any difficulties encountered in the field shall, in principle, be borne by the contractor.</t>
  </si>
  <si>
    <t>When using an in-house design, the functional capability and the contact overlap must be verified by a tolerance calculation.</t>
  </si>
  <si>
    <t>The number of individual plugs must be minimized.</t>
  </si>
  <si>
    <t>Connections must not be capable of being incorrectly contacted and must therefore be mechanically coded.</t>
  </si>
  <si>
    <t>Device holders and plugs on the device must be marked with numbers and/or letters in the plastic.</t>
  </si>
  <si>
    <t>The contractor must ensure by 100 % final inspection that plug contacts are not bent.</t>
  </si>
  <si>
    <t>Crimping points of plug connections must not be soldered.</t>
  </si>
  <si>
    <t>Connectors on printed circuit boards must be mechanically fastened.</t>
  </si>
  <si>
    <t>Contacts and connectors qualified according to VW 75174 and Supplement 1 for the extension of the VW 75174 are also preferred for component-internal plug connections. Deviations must be notified to the client and agreed with him.</t>
  </si>
  <si>
    <t>The contractor must fill in the evaluation sheet "LAH.DUM.000.DB Komponenteninterne Steck- und Kontaktierungssysteme" (LAH.DUM.000.DB Component-Internal Plug-In and Contacting Systems) for all component-internal plugging and contacting systems.</t>
  </si>
  <si>
    <t>The contractor must agree with the client on all internal component plug-in and contacting systems.</t>
  </si>
  <si>
    <t>In order to avoid the introduction of movements into the contact area, internal component cables must also be fixed at a distance of max. 100mm from the plug connection.</t>
  </si>
  <si>
    <t>Friction corrosion-causing relative movements in the plug connection (between pin and socket) must be excluded by design.</t>
  </si>
  <si>
    <t>Relative movements that cause friction corrosion can be caused mechanically or thermally, for example.</t>
  </si>
  <si>
    <t>If relative movements in the plug connection causing friction corrosion cannot be avoided, contacts (pin and socket) with silver surfaces according to TAB.029.601.A must be used. When using contacts in ambient conditions other than air, e.g. fuel (vapour), oil, etc., the contact surface must be agreed with the customer.</t>
  </si>
  <si>
    <t>In case of uncertainties, in particular when using contacts in media such as fuel, transmission oil, etc., the specific development departments, the contacting departments and the laboratories must be involved.</t>
  </si>
  <si>
    <t>5.6.7 Interfaces to stranded cables</t>
  </si>
  <si>
    <t>Insulation displacement technology is not permitted for contacting stranded cables.</t>
  </si>
  <si>
    <t>5.7 Specific characteristics</t>
  </si>
  <si>
    <t>The following specific characteristics must be fulfilled:</t>
  </si>
  <si>
    <t>Radiation frequency: the frequency used by the sensor must be approved for use (vehicle SOP) in the passenger compartment in all markets by law.</t>
  </si>
  <si>
    <t>The CPD control unit must be developed in such a way that no specific structural adaptations are necessary for the various derivatives. It must be possible to control all possible adjustments to the sensor cone via parameters.</t>
  </si>
  <si>
    <t xml:space="preserve">Minimal space to be recognised: entire second row of seats including the footwell in front of them </t>
  </si>
  <si>
    <t xml:space="preserve">Minimum movement to be detected: Breathing movement of the breast in a sleeping neonate (≤ 4 mm) </t>
  </si>
  <si>
    <t>Maximum current consumption during sensing: &lt;100 mA</t>
  </si>
  <si>
    <t>Maximum power consumption in deep sleep mode (after CPD-SG falls asleep): &lt;1 mA</t>
  </si>
  <si>
    <t>In all other operating modes, power consumption must be kept as low as possible. These include the idle mode for KL15 and the time between completed sensing and the CPD-SG falling asleep.</t>
  </si>
  <si>
    <t>The radiation power of the sensor must be kept to a minimum in order to keep effects on the occupants as low as possible.</t>
  </si>
  <si>
    <t>5.8 Safety requirements</t>
  </si>
  <si>
    <t>5.8.1 Personal and passenger safety</t>
  </si>
  <si>
    <t>5.8.2 Vehicle protection (Security)</t>
  </si>
  <si>
    <t xml:space="preserve">When implementing security requirements, the supplier of the component must implement the VW 80180-1 standard "Cryptographic algorithms and methods for use in control units, systems, functions and supplier-specific scopes". </t>
  </si>
  <si>
    <t>The supplier of the component shall implement the hardware security requirements of the cross-sectional specification LAH.DUM.900.AA "Safe ECU and Microcontroller": Yes</t>
  </si>
  <si>
    <t>The supplier of the component must implement FDS in accordance with the cross-section specifications LAH.DUM.000.AD.1 "Flash data security for UDS control units": Yes</t>
  </si>
  <si>
    <t>The supplier of the component must implement the security requirements of the backflash protection in ECU programming, which are defined in the cross-sectional load specification LAH.DUM.906.A "UDS-compliant programming of ECUs": Yes</t>
  </si>
  <si>
    <t>The supplier of the component must implement SFD in accordance with the cross-section specification LAH.DUM.907.BD "Protection of vehicle diagnostics": Yes</t>
  </si>
  <si>
    <t>The supplier of the component must implement Secure Boot in accordance with the cross-section specifications LAH.DUM.900.BE "Software Integrity Protection: Secure Boot, Authenticated Boot, Runtime Protection": No</t>
  </si>
  <si>
    <t>The supplier of the component must implement Authenticated Boot in accordance with the cross-section specifications LAH.DUM.900.BE "Software Integrity Protection: Secure Boot, Authenticated Boot, Runtime Protection": Yes</t>
  </si>
  <si>
    <t xml:space="preserve">The supplier of the component must implement a CAN-IDS sensor in accordance with the cross-section specifications LAH.000.036.F "General Sensor Requirements for IDS": Yes </t>
  </si>
  <si>
    <t>The supplier of the component must implement sSOA in accordance with the cross-section specifications LAH.000.036 "Secure service-oriented architecture (sSOA)": Yes</t>
  </si>
  <si>
    <t>The supplier of the component must implement SOK in accordance with the cross-section specifications LAH.000.900.AM "Safe Onboard Communication (SOK) - Diagnostic Specifications" and LAH.000.900.AL "Safe Onboard Communication (SOK) - Integration Specifications": Yes</t>
  </si>
  <si>
    <t>5.9 Alternatives and future variants</t>
  </si>
  <si>
    <t xml:space="preserve"> The component shall be designed in such a way that it can be extended at any time using the functions described in Chapter 5.3.1. </t>
  </si>
  <si>
    <t xml:space="preserve">An extended range of functions includes in particular the triggering of further warning or protective measures and the consideration of further vehicle characteristics. </t>
  </si>
  <si>
    <t>These functional enhancements are requested separately by the customer in the case of a possible series implementation and must then be evaluated separately by the contractor with regard to development costs and any additional costs incurred.</t>
  </si>
  <si>
    <t>5.10 Weight targets</t>
  </si>
  <si>
    <t>A weight reduction compared to a reference component can be achieved for the component:</t>
  </si>
  <si>
    <t>The component is to be developed weight-optimized.</t>
  </si>
  <si>
    <t>Target weight: &lt; 50 g</t>
  </si>
  <si>
    <t>If the use of plastic as housing material is not possible, an alternative material concept (e.g. using light metal alloys) shall be offered and agreed with the customer.</t>
  </si>
  <si>
    <t>5.11 Installation</t>
  </si>
  <si>
    <t>5.11.1 Installation locations and mounting position</t>
  </si>
  <si>
    <t>The component is attached to the side of the vehicle headlining facing away from the interior with the aid of a holder. It is positioned above the backrest of the second row bench seat.</t>
  </si>
  <si>
    <t>The exact installation position depends on the vehicle variant and must be agreed with the customer.</t>
  </si>
  <si>
    <t xml:space="preserve">For vehicles with a panoramic roof, the component is installed behind the panoramic roof below the sun protection retractor. </t>
  </si>
  <si>
    <t>Since the component is located close to the vehicle roof, sufficient heat dissipation must be ensured.</t>
  </si>
  <si>
    <t>Since the component is located near the roof antenna, adequate shielding must be provided if necessary.</t>
  </si>
  <si>
    <t>5.11.2 Assembly concept</t>
  </si>
  <si>
    <t>Parts must always be designed in such a way that incorrect installation (e.g. mirror-inverted, reversed, malfunction in case of incorrect installation) is not possible.</t>
  </si>
  <si>
    <t>Parts for which incorrect installation must be prevented must be mechanically coded or be verifiable in the vehicle by means of diagnostics.</t>
  </si>
  <si>
    <t>The planned sequence and orientation of the parts for shoring and the devices to be used must be clearly described in all 6 degrees of freedom.</t>
  </si>
  <si>
    <t>The component is fastened to the vehicle roof by means of a holder. The holder is already installed in the sky, so that the component is pushed into this holder and locks there. Appropriate fixing hooks must be provided on the component for this purpose.</t>
  </si>
  <si>
    <t xml:space="preserve">5.11.3 Geometry </t>
  </si>
  <si>
    <t>The contractor must coordinate the external geometry of the assembly and in particular the position and design of the fastening points (if any) with the responsible specialist departments of the client, on the basis of the installation space defined by the client.</t>
  </si>
  <si>
    <t xml:space="preserve">A change in the component geometry must be coordinated with sufficient lead time even after the vehicle has been used. </t>
  </si>
  <si>
    <t>The requirements of the cross-sectional load specification LAH.4G0.907.K "Control Units Mechatronics" apply.</t>
  </si>
  <si>
    <t xml:space="preserve">5.11.4 Tolerances </t>
  </si>
  <si>
    <t>5.12 Design and layout</t>
  </si>
  <si>
    <t>5.13 Ergonomics</t>
  </si>
  <si>
    <t>5.13.1 Optics and haptics</t>
  </si>
  <si>
    <t>LEDs must always be used to illuminate displays and switches.</t>
  </si>
  <si>
    <t>5.13.2 Acoustics</t>
  </si>
  <si>
    <t>Noise in or on the vehicle must not be noticeable untypically or disturbingly perceptible.</t>
  </si>
  <si>
    <t>5.13.3 Handling</t>
  </si>
  <si>
    <t>5.14 Technical material requirements</t>
  </si>
  <si>
    <t xml:space="preserve">All materials used must meet the following material requirements valid for Volkswagen. </t>
  </si>
  <si>
    <t>Electrical insulation properties must be fulfilled according to PV1015.</t>
  </si>
  <si>
    <t xml:space="preserve">Components that come into contact with the interior air must have an emission behaviour according to VW 50180. </t>
  </si>
  <si>
    <t>Material sampling according to VW52000</t>
  </si>
  <si>
    <t>5.14.1 Thermoplastics</t>
  </si>
  <si>
    <t xml:space="preserve">The following material standards, for example, apply to the use of thermoplastics: </t>
  </si>
  <si>
    <t>5.14.1.1 Polyamides</t>
  </si>
  <si>
    <t>The material standard VW 50134 applies to PA6.</t>
  </si>
  <si>
    <t>The material standard VW 50133 applies to PA66.</t>
  </si>
  <si>
    <t>The material standard VW 50135 applies to PA46.</t>
  </si>
  <si>
    <t>5.14.1.2 Polyester</t>
  </si>
  <si>
    <t>The material standard VW 50136 applies to polybutylene terephthalate (PBT).</t>
  </si>
  <si>
    <t>5.14.1.3 Polyolefins</t>
  </si>
  <si>
    <t>The material standard VW 44045 applies to polypropylene (PP).</t>
  </si>
  <si>
    <t>5.14.1.4 Polyacetals</t>
  </si>
  <si>
    <t>For polyoxymethylene (POM) outside the vehicle interior, the material requirements according to TL 52636 apply.</t>
  </si>
  <si>
    <t>The material requirements according to TL 52476 apply to polyoxymethylene (POM) in vehicle interiors.</t>
  </si>
  <si>
    <t>For polyoxymethylene (POM) impact modified, the material requirements according to TL 52277 apply.</t>
  </si>
  <si>
    <t xml:space="preserve">The use of polyoxymethylene (POM) is not permitted if the component made of this material is in direct contact with a current-carrying conductor. </t>
  </si>
  <si>
    <t>Deviations must be coordinated with the materials engineering department by the contractor.</t>
  </si>
  <si>
    <t>5.14.1.5 Polycarbonates / polycarbonate blends</t>
  </si>
  <si>
    <t>For polycarbonate + acrylonitrile butadiene styrene (PC+ABS) the material requirements according to TL 52231 apply.</t>
  </si>
  <si>
    <t>For thermoplastics such as polyamide, polyester, etc., the following requirements must be met in addition to the applicable documentation:</t>
  </si>
  <si>
    <t xml:space="preserve">In order to avoid electrolytic corrosion in certain components (e.g. unprotected bond wires, LEDs, gear control units, ..), the use of halogen-containing (J, Br, Cl, F, ..) heat stabilizers in enclosures must be coordinated with materials engineering. </t>
  </si>
  <si>
    <t xml:space="preserve">The use of flame retardants based on phosphorus or halogens can under certain circumstances lead to high-resistance contacts (e.g. with relays) due to deposits (e.g. via gas phase). At the same time, there is a risk of electrolytic corrosion when in contact with metallic components in a warm and humid environment. </t>
  </si>
  <si>
    <t>The contractor must coordinate the use of flame retardant additives with materials engineering prior to development.</t>
  </si>
  <si>
    <t>The contractor must coordinate the application areas of thermoplastics with the materials technology if the environment is humid, warm and humid or contaminated with salt or caustic solutions.</t>
  </si>
  <si>
    <t>5.14.2 Thermosetting plastics</t>
  </si>
  <si>
    <t>Requirements for thermosetting materials in circuit carriers (e.g. organic circuit boards) are defined in VW 80808-1.</t>
  </si>
  <si>
    <t>5.14.3 Melting materials (Hotmelts)</t>
  </si>
  <si>
    <t>The use of melting materials (hot melts) is not permitted for components which are installed outdoors or in places with increased environmental pollution (e.g. splash and splash water, salt fog, immersion area).</t>
  </si>
  <si>
    <t>The use of melt materials for encapsulation of assembled component carriers is not permitted.</t>
  </si>
  <si>
    <t>The use of melt materials for sealing and protection against moisture is not permitted.</t>
  </si>
  <si>
    <t>Deviations from the principle described require proof of suitability under all relevant vehicle operating conditions.</t>
  </si>
  <si>
    <t>5.14.4 Elastomers</t>
  </si>
  <si>
    <t xml:space="preserve">For elastomers, the tests according to VW 2.8.1. apply for the respective application. </t>
  </si>
  <si>
    <t>The selection and use of O-rings and profile seals must comply with VW 01153.</t>
  </si>
  <si>
    <t xml:space="preserve">Component-specific requirements must be coordinated with materials engineering and defined on the drawing. </t>
  </si>
  <si>
    <t xml:space="preserve">The VW 50123 applies to thermoplastic elastomers (TPE). </t>
  </si>
  <si>
    <t xml:space="preserve">The use of silicone or silicone-containing material in the component must be agreed with the customer. </t>
  </si>
  <si>
    <t>When using silicone-containing materials for housed components, the contractor must measure the total quantity of volatile siloxanes in all silicone-containing materials used in accordance with PV 3055 "Determination of the content of extractable siloxanes" if low-molecular siloxanes (cyclic siloxanes D4*-D12) diffuse (out-gas) from the material and are deposited on electrical contacts.</t>
  </si>
  <si>
    <t xml:space="preserve">The limit value to be observed for the total quantity of volatile siloxanes capable of outgassing must be agreed with the customer and released. </t>
  </si>
  <si>
    <t>If the limit value to be complied with is not reached, the silicone-containing materials used must be tempered according to the manufacturer's specifications (tempering process, temperature, time, pressure, etc.) at a minimum of 4h 200°C and in agreement with the customer.</t>
  </si>
  <si>
    <t xml:space="preserve">After tempering, the proportion of degassable silicone components must be measured again according to PV3055 and evaluated with the customer. </t>
  </si>
  <si>
    <t>The use of silicone gel or silicone encapsulation in housed components with moving electrical contacts (switching and sliding contacts, DC motors, relays, Nernst probes, etc.) is prohibited.</t>
  </si>
  <si>
    <t>5.14.5 Coating materials</t>
  </si>
  <si>
    <t>Coating materials include gels, protective lacquers and casting compounds that are used in electronic components to protect the assembly.</t>
  </si>
  <si>
    <t>The selection of the coating material must be coordinated with the materials technology with regard to the area of application.</t>
  </si>
  <si>
    <t>Coating materials must be adapted with regard to the materials used for the component and the design / layout (e.g. adhesion, expansion, compatibility). The requirements of VW80808-1 are to be implemented.</t>
  </si>
  <si>
    <t>TL 226 applies to optical coating materials in vehicle interiors.</t>
  </si>
  <si>
    <t>5.14.6 Die-cast aluminium</t>
  </si>
  <si>
    <t>The contractor must select a material whose copper content is a maximum of 0.2%.</t>
  </si>
  <si>
    <t xml:space="preserve">If the component corrosion requirements according to the component specifications for module testing are not met or if the use of materials with a copper content greater than 0.2% cannot be avoided, the contractor must implement an additional corrosion protection measure. </t>
  </si>
  <si>
    <t>The contractor must have completed the effectiveness of the measure before the start of the product validation (PV).</t>
  </si>
  <si>
    <t>The contractor must have completed the development of the series process before the start of product validation (PV).</t>
  </si>
  <si>
    <t>5.15 Media resistance and chemical requirements</t>
  </si>
  <si>
    <t>The requirements of the VW80000 apply.</t>
  </si>
  <si>
    <t>5.15.1 Cleanliness requirements</t>
  </si>
  <si>
    <t>The housing must be resistant to reagents according to the requirements of the BT-LAH module "Testing".</t>
  </si>
  <si>
    <t>Limit values see BT-LAH module "Testing".</t>
  </si>
  <si>
    <t>The component must be odourless.</t>
  </si>
  <si>
    <t>5.15.2 Cleaning</t>
  </si>
  <si>
    <t>5.15.3 Corrosion protection</t>
  </si>
  <si>
    <t>5.15.4 Protection classes</t>
  </si>
  <si>
    <t>The degree of protection must be maintained in accordance with the requirements of the BT-LAH "Testing" module.</t>
  </si>
  <si>
    <t>The requirements of the BT-LAH module "Testing" apply to limit values.</t>
  </si>
  <si>
    <t>5.16 Environmental compatibility</t>
  </si>
  <si>
    <t>The guidelines of the VW99000 group standard apply.</t>
  </si>
  <si>
    <t>5.16.1 Material selection</t>
  </si>
  <si>
    <t>Completely chromium(VI)-free coating processes are to be used for components in chrome optics.</t>
  </si>
  <si>
    <t>5.16.2 Recycling concept</t>
  </si>
  <si>
    <t>5.16.3 Life cycle assessment</t>
  </si>
  <si>
    <t>5.17 Mechanical requirements</t>
  </si>
  <si>
    <t>5.17.1 Load</t>
  </si>
  <si>
    <t>5.17.2 Vibration behaviour</t>
  </si>
  <si>
    <t>5.17.3 Stiffness and spring properties</t>
  </si>
  <si>
    <t>5.17.4 Deformation and deformation</t>
  </si>
  <si>
    <t>Deformations of the printed circuit board caused by forces which may occur during mounting into the control unit housing due to typical loads in the installation space or during mounting or due to fastening elements used as intended must not lead to premature damage or damage to components on the printed circuit board or housing.</t>
  </si>
  <si>
    <t>5.17.5 Pressure</t>
  </si>
  <si>
    <t>5.18 Service life</t>
  </si>
  <si>
    <t>Components must be statistically designed for a service life requirement according to VW 80000.</t>
  </si>
  <si>
    <t>Within the framework of the definition of the operating time, according to BT-LAH module Testing chapter Dwell time and change of operating state in the operating modes (component- and vehicle-related), component states and the times in which a component is in a state shall be presented by the supplier and taken into account in the design of the service life.</t>
  </si>
  <si>
    <t>Processes that shorten the service life of electronic components (e.g. writing EEPROMs, switching relays, loading capacitors...) must be decoupled from wake-up cycles via data bus.</t>
  </si>
  <si>
    <t>All components connected to a vehicle data bus shall be designed for a service life greater than or equal to 500,000 (five hundred thousand) wake-up cycles over the data bus.</t>
  </si>
  <si>
    <t>A selectively switchable control unit, which can also be switched off at terminal 15, must be designed for a service life greater than or equal to 3,000,000 wake-up cycles.</t>
  </si>
  <si>
    <t>Proof must be provided by the time the B release is issued.</t>
  </si>
  <si>
    <t>5.19 Electrical requirements</t>
  </si>
  <si>
    <t>5.19.1 Description of general requirements</t>
  </si>
  <si>
    <t>The requirements of the BT-LAH module "Testing" apply.</t>
  </si>
  <si>
    <t>For components with vehicle electrical system interfaces, the requirements of the cross-sectional load specification LAH 5Q0.971 "General requirements for vehicle electrical systems" apply.</t>
  </si>
  <si>
    <t>5.19.1.1 Supply voltage</t>
  </si>
  <si>
    <t xml:space="preserve">The requirements of the BT-LAH module "Testing" apply to voltage definitions. </t>
  </si>
  <si>
    <t xml:space="preserve">For dielectric strength the requirements of the BT-LAH module "Testing" apply. </t>
  </si>
  <si>
    <t xml:space="preserve">The requirements of the BT-LAH module "Testing" apply to insulation resistances. </t>
  </si>
  <si>
    <t xml:space="preserve">The requirements of the BT-LAH module "Testing" apply to reset behaviour in the event of a voltage dip. </t>
  </si>
  <si>
    <t>Operating voltage:</t>
  </si>
  <si>
    <t>For functions that must be maintained when "Motor OFF" is selected.</t>
  </si>
  <si>
    <t>9 V to 16 V</t>
  </si>
  <si>
    <t>For functions that must be available during motor operation.</t>
  </si>
  <si>
    <t>9.8 V to 16 V</t>
  </si>
  <si>
    <t>5.19.1.1.1 Undervoltage and overvoltage</t>
  </si>
  <si>
    <t>The requirements of the BT-LAH module "Testing" apply to the function with undervoltage and overvoltage.</t>
  </si>
  <si>
    <t>For concepts with internal main relays, the minimum supply voltage may have to be redefined.</t>
  </si>
  <si>
    <t>In addition, an appropriate filtering must be defined.</t>
  </si>
  <si>
    <t>In the FMEA or in the FTA, it must be documented that if the minimum operating voltage is not reached, the outputs of the control unit assume a non-critical state for the system.</t>
  </si>
  <si>
    <t>The requirements of the BT-LAH module "Testing" apply to overvoltage resistance.</t>
  </si>
  <si>
    <t>5.19.1.1.2 Reverse polarity protection</t>
  </si>
  <si>
    <t>The requirements of the BT-LAH module "Testing" section "Reverse polarity" apply.</t>
  </si>
  <si>
    <t>5.19.1.1.3 Voltage level: Assignment HIGH/LOW state</t>
  </si>
  <si>
    <t>If electrical interfaces to the wiring harness are not clearly defined in the voltage level, the following assignment of the voltage levels to the input states applies</t>
  </si>
  <si>
    <t>The change of state from LOW to HIGH or HIGH to LOW may only take place if the level defined here is exceeded or not reached.</t>
  </si>
  <si>
    <t>5.19.1.2 Current consumption</t>
  </si>
  <si>
    <t>All power consumers (control units, actuators, sensors) must be designed to be energy-efficient. The measures listed in this chapter must at least be implemented.</t>
  </si>
  <si>
    <t>Measures to increase energy efficiency shall be presented, evaluated and offered as an option in accordance with the state of the art.</t>
  </si>
  <si>
    <t>The requirements of the cross-sectional load specifications LAH.5G0.042A "Operating current" and from the series-specific cross-sectional load specification "Shutdown quiescent current management" apply.</t>
  </si>
  <si>
    <t xml:space="preserve">The current values given in the current consumption table are defined in the cross-sectional load specification LAH.5G0.042A"Operating current". </t>
  </si>
  <si>
    <t>Time-synchronous switching on of electrical consumption systems must be avoided. A time offset of 100 ms must be observed.</t>
  </si>
  <si>
    <t>Systems whose current consumption varies in the frequency range from 10Hz to 100Hz with an amplitude of more than 5A must be agreed with the customer.</t>
  </si>
  <si>
    <t>In principle, the quiescent current consumption according to VW 80000 (E-19 quiescent current) applies.</t>
  </si>
  <si>
    <t>For systems whose maximum current consumption exceeds 30A permanently or in peaks (with t &gt; 5ms), the VW 80149 "High Current Consumers - Supplementary Requirements and Tests" applies in addition to the VW 80000.</t>
  </si>
  <si>
    <t xml:space="preserve">For multi-actuator systems, the sum of the simultaneously superimposed actuator currents is decisive. </t>
  </si>
  <si>
    <t>5.19.2 Electromagnetic Compatibility</t>
  </si>
  <si>
    <t>The requirements of the BT-LAH module "Electromagnetic Compatibility" apply.</t>
  </si>
  <si>
    <t>5.19.3 Electrostatic discharge</t>
  </si>
  <si>
    <t>5.19.4 Components</t>
  </si>
  <si>
    <t>The requirements of VW 80808-1 and VW 80808-2 apply to electronic components.</t>
  </si>
  <si>
    <t xml:space="preserve">For new developments and changes in the series, the contractor must prove that all components used in the control units are suitable for use in automobiles. The verification must be carried out in accordance with the requirements of VW 80808-1 and VW 80808-2. </t>
  </si>
  <si>
    <t>The qualification results of the construction elements are to be transmitted to the client upon request without interruption.</t>
  </si>
  <si>
    <t>If semiconductor components with integrated circuits (ICs) are used, they must be qualified according to current AEC-Q100.</t>
  </si>
  <si>
    <t>If discrete semiconductor components (e.g. transistors, diodes, etc.) are used, they must be qualified according to current AEC-Q101.</t>
  </si>
  <si>
    <t>If optoelectronic semiconductor components (e.g. LEDs, photodiodes, lasers) are used, they must be qualified according to current AEC-Q102.</t>
  </si>
  <si>
    <t>If passive components (e.g. resistors, capacitors, inductors) are used, they must be qualified according to the current AEC-Q200.</t>
  </si>
  <si>
    <t>The requirement of a qualification certificate according to AEC-Q100, AEC-Q101 and AEC-Q200 for components in COP parts and modified COP parts must be agreed with the customer.</t>
  </si>
  <si>
    <t>The manufacturer-specific product notifications (e.g. erratasheets, customer notifications, instructions for use, application notes etc.) for the components used (e.g. microcontrollers, semiconductor components) up to EOP must be evaluated/considered and checked for incompatibilities/risks for the product (e.g. hardware and software). The results and the resulting measures are to be presented to the client without being asked and coordinated with him.</t>
  </si>
  <si>
    <t>5.19.4.1 FMEA considerations</t>
  </si>
  <si>
    <t>In the corresponding FMEAs, attention must be paid to compliance with the design and manufacturing guidelines.</t>
  </si>
  <si>
    <t>5.19.5 Relays and/or semiconductor switches</t>
  </si>
  <si>
    <t>The requirements of VW 80932 apply to relays.</t>
  </si>
  <si>
    <t>Only encapsulated relays may be used on printed circuit boards (avoid contamination of the contacts during production (e.g. by solder fumes) and operation).</t>
  </si>
  <si>
    <t>Preferably use semiconductors for the switching functions.</t>
  </si>
  <si>
    <t>Consumers which are connected to terminal 30 via a relay must either be protected via a second switch-off path or a relay with contacts in silver-tin-oxide design must be used.</t>
  </si>
  <si>
    <t xml:space="preserve">If a relay switches an electric motor, an inductance or a capacitive load (e.g. also a control unit), the relay must remain switched on at least until the inrush current peak has been reduced. Alternatively, a minimum switch-on time of three seconds applies. </t>
  </si>
  <si>
    <t>Suitable spark suppression shall be provided.</t>
  </si>
  <si>
    <t xml:space="preserve">Induction voltage range (Uind) to be maintained at the excitation coil when switched off: -100V ≤ Uind ≤ -15V. </t>
  </si>
  <si>
    <t xml:space="preserve">The parameters contained in the drawing of the relay to be controlled must be observed. </t>
  </si>
  <si>
    <t>5.19.6 Component tightness</t>
  </si>
  <si>
    <t>The contractor shall draw up and submit a tightness concept based on measurable values (water column, pressure).</t>
  </si>
  <si>
    <t>5.19.7 Component carrier</t>
  </si>
  <si>
    <t>5.19.8 Switches</t>
  </si>
  <si>
    <t>The requirements of VW 80102 apply.</t>
  </si>
  <si>
    <t>5.19.9 Commissioning of control units</t>
  </si>
  <si>
    <t xml:space="preserve">The contractor must develop the control unit (component) in such a way that, after restoring the power supply, it automatically resumes its function in accordance with the current operating states. </t>
  </si>
  <si>
    <t xml:space="preserve">The contractor must develop the control unit (component) in such a way that after a Kl.30 reset no coding, adaptation or a data record must be written into the control unit with the aid of tools (e.g. a VAG tester) or a routine with the aforementioned tools must be started. </t>
  </si>
  <si>
    <t>5.20 Climatic requirements</t>
  </si>
  <si>
    <t>Operating temperature range: -25°C to +85°C</t>
  </si>
  <si>
    <t>5.21 After Sales Requirements</t>
  </si>
  <si>
    <t>The requirements of the cross-sectional specification LAH DUM 000 K "Specifications for Original Parts" apply to all components.</t>
  </si>
  <si>
    <t>Electrical/electronic assemblies must be designed for a storage period of at least 15 years.</t>
  </si>
  <si>
    <t>5.21.1 Customer service receivables</t>
  </si>
  <si>
    <t>The contractor must develop solutions that enable commissioning or verification in the event of repairs without a test drive or adaptation drive.</t>
  </si>
  <si>
    <t>Test or verification procedures can be implemented, for example, in the form of an adaptation of various parameters (e.g. approaching the end stops) or by bringing about a defined system condition/system behaviour (e.g. service regeneration DPF, mixture adaptation).</t>
  </si>
  <si>
    <t>If the Contractor does not find a solution that enables commissioning or verification in the event of repair without a trial run or adaptation, he is obliged to have the deviation approved by the Client.</t>
  </si>
  <si>
    <t>5.22 Transport protection</t>
  </si>
  <si>
    <t>The CPD control unit must be designed in such a way that it cannot be damaged during transport. Suitable transport containers are to be determined by the supplier together with the specialist departments of logistics.</t>
  </si>
  <si>
    <t xml:space="preserve">In order to ensure the functionality of the CPD control unit until it is installed in the vehicle, a drop test must be demonstrated. </t>
  </si>
  <si>
    <t>5.23 Logistics requirements</t>
  </si>
  <si>
    <t>5.23.1 Packaging</t>
  </si>
  <si>
    <t>All components of the CPD must be packed in such a way that they are not damaged during transport. Suitable transport containers are to be determined by the supplier together with the specialist departments of logistics. Pay attention to the packaging requirements of the electromotive unit.</t>
  </si>
  <si>
    <t>5.23.2 Part protection</t>
  </si>
  <si>
    <t>5.23.3 Dangerous goods</t>
  </si>
  <si>
    <t>The supplier must provide all necessary information for the handling of transports within the meaning of the dangerous goods law. In particular, he must state whether the component contains dangerous goods criteria based on the relevant national and international regulations and rules and complete the corresponding form "Determination of relevance of dangerous goods".</t>
  </si>
  <si>
    <t>5.24 Quality assurance requirements</t>
  </si>
  <si>
    <t>The requirements of the BT-LAH module "Quality assurance E/E" apply.</t>
  </si>
  <si>
    <t>The VW 99000 specifications and the Formula Q documents on the responsibility of the contractor and its subcontractors for installed purchased parts shall apply.</t>
  </si>
  <si>
    <t>The contractor must present the inspection concept for damaged parts to the person responsible for the component and coordinate it with him up to PVS.</t>
  </si>
  <si>
    <t>The component is subject to BZD (building condition documentation): Yes / No</t>
  </si>
  <si>
    <t xml:space="preserve">Components must be provided with a Data Matrix Code according to VW 01064 in accordance with the requirements of the documentation obligation of quality assurance and in coordination with the production planning of the customer for the documentation of the structural condition, part shoring inspection and process assurance in the event of possible incorrect shoring and possible variance. </t>
  </si>
  <si>
    <t>The identification by means of Data Matrix Code must be included from PVS.</t>
  </si>
  <si>
    <t>6 Requirements for testing</t>
  </si>
  <si>
    <t>6.1 Test equipment / test carriers</t>
  </si>
  <si>
    <t>The contractor agrees with the client whether and how many vehicles the contractor has to equip with measuring and application devices and make them available for the duration of the development (up to 3 months after SOP).</t>
  </si>
  <si>
    <t xml:space="preserve">Three complete application and measurement systems per individual project are provided by the contractor for the application work at the client's site. </t>
  </si>
  <si>
    <t>For the processing of series problems, one application system per individual project is to be made available to the customer beyond the duration of the project.</t>
  </si>
  <si>
    <t>All components must be able to be connected to the application systems for functional testing on vehicles or test benches at the customer's premises.</t>
  </si>
  <si>
    <t>For early validation and testing of the functions, a virtual control unit must be provided by the contractor. The format of the virtual control unit must be agreed with the client.</t>
  </si>
  <si>
    <t>The availability of test equipment must guarantee the use of endurance tests.</t>
  </si>
  <si>
    <t>6.2 Proof of performance</t>
  </si>
  <si>
    <t xml:space="preserve">All the tests listed below shall be carried out in accordance with the provisions quoted. </t>
  </si>
  <si>
    <t>The suitability of the concepts, materials and technologies must be confirmed with regard to the criteria defined in the chapter Scope of Offer, under Chapter 2.5, by suitable measures up to the B-release.</t>
  </si>
  <si>
    <t>Suitable measures for proof are e.g. simulation, prototype test and B-sample testing.</t>
  </si>
  <si>
    <t>The contractor must agree with the client whether the measures are suitable for proof.</t>
  </si>
  <si>
    <t>If the suitability of the concepts, materials and technologies cannot be proven by simulation and prototype tests for B release by the contractor, he must develop and qualify further variants in the C sample.</t>
  </si>
  <si>
    <t>6.3 Virtual Testing and Simulation</t>
  </si>
  <si>
    <t>For calculations and simulations, the established procedures and systems shall be applied. The data exchange takes place according to the requirements of the VW 99000, section "Product Data Management".</t>
  </si>
  <si>
    <t>6.4 Functional testing of control units</t>
  </si>
  <si>
    <t>6.4.1 Process</t>
  </si>
  <si>
    <t>6.4.1.1 Test strategy</t>
  </si>
  <si>
    <t>In the test strategy, test end criteria must be defined in accordance with the function and release planning of the sold-to party and mapped to the test levels.</t>
  </si>
  <si>
    <t>The test strategy, the test specification and the process for creating the test specification shall be documented by the Contractor and made available to the Customer upon request.</t>
  </si>
  <si>
    <t>6.4.1.1.1 Software module test</t>
  </si>
  <si>
    <t>Definition of software module: Smallest independent software unit that is independently translated and can be tested with corresponding data for compliance with its specification.</t>
  </si>
  <si>
    <t>6.4.1.1.1.1 Scope of testing</t>
  </si>
  <si>
    <t>Tests to be performed after a new software module has been created or after each change to the software module:</t>
  </si>
  <si>
    <t>The complete function of the software module according to specification (software design).</t>
  </si>
  <si>
    <t>All requirements marked with an ASIL (A-D) in accordance with the objectives and requirements of ISO 26262 "Road vehicles - Functional safety".</t>
  </si>
  <si>
    <t>A complete re-test must always be provided for regression tests at the software module level (test methodologies must be presented by the contractor, e.g. white-box tests, interface tests (static &amp; dynamic), robustness tests ("NOK tests")).</t>
  </si>
  <si>
    <t>The correct initialization of all variables.</t>
  </si>
  <si>
    <t>Each input variable with minimum, maximum, default and zero values as well as with selected values (e.g. by means of equivalence class formation) within and outside the valid value range.</t>
  </si>
  <si>
    <t>A static code analysis to demonstrate compliance with MISRA and HIS source code metrics.</t>
  </si>
  <si>
    <t>A static code analysis ("threat-detection") to detect potential software security problems.</t>
  </si>
  <si>
    <t>6.4.1.1.1.2 Documentation</t>
  </si>
  <si>
    <t>The following documentation must be prepared and submitted to the client on request:</t>
  </si>
  <si>
    <t>Test specification and test results.</t>
  </si>
  <si>
    <t>Traceability matrix from software design to test cases.</t>
  </si>
  <si>
    <t>Proof of compliance with coding and modeling guidelines.</t>
  </si>
  <si>
    <t>(Coverage) metrics including proof of code coverage as well as justification and procedure for deviations.</t>
  </si>
  <si>
    <t>6.4.1.1.2 Software integration test</t>
  </si>
  <si>
    <t>In the software integration test, several software modules are gradually combined to form larger software units and tested in pre-defined steps. In the last integration step, the complete software is created.</t>
  </si>
  <si>
    <t>A software component (analog Autosar-SWC) consists of logically connected SW modules.</t>
  </si>
  <si>
    <t>Software components shall be integrated into the overall software by the Contractor.</t>
  </si>
  <si>
    <t>6.4.1.1.1.2.1 Scope of testing</t>
  </si>
  <si>
    <t>Tests to be carried out before each software delivery to the client:</t>
  </si>
  <si>
    <t>The interface communication for each interface with minimum, maximum, default, zero values as well as selected values within and outside the valid value range.</t>
  </si>
  <si>
    <t>Testing the functions of the module level in the integrated environment (interfaces, timing behavior, runtime behavior, resource consumption, robustness test ("NOK tests")).</t>
  </si>
  <si>
    <t>Test of cross-module functions.</t>
  </si>
  <si>
    <t>Regression test to prove that functionality from previous versions has not been lost.</t>
  </si>
  <si>
    <t>6.4.1.1.2.2 Documentation</t>
  </si>
  <si>
    <t>integration strategy</t>
  </si>
  <si>
    <t>Traceability matrix Software design/software architecture for integration test cases</t>
  </si>
  <si>
    <t>Regression strategy including impact analysis of the changes</t>
  </si>
  <si>
    <t>Number of errors found and their effect</t>
  </si>
  <si>
    <t>test results</t>
  </si>
  <si>
    <t>test case catalog</t>
  </si>
  <si>
    <t>6.4.1.1.3 Software system test</t>
  </si>
  <si>
    <t>Includes testing of the entire software, e.g. in a SiL environment or dedicated test hardware</t>
  </si>
  <si>
    <t>6.4.1.1.1.3.1 Scope of testing</t>
  </si>
  <si>
    <t>Test of software functions according to specification (software requirements)</t>
  </si>
  <si>
    <t>Test error concept</t>
  </si>
  <si>
    <t>Test timing concept considering software architecture and non-functional requirements, performance and task runtimes (including worst case scenario).</t>
  </si>
  <si>
    <t>Test the correct initialization of variables.</t>
  </si>
  <si>
    <t>6.4.1.1.3.2 Documentation</t>
  </si>
  <si>
    <t>The following documentation must be prepared and made available for inspection by the client</t>
  </si>
  <si>
    <t>Traceability matrix of software requests to test cases.</t>
  </si>
  <si>
    <t>Regression strategy including impact analysis of changes.</t>
  </si>
  <si>
    <t>Test case catalog.</t>
  </si>
  <si>
    <t>The following documents must be handed over to the customer with each delivery of software and/or hardware:</t>
  </si>
  <si>
    <t>Number of errors found sorted by error category and error cause and their effect.</t>
  </si>
  <si>
    <t>Test results.</t>
  </si>
  <si>
    <t>Status Deviation from integration level planning or overall network and network release planning.</t>
  </si>
  <si>
    <t>General changes compared to the last software and hardware version</t>
  </si>
  <si>
    <t>Changes in the test interfaces (e.g.: XCP, development identifier, hardware free cuts)</t>
  </si>
  <si>
    <t>6.4.1.1.4 Individual ECU test</t>
  </si>
  <si>
    <t>6.4.1.1.4.1 Scope of testing</t>
  </si>
  <si>
    <t>Tests to be carried out before each software and/or hardware delivery to the customer:</t>
  </si>
  <si>
    <t>All requirements marked with an ASIL (A-D) shall be tested in accordance with the objectives and requirements of ISO 26262 "Road vehicles - Functional safety".</t>
  </si>
  <si>
    <t>All (application) functions must be tested with simulated or real sensor technology as well as with residual bus simulation against the requirements (specifications). Particular account shall be taken of:</t>
  </si>
  <si>
    <t>Coding variants (countries, vehicle types, equipment, etc.).</t>
  </si>
  <si>
    <t>Monitoring functions and functional emergency runs in the event of sensor and actuator failure as well as in the event of faults in communication mechanisms (e.g. time-outs, message counters, checksums), including fault storage and fault reaction.</t>
  </si>
  <si>
    <t>Availability of the function (in particular availability over the entire voltage range, derating, criteria for and transition behavior during function activating/deactivating).</t>
  </si>
  <si>
    <t>Signal processing and signal evaluation (input signals: e.g. sensors, buttons and bus interfaces).</t>
  </si>
  <si>
    <t>Signal output (output signals: e.g. luminaires, actuator and bus interfaces).</t>
  </si>
  <si>
    <t>Detection of improper use (e.g. incorrect shoring, cross shoring).</t>
  </si>
  <si>
    <t>Safety logic, validation of the technical safety concept at system level.</t>
  </si>
  <si>
    <t>Testing of inputs and outputs according to the defined requirements for the responsible interfaces.</t>
  </si>
  <si>
    <t>So-called fail-safe tests must be carried out to ensure defined states, reactions and displays. Particular account shall be taken of:</t>
  </si>
  <si>
    <t>Undervoltage, overvoltage, start voltage dip etc. with signal and message manipulation</t>
  </si>
  <si>
    <t>Signal interruptions (BUS lines/GND/Ubat/Sensor lines/Actuator lines)</t>
  </si>
  <si>
    <t>short circuits</t>
  </si>
  <si>
    <t>Message suppression</t>
  </si>
  <si>
    <t>Manipulation of checksums and message counters</t>
  </si>
  <si>
    <t>Communication error with all relevant receive messages (signal manipulation, signal interruption, invalid value range)</t>
  </si>
  <si>
    <t>Function test in connection with distributed functions</t>
  </si>
  <si>
    <t>Coding tests, network management</t>
  </si>
  <si>
    <t>Parameter ranges are to be covered with several parameters in combination (also extreme ranges). After consultation with the client, relevant variants must also be taken into account.</t>
  </si>
  <si>
    <t>It is ensured that the parameter ranges that can be applied by the customer cannot lead to a malfunction of the specified emergency running functions.</t>
  </si>
  <si>
    <t>The timing concept and performance shall be confirmed by software architecture, non-functional requirements and risk considerations.</t>
  </si>
  <si>
    <t>A measurement of resource consumption and stress tests shall be carried out.</t>
  </si>
  <si>
    <t>The networking and diagnostic functionality must be fully tested against the corresponding diagnostic requirement specifications and against the system-specific diagnostic requirements.</t>
  </si>
  <si>
    <t>Testing the flashing.</t>
  </si>
  <si>
    <t>6.4.1.1.4.2 Documentation</t>
  </si>
  <si>
    <t>The following documentation must be prepared and made available to the client for inspection:</t>
  </si>
  <si>
    <t>Traceability matrix from requirement specifications to test cases.</t>
  </si>
  <si>
    <t>Overview of planned tests vs. performed tests.</t>
  </si>
  <si>
    <t>Summary of test results including an overview of all test stages completed so far, detailed results must be available on request of the client.</t>
  </si>
  <si>
    <t>Evaluation of the quality of the functionality to be implemented according to release planning.</t>
  </si>
  <si>
    <t>Number of errors found by error category and error cause.</t>
  </si>
  <si>
    <t>Open errors including error priority (see VW 99000)</t>
  </si>
  <si>
    <t>Open points and known bugs.</t>
  </si>
  <si>
    <t>Overview of the errors corrected in release planning.</t>
  </si>
  <si>
    <t>Number of new errors found.</t>
  </si>
  <si>
    <t>Scope of the tests performed.</t>
  </si>
  <si>
    <t>Protocol of the static code analysis.</t>
  </si>
  <si>
    <t>Release recommendation with possible restrictions.</t>
  </si>
  <si>
    <t xml:space="preserve">The completeness of the test coverage must be proven by the contractor. </t>
  </si>
  <si>
    <t>6.4.1.2 Test environment</t>
  </si>
  <si>
    <t xml:space="preserve">The contractor builds a permanently available test environment with which all specified functions can be tested. Deviations from this are to be approved by the client. </t>
  </si>
  <si>
    <t xml:space="preserve">The test environment shall be designed independently of client-specific test media. </t>
  </si>
  <si>
    <t>The test environment as well as the test and application tools are made available to the client as required.</t>
  </si>
  <si>
    <t>Tools made accessible by the Contractor shall be maintained and serviced by the Contractor at the Customer's (tool, software, hardware updates and versions). All tools must comply with Group IT guidelines.</t>
  </si>
  <si>
    <t>The contractor shall take suitable measures to ensure that his test environment always corresponds to the current development status of the entire vehicle (e.g. tools, proprietary software, bus definitions).</t>
  </si>
  <si>
    <t>6.4.1.3 Kick-off with the contractor after award of contract</t>
  </si>
  <si>
    <t>After the contract has been awarded to the contractor, a joint kick-off is to be carried out (according to the deadline specified by the client).</t>
  </si>
  <si>
    <t>The following points relevant for the integration test will be discussed in detail and the corresponding activities and timeframes / deadlines will be determined:</t>
  </si>
  <si>
    <t xml:space="preserve">Models, testability, test concept at the contractor, support in the integration of the system at the client. </t>
  </si>
  <si>
    <t>Determination of the development support.</t>
  </si>
  <si>
    <t>Definition of reaction times for test support (see below).</t>
  </si>
  <si>
    <t>Support in the creation, development and maintenance of observer models.</t>
  </si>
  <si>
    <t>Coordination of required (existing and planned) test interfaces.</t>
  </si>
  <si>
    <t>Presentation of the contractor's test concept.</t>
  </si>
  <si>
    <t>Dynamic simulation of the interfaces, including SW interfaces.</t>
  </si>
  <si>
    <t>Definition of the functions and interfaces to be simulated.</t>
  </si>
  <si>
    <t>Defining time frames and dates for activities (including test duration, bugfix phase).</t>
  </si>
  <si>
    <t>The supplier's test capability and compliance with the agreed test strategy shall be monitored by the contractor's internal (independent) quality department and demonstrated by continuous status reports.</t>
  </si>
  <si>
    <t>6.4.1.4 Test support on the part of the Contractor</t>
  </si>
  <si>
    <t>The test support for the integration test shall be provided by residents at the customer's premises by the contractor.</t>
  </si>
  <si>
    <t>6.4.1.5 Regression Test</t>
  </si>
  <si>
    <t xml:space="preserve">The software delivery must be ensured by regression tests. </t>
  </si>
  <si>
    <t>It must be demonstrated that the modifications have no negative impact on already functioning parts of the software.</t>
  </si>
  <si>
    <t>With each software delivery, all vital functions (e.g. flashability, falling asleep behaviour, quiescent current) must be secured by tests, since errors in vital functions impair the overall function and driving ability of the vehicle or prevent updates from being flashed.</t>
  </si>
  <si>
    <t>6.4.1.6 Standard Tools</t>
  </si>
  <si>
    <t>The use of the following tools is recommended:</t>
  </si>
  <si>
    <t>EXAM: Model-based test automation platform</t>
  </si>
  <si>
    <t>AMU: Simulation platform for event- and logic-based ECU functions</t>
  </si>
  <si>
    <t>The use of different tools is possible with the consent of the client's integration department.</t>
  </si>
  <si>
    <t>The procedure regarding the provision of specific test cases and test libraries is carried out by arrangement in kick-off.</t>
  </si>
  <si>
    <t>6.4.1.7 Recovery of test costs incurred by contractors</t>
  </si>
  <si>
    <t xml:space="preserve">Components and software supplied by the contractor are tested and released by the customer within the framework of vehicle integration and testing. </t>
  </si>
  <si>
    <t>The client's test planning is based on the integration stage planning agreed with the contractor or the overall network and release planning.</t>
  </si>
  <si>
    <t>A violation of this planning and the resulting increased expenditure for testing and trial can be charged to the contractor.</t>
  </si>
  <si>
    <t>Only the costs actually incurred as a result of the unplanned higher testing and trial expenditure will be invoiced.</t>
  </si>
  <si>
    <t>Only one error correction loop per error ticket will be verified by the client at no cost.</t>
  </si>
  <si>
    <t>The following expenses will be charged:</t>
  </si>
  <si>
    <t>Costs for checking the effectiveness of further correction loops.</t>
  </si>
  <si>
    <t>If an error that has already been corrected occurs again in later deliveries, the cost of the error correction test that has to be carried out again shall be invoiced.</t>
  </si>
  <si>
    <t>Additional costs caused by functionality not delivered/delivered too late.</t>
  </si>
  <si>
    <t>Additional expenses for the qualification of unplanned hardware changes and/or production relocations.</t>
  </si>
  <si>
    <t xml:space="preserve">Testing functionality that is only delivered after launch release. </t>
  </si>
  <si>
    <t>Special tests can be requested from the customer against reimbursement of the costs incurred by the contractor.</t>
  </si>
  <si>
    <t>6.4.2 Models</t>
  </si>
  <si>
    <t>The client needs models as a prerequisite to test the system to be integrated.</t>
  </si>
  <si>
    <t xml:space="preserve">models are: Calculation models, environment models, logic models, sensor models, actuator models, distance models, interface models. </t>
  </si>
  <si>
    <t>These models must be supplied by the contractor. This can be done with the consent of the client by providing residents who are involved in model development and integration.</t>
  </si>
  <si>
    <t>The contractor must determine which models are required in the kickoff meeting with the client.</t>
  </si>
  <si>
    <t>The requirements of the specification sheet "Digital development process of mechatronic systems" apply.</t>
  </si>
  <si>
    <t>The contractor shall provide the client with simulation models with which the interfaces can be operated at raw data level or object data level.</t>
  </si>
  <si>
    <t>The contractor must coordinate the execution of the interface with the client.</t>
  </si>
  <si>
    <t>The coordination is fulfilled if the contractor executes the interface according to the data model specified by the customer.</t>
  </si>
  <si>
    <t>The contractor must provide models for Linux x86_64.</t>
  </si>
  <si>
    <t>The contractor shall provide models in FMU format that allow cross-compiling for different platforms so that C code can be created in the FMUs.</t>
  </si>
  <si>
    <t>The contractor must create real-time models.</t>
  </si>
  <si>
    <t>The contractor must coordinate the details with the client in kickoff.</t>
  </si>
  <si>
    <t>The contractor must agree concepts for the creation of the models with the client.</t>
  </si>
  <si>
    <t>6.4.2.1 General model requirements ( MiL / SiL / HiL )</t>
  </si>
  <si>
    <t>For functions, tools must be used that support the FMI standard and thus offer a standardized model exchange.</t>
  </si>
  <si>
    <t>The contractor must coordinate the tools used for modelling on the MiL/SiL/HiL with the client.</t>
  </si>
  <si>
    <t>The contractor must agree the formats used for modelling on the MiL/SiL/HiL with the client.</t>
  </si>
  <si>
    <t>The contractor must agree the modeling guidelines for modeling on the MiL/SiL/HiL with the client.</t>
  </si>
  <si>
    <t>The contractor must coordinate the interfaces for modelling on the MiL/SiL/HiL with the client.</t>
  </si>
  <si>
    <t>6.4.2.2 HiL-specific supplementary model requirements</t>
  </si>
  <si>
    <t xml:space="preserve">The contractor shall provide the customer with open models for integration on the test bench. If this cannot be guaranteed due to the project circumstances, encapsulated models must be provided by the contractor. The compatibility with the respective test bench is to be guaranteed by hardware-specific libraries. </t>
  </si>
  <si>
    <t>The contractor must provide the client with open models or alternatively encapsulated models for integration on the HiL test bench.</t>
  </si>
  <si>
    <t>The contractor must guarantee the compatibility of the models with the HiL test bench.</t>
  </si>
  <si>
    <t>The compatibility of the models with the HiL test bench can be guaranteed, for example, by hardware-specific libraries.</t>
  </si>
  <si>
    <t>6.4.2.3 SiL-specific supplementary model requirements</t>
  </si>
  <si>
    <t xml:space="preserve">The contractor shall provide the customer with open models for integration at SiL. If this cannot be guaranteed due to the project circumstances, encapsulated models must be provided by the contractor. Compatibility with the respective SiL environment must be ensured. </t>
  </si>
  <si>
    <t>The contractor must provide the customer with open models or alternatively encapsulated models for integration at SiL.</t>
  </si>
  <si>
    <t>The contractor must ensure that the models are compatible with the SiL.</t>
  </si>
  <si>
    <t>6.4.3 Data</t>
  </si>
  <si>
    <t>The client's integration department needs data from the contractor to test the system to be integrated.</t>
  </si>
  <si>
    <t>The contractor shall ensure that all data is available to the client in the current version during the entire development process.</t>
  </si>
  <si>
    <t>For all sensors / actuators, data sheets / characteristic curves / transfer function as well as documentation of the internal variables (e.g. a2l file) must be provided by the contractor.</t>
  </si>
  <si>
    <t>If development messages are used, these must be documented by the contractor (DBC file for CAN, MOST-XML for MOST bus and description) and approved by the networking department of the customer, as described in the corresponding communication specifications.</t>
  </si>
  <si>
    <t>The following documents shall be provided by the Contractor:</t>
  </si>
  <si>
    <t>release documents</t>
  </si>
  <si>
    <t xml:space="preserve">requirement specifications </t>
  </si>
  <si>
    <t>ODX data, coding tables</t>
  </si>
  <si>
    <t>diagnostic specification</t>
  </si>
  <si>
    <t>Test documents / test results Function and diagnosis</t>
  </si>
  <si>
    <t xml:space="preserve">The documents must be delivered or updated for each release. </t>
  </si>
  <si>
    <t>Deviations from this must be approved by the client in the kick-off.</t>
  </si>
  <si>
    <t>6.4.4 Test hardware</t>
  </si>
  <si>
    <t>For safety reasons, all functional tests, except EMC tests, must be carried out in an environment without additional electrical and labour protection measures, i.e. no HV components (max. 60V) or components subject to EX protection.</t>
  </si>
  <si>
    <t>All components must be able to be used for testing on HIL test rigs (closed loop). The contractor must clarify the necessary interfaces with the client prior to commissioning.</t>
  </si>
  <si>
    <t>Development control units must be available at the request of the client.</t>
  </si>
  <si>
    <t>6.4.4.1 Virtual test system</t>
  </si>
  <si>
    <t xml:space="preserve">The function software with the necessary operating system components must be made available in a virtual form as a virtual control device or as a virtual function. </t>
  </si>
  <si>
    <t>The contractor must agree details and structure with the client.</t>
  </si>
  <si>
    <t>The contractor must ensure that the current software version is used in the virtual control unit.</t>
  </si>
  <si>
    <t>The contractor may only use a different software basis after approval by the client.</t>
  </si>
  <si>
    <t>6.4.5 Data logger</t>
  </si>
  <si>
    <t xml:space="preserve">Data loggers are to be used in the laboratory and in the vehicle to record internal ECU data. </t>
  </si>
  <si>
    <t>The data provision for this should take place with first priority according to the customer's specification via the existing bus interfaces via the ASAM protocols CCP or XCP or development identifier.</t>
  </si>
  <si>
    <t>Note: The costs arising from such a special solution with regard to data acquisition, storage and evaluation are to be borne by the component development project.</t>
  </si>
  <si>
    <t>Data recording must be possible with data loggers according to the client's specifications.</t>
  </si>
  <si>
    <t xml:space="preserve"> Information on data loggers used in the VW Group can be found on the following page on the VW intranet: http://iproject.wob.vw.vwg/vw/EE.html</t>
  </si>
  <si>
    <t xml:space="preserve"> The interfaces, protocols, tools etc. required for data recording are to be agreed by the contractor with the customer and the logger manufacturer and made available to them.</t>
  </si>
  <si>
    <t>It must be stored in the SG whether the test interface is to be set to the activation state before the terminal change after the terminal change, or whether it is not to be activated.</t>
  </si>
  <si>
    <t>The configuration of the data scope to be output (degree of detail of the data output) is to be retained via the terminal change.</t>
  </si>
  <si>
    <t>The delivery status regarding activation behavior and data scope of the test interface shall be agreed between the Contractor and the Customer.</t>
  </si>
  <si>
    <t xml:space="preserve"> If activated, the data output of the control unit for the logger must start automatically after switching on the control unit.</t>
  </si>
  <si>
    <t>The interface is specified by the client after consultation. Examples of this are: USB, Can, TCP / IP or RS232.</t>
  </si>
  <si>
    <t xml:space="preserve">The data must be readable and interpretable by the client at runtime and offline. For this, the contractor must hand over the format description to the client. </t>
  </si>
  <si>
    <t>If a tool not yet used at Volkswagen is required for the analysis of the test data, this shall be made available to the Customer by the Contractor free of charge.</t>
  </si>
  <si>
    <t>6.4.6 Testability</t>
  </si>
  <si>
    <t>6.4.6.1 Interfaces</t>
  </si>
  <si>
    <t>A manipulation-protected test interface for hardware and software must be available from the B sample stand onwards.</t>
  </si>
  <si>
    <t xml:space="preserve">The contractor must provide proof that the test interface of the test object is functioning by means of test protocols. The contractor is responsible for ensuring complete coverage. </t>
  </si>
  <si>
    <t>Electrical power components (e.g.: inverters for electrical traction drive, onboard chargers) must be equipped with power-reduced interfaces (e.g.: power supply, power supply): signal tap before power electronics or software free cuts by XCP).</t>
  </si>
  <si>
    <t>If such a test setup cannot be implemented, an electrically modified sensor must be provided by the contractor for each HW version (for flashable SW) or for each SW version of the sensor (specification of the sensor value via electrical interface, e.g. analog voltage, CAN).</t>
  </si>
  <si>
    <t>The electrical influences of the modification must not affect the function and properties of the control unit (e.g. EMC).</t>
  </si>
  <si>
    <t>If there are any effects, they must be agreed with the client.</t>
  </si>
  <si>
    <t>All states and state transitions of all control elements and feedback elements of a test object that are relevant for the test can be read out and specified via the test interface. This also includes the static and dynamic specification of environmental data (e.g. navigation routes, driving profiles, obstacles) via the test interface.</t>
  </si>
  <si>
    <t xml:space="preserve">Control elements include operating elements, sensors, manipulated variables and actuators and can be operated via mechanical, optical, acoustic or other physical influences (e.g. pressure, temperature, voltage and current, radar and ultrasound, position and acceleration sensors). </t>
  </si>
  <si>
    <t>The triggering of control elements via the test interface should take place as close as possible to the control element in the comfort and drive area (e.g. seat occupant recognition, window lifter, parking assistant) or depending on the operating concept (e.g. MMI, ABT or Touch). For example, pressing a key via a bypass circuit could be triggered automatically, or controlling a key via the test interface could directly trigger an interrupt that would normally be triggered by pressing a key manually.</t>
  </si>
  <si>
    <t>The control and feedback elements must function without restriction even when the test interface is active. For example, the device must react to manual key presses even when the test interface is active. This behaviour may have to be switchable on/off, e.g. to prevent false triggers due to environmental influences with optical or acoustic control elements.</t>
  </si>
  <si>
    <t>Requirements for the test interface:</t>
  </si>
  <si>
    <t xml:space="preserve">- If possible, standard interfaces for hardware and software, such as XCP/CCP or CAN development identifiers, should be used. </t>
  </si>
  <si>
    <t>The definition of development messages, if used, shall be provided.</t>
  </si>
  <si>
    <t>- The interface must support bidirectional data exchange.</t>
  </si>
  <si>
    <t>- If several test interfaces and test devices are used simultaneously in one setup, each DUT and each interface must be individually addressable.</t>
  </si>
  <si>
    <t>- It must be possible to switch it on and off if it has been activated.</t>
  </si>
  <si>
    <t>- The status of the access protection of the test interface is not changed after a terminal 30 reset. It must be stored in the SG whether the test interface is to be set to the activation state before the terminal change after the terminal change, or whether it is not to be activated.</t>
  </si>
  <si>
    <t>- The test interface shall be suitable for use in endurance tests.</t>
  </si>
  <si>
    <t>- The test interface must also be usable in driving mode.</t>
  </si>
  <si>
    <t>- The test interface must be led out of the device and be     available at an easily accessible connection of the device.</t>
  </si>
  <si>
    <t>For the evaluation of display indications in the test, the displayed data must be made available via existing internal or external interfaces, such as LVDS or RGB. Deviations from this require the approval of the client.</t>
  </si>
  <si>
    <t>If an implementation of the test interface via standard interfaces is not possible, the contractor delivers an appropriate development framework from the B sample onwards, e.g. in the form of SW libraries and additional hardware. The development framework must be released by the client.</t>
  </si>
  <si>
    <t xml:space="preserve">The software as well as the hardware of the manipulation-protected test interface must be part of the serial device. </t>
  </si>
  <si>
    <t>The test interface must not influence the functionality of the device to be tested.</t>
  </si>
  <si>
    <t>The influences on the performance of the device and the functionalities to be tested must be minimal and must be disclosed to the client.</t>
  </si>
  <si>
    <t xml:space="preserve">The contractor shall provide complete documentation of the hardware and software of all test interfaces. This includes protocols, data formats, time response, pin assignment, signal level, list of known errors and workarounds, machine-readable description files such as dbc and a2l files. </t>
  </si>
  <si>
    <t xml:space="preserve">It must be possible to reset the test interface for hardware and software using the software switch. </t>
  </si>
  <si>
    <t>Interfaces must be designed for automated test operation (e.g.: data rates, response times, controllability).</t>
  </si>
  <si>
    <t>The customer must be provided with external interfaces within the components. Details must be agreed with the client.</t>
  </si>
  <si>
    <t xml:space="preserve">A test interface for feeding data must be available. </t>
  </si>
  <si>
    <t>Feed-in and read-out points must be configurable. The configuration must be agreed with the client.</t>
  </si>
  <si>
    <t>Requirements on the test interface for feeding in and reading out data:</t>
  </si>
  <si>
    <t>Several entry points must be available. E.g. on raw data level (E2E test) or object data level. These entry points are to be coordinated accordingly with the client.</t>
  </si>
  <si>
    <t>For the interface, the customer must provide documentation for the data interfaces as well as associated transmission protocols.</t>
  </si>
  <si>
    <t>When using this interface, the associated control device must continue to be operable in closed-loop mode and in combination with other control devices.</t>
  </si>
  <si>
    <t>When this interface is used, the associated ECU shall continue to receive all information not fed in regularly from the appropriate vehicle buses or internal software components.</t>
  </si>
  <si>
    <t>The interface must be able to feed the data with the same frequency with which the data would also come from internally.</t>
  </si>
  <si>
    <t xml:space="preserve">When using the interface, nothing may change at the subsequent processing chain, starting from the point of entry of the interface. This means that no functional parts or algorithms are skipped in the following. </t>
  </si>
  <si>
    <t>If the fed-in data are merged with other data in the control unit on basis of time information, then the suitable temporal stamping of the data must be accomplished by the interface with receipt of the data or alternatively the interface must send the current relevant time stamp to the sender of the data.</t>
  </si>
  <si>
    <t>The interface must be available at all times when the data to be replaced is being processed internally. This means that if the control device has a follow-up time, e.g. for a KL15 change, in which the data is processed further, the interface must be addressable.</t>
  </si>
  <si>
    <t>It must be possible to stop or start the interface explicitly.</t>
  </si>
  <si>
    <t>Starting and stopping must be capable of automation. Details must be agreed with the client.</t>
  </si>
  <si>
    <t>The interface must be capable of continuous operation. This means that the interface must be stable enough to work error-free for several days.</t>
  </si>
  <si>
    <t>The interface must send status information to the sender of the data. The states should be Init, Idle, Ready, Running, Error.</t>
  </si>
  <si>
    <t>The interface must send a message to the sender of the data if data is not accepted or an error condition is reached.</t>
  </si>
  <si>
    <t>The interface must be able to be used in parallel with existing debug interfaces in the ECU.</t>
  </si>
  <si>
    <t>The test interface must make it possible to overwrite received and transmitted I/O and bus communication with static and dynamic values. The speed must be designed accordingly.</t>
  </si>
  <si>
    <t>Before the development, elaborated concepts must be presented to the client. The concept for the test interface must be agreed with the client.</t>
  </si>
  <si>
    <t>Vehicle bus interfaces must be able to be directly data dted (e.g.: free cut via XCP).</t>
  </si>
  <si>
    <t>6.4.6.2 CCP, XCP Interface, Development Identifier</t>
  </si>
  <si>
    <t>The Universal Measurement and Calibration Protocol (XCP or CCP) must be implemented in the ECU software to provide development support, e.g. for troubleshooting or for applying parameters. The following boundary conditions apply:</t>
  </si>
  <si>
    <t>When using CCP / XCP, the contractor provides the ASAM A2L files with the contents defined by the client in the detail key booklet for each software version. Any content which becomes necessary during the trial period shall be provided by the Contractor at a later date.</t>
  </si>
  <si>
    <t>Changes to the development identifier must be documented and must be supplied to the customer without being requested to do so.</t>
  </si>
  <si>
    <t xml:space="preserve">If development identifiers are used, the contractor shall provide the database files (e.g. dbc) with the contents defined by the client in the detailed key specification for each software version. Any content which becomes necessary during the trial period shall be provided by the Contractor at a later date. (For this purpose, the specifications LAH.DUM.000.AF.1 XCP protocol must be applied in its current form. </t>
  </si>
  <si>
    <t>The client determines which procedure is used (CCP, XCP, development identifier).</t>
  </si>
  <si>
    <t>The general conditions (from chapter CCP, XCP interface, development identifier) also apply to the use of virtual ECUs.</t>
  </si>
  <si>
    <t>6.4.6.3 Software Tracing, Logging and Recording (TLR)</t>
  </si>
  <si>
    <t xml:space="preserve">The contractor must agree a concept for recording, exporting and forwarding tracing, logging and recording data (hereinafter referred to as the "TLR concept") for the software modules resulting from the software architecture with the integration department of the client. </t>
  </si>
  <si>
    <t>The TLR concept shall comply with the overriding requirements of the cross-sectional specification "Basic Requirements Tracing - Logging - Recording" (LAH.DUM.900.BC_Grundanf-Tracing-Logging_V1.0, hereinafter referred to as "QLAH TLR").</t>
  </si>
  <si>
    <t xml:space="preserve">These include comprehensive requirements for the content and data quality of tracing, logging and recording data (hereinafter referred to as "TLR data") and their configurability, including specifications for time stamps, criticality levels, labelling of data protection and security-relevant attributes, unambiguous source designations and much more. </t>
  </si>
  <si>
    <t>In order to meet the requirements of the QLAH TLR, the basic services "Tracing - Logging - Recording" as well as the associated protocols and data formats must be integrated, used and, if necessary, implemented. The following required description of the software architecture of the contractor shall demonstrate this integration</t>
  </si>
  <si>
    <t>In the event of an error, the data must be sufficient to locate the error, i.e. to find the cause and the faulty SW module (e.g. by clearly assigning outputs to processes / threads / classes / methods).</t>
  </si>
  <si>
    <t>The contractor must develop the TLR concept in such a way that all input variables of the SW modules are available for the TLR processing process.</t>
  </si>
  <si>
    <t>The contractor must develop the TLR concept in such a way that all output variables of the SW modules are available for the TLR processing process.</t>
  </si>
  <si>
    <t>The contractor must develop the TLR concept in such a way that all intermediate sizes of the SW modules are available for the TLR processing process.</t>
  </si>
  <si>
    <t>Values to be stored and their concrete characteristics (format, storage size) are agreed between the client and the contractor and, if necessary, specified by the client.</t>
  </si>
  <si>
    <t>The Contractor shall ensure continuous data recording (e.g. in the form of ring memories) of the software modules.</t>
  </si>
  <si>
    <t xml:space="preserve">The customer names the software modules with the associated interface sizes that must be stored. </t>
  </si>
  <si>
    <t>The contractor must develop the TLR concept in such a way that additional information is recorded.</t>
  </si>
  <si>
    <t>This additional information is at least: Resource utilization (CPU, RAM, etc.), operating system information (processes, threads, etc.)</t>
  </si>
  <si>
    <t>The contractor must develop the TLR concept in such a way that the logs created meet the standards of the client.</t>
  </si>
  <si>
    <t>The Customer shall provide the Contractor with necessary standards going beyond the requirements of the QLAH TLR.</t>
  </si>
  <si>
    <t>6.4.6.4 Storage, export and forwarding of tracing, logging and recording data ("TLR data")</t>
  </si>
  <si>
    <t>6.4.6.5 Evaluation of tracing, logging and recording data ("TLR data")</t>
  </si>
  <si>
    <t>The contractor must disclose the format of derived or stored TLR data.</t>
  </si>
  <si>
    <t>In order to be able to evaluate the trace data obtained as efficiently as possible, defined tools are used by the client. The same tools must be used by the contractor. These must be requested from the customer by the contractor. With the client's consent, data analysis with the contractor's tools is also possible if the required data formats are supported.</t>
  </si>
  <si>
    <t>The contractor must agree the specific requirements for the tools, data formats and protocols to be used for the evaluation of derived or stored TLR data with the client depending on the project.</t>
  </si>
  <si>
    <t>6.4.6.6 Sensors</t>
  </si>
  <si>
    <t xml:space="preserve">If an integrated sensor system is available, a free cut must be possible. </t>
  </si>
  <si>
    <t>In the case of a hardware free cut, at least two ECUs/components must be made available for integration testing per hardware sample state.</t>
  </si>
  <si>
    <t xml:space="preserve">A standardised application interface must be agreed with the client. The specification of sensor data must be possible. </t>
  </si>
  <si>
    <t>The sensor interface must also be available in the series SG.</t>
  </si>
  <si>
    <t xml:space="preserve">The interface protocol and the associated contents shall be documented and disclosed. </t>
  </si>
  <si>
    <t>6.4.6.7 Actuators</t>
  </si>
  <si>
    <t>If integrated actuators (mechatronics) are available, it must be possible to read back the manipulated variables (a standardized application interface must be agreed with the customer).</t>
  </si>
  <si>
    <t>6.4.6.8 Test parameterization</t>
  </si>
  <si>
    <t>Values for long-term timers and other long-term variables must be parameterizable and readable.</t>
  </si>
  <si>
    <t>The possibility of switching off plausibility algorithms for the commissioning of systems must be provided by the contractor.</t>
  </si>
  <si>
    <t>The contractor shall take appropriate measures to ensure that these functionalities can only be activated in the test environment.</t>
  </si>
  <si>
    <t>6.4.7 Security Tests</t>
  </si>
  <si>
    <t>The client is entitled to check the security properties of all ordered delivery items and/or other ordered results himself or through commissioned third parties by means of explorative and offensive test procedures, among other things.</t>
  </si>
  <si>
    <t>6.5 Networking testing of control units</t>
  </si>
  <si>
    <t>The contractor undertakes to actively participate in the network testing of the control units.</t>
  </si>
  <si>
    <t>Networking testing is divided into different phases in the development process of an ECU:</t>
  </si>
  <si>
    <t>Phase I: Network testing at the contractor's site</t>
  </si>
  <si>
    <t>Phase II: Implementation of acceptance tests at the client's site with the issuing of a release recommendation (network integration release)</t>
  </si>
  <si>
    <t>Network testing includes testing the protocol level of all communication interfaces supported by the ECU.</t>
  </si>
  <si>
    <t>The following contents are part of the network testing and the resulting release of the network integration:</t>
  </si>
  <si>
    <t>Test of the CAN (-FD) / LIN / FlexRay / MOST / Ethernet interface (according to the requirements of the corresponding specifications)</t>
  </si>
  <si>
    <t>Test the transport protocol</t>
  </si>
  <si>
    <t>Test of the protocol level of the operating and display protocol</t>
  </si>
  <si>
    <t>Interface review (hardware review and review of various parameter settings)</t>
  </si>
  <si>
    <t>Software Review (integration review, according to applicable standard SW specification)</t>
  </si>
  <si>
    <t>boot loader</t>
  </si>
  <si>
    <t>Test of the diagnostic protocol</t>
  </si>
  <si>
    <t>6.5.1 Process</t>
  </si>
  <si>
    <t>After the contract has been awarded, a kickoff must be carried out with those responsible for network integration and overall integration at the client.</t>
  </si>
  <si>
    <t>In the kickoff, the contractor must present his network test planning.</t>
  </si>
  <si>
    <t>In the kickoff meeting, the client explains the internal process of VOLKSWAGEN AG for network and overall integration.</t>
  </si>
  <si>
    <t>Milestones for the test and the overall integration must be coordinated.</t>
  </si>
  <si>
    <t>The test process of the contractor must be proven at the start of the project. The following points must emerge from this:</t>
  </si>
  <si>
    <t>General testing strategy</t>
  </si>
  <si>
    <t>Scheduling for integration and testing</t>
  </si>
  <si>
    <t>Test tools and aids</t>
  </si>
  <si>
    <t>Integration and testing sequence</t>
  </si>
  <si>
    <t>Tests to be carried out</t>
  </si>
  <si>
    <t>test logging</t>
  </si>
  <si>
    <t>fault elimination process</t>
  </si>
  <si>
    <t>At the start of the project, the client and contractor must agree on a test basis for the network relevant scope. This shall be made available to the Contractor. The test basic documentation contains the most important information for the network test (ECU-specific summary of the network relevant points).</t>
  </si>
  <si>
    <t>The implementation status of the control unit must be documented to the client in the form of a sample description with each delivery.</t>
  </si>
  <si>
    <t>6.5.1.1 Phase I: Networking testing at the contractor's premises</t>
  </si>
  <si>
    <t>The contractor is obliged to ensure compliance with the CAN (-FD) / LIN / FlexRay / MOST / Ethernet specifications by suitable test measures. The test specifications provided by the customer shall be taken into account. Evidence of the tests performed must be provided when the control unit is delivered to various milestones in the development process.</t>
  </si>
  <si>
    <t xml:space="preserve">Tools customary on the market for the tests are to be used. </t>
  </si>
  <si>
    <t>The use of a Volkswagen specific test tool from Vector (CANoe test package) is recommended.</t>
  </si>
  <si>
    <t>The client must be informed about the tool chain used.</t>
  </si>
  <si>
    <t>To ensure that the networking requirements are met, a test house certified by VOLKSWAGEN AG can be commissioned by the contractor to test the communication interfaces. Information on the certified test houses can be obtained from those responsible for network integration.</t>
  </si>
  <si>
    <t>The successful integration of the software modules relevant for the network must be demonstrated in an integration review. Further information on the integration reviews can be found in the requirement specification for standard software LAH 893.910.A.</t>
  </si>
  <si>
    <t>If network relevant AUTOSAR Basic Software modules are used, a conformance test must be performed and verified in accordance with the AUTOSAR conformance test process. The AUTOSAR Configuration Description must be delivered to the customer.</t>
  </si>
  <si>
    <t>6.5.1.2 Phase II: Carrying out acceptance tests at the customer's premises</t>
  </si>
  <si>
    <t>In order to ensure the required conformity, tests are carried out at the client's premises for the respective components of the cross-linking test. Upon completion of Phase II, the person responsible for network integration issues a release recommendation (network integration release) to the client.</t>
  </si>
  <si>
    <t>If a fuse fails, the component must be presented for a retest.</t>
  </si>
  <si>
    <t>In the event of renewed failure, the contractor shall commission a certified test house to prepare a qualification report. The report shall be delivered to the contracting authority.</t>
  </si>
  <si>
    <t>As a prerequisite for the network integration release, the Contractor shall provide proof of the tests in accordance with the applicable networking test specifications in the form of a test report as submitted by the Customer. The test reports are to be submitted to the client at the following sample stands without being requested to do so:</t>
  </si>
  <si>
    <t>B - Pattern</t>
  </si>
  <si>
    <t>C - Pattern</t>
  </si>
  <si>
    <t>to the BMG sample</t>
  </si>
  <si>
    <t>last software change</t>
  </si>
  <si>
    <t>Further test or qualification reports shall be submitted at the request of the client. Reports shall include all items of the applicable Networking Test Specifications.</t>
  </si>
  <si>
    <t>6.5.2 Information to be delivered</t>
  </si>
  <si>
    <t>The following documents and information must be submitted to the client for each interface</t>
  </si>
  <si>
    <t>The corresponding templates must be requested from the client at the start of the project.</t>
  </si>
  <si>
    <t>With each change of the networking parameters or the networking hardware, the documents c) and d) must be submitted to the client without being requested to do so; with changes to the networking protocols (NM, BAP, ISO_TP, etc.), the documents b) must be submitted to the client.</t>
  </si>
  <si>
    <t>From the B sample stand onwards, a freeze of the networking parameters with regard to c) and d) approved by the customer shall be carried out.</t>
  </si>
  <si>
    <t>6.5.2.1 Test reports</t>
  </si>
  <si>
    <t xml:space="preserve">The test reports must be provided for each interface. Tests shall be carried out and recorded in accordance with the applicable test specifications. </t>
  </si>
  <si>
    <t>The test report shall be prepared by the Contractor in a format agreed with VW/AUDI with each sample stand.</t>
  </si>
  <si>
    <t xml:space="preserve">The test reports of the CANoe test package for carrying out the CAN networking tests correspond to the specifications of Volkswagen. </t>
  </si>
  <si>
    <t>In the event that the Customer's tests reveal deviations from the test report delivered by the Contractor, the fault rectification shall be proven by a qualification report of a certified test house. The test house is to be commissioned by the contractor.</t>
  </si>
  <si>
    <t>6.5.2.2 Test Basic Documentation (TBAD)</t>
  </si>
  <si>
    <t>This file is prefilled by the client with the most important requirements required for the networking test. The contractor shall supplement this file. The data in the TBAD file must be agreed between the customer and the contractor.</t>
  </si>
  <si>
    <t xml:space="preserve">The TBAD file is exchanged by the client with the supplier via the communication structure available in the specialist department in order to preserve the confidentiality of the data. </t>
  </si>
  <si>
    <t>6.5.2.3 Qualification reports</t>
  </si>
  <si>
    <t>The qualification reports shall be produced for each interface. All tests shall be tested and recorded in accordance with the applicable test specifications. The qualification report can only be prepared by a test house certified by Volkswagen.</t>
  </si>
  <si>
    <t>A document provided by the customer shall be used for this purpose.</t>
  </si>
  <si>
    <t>6.5.2.4 Questionnaire for Interface Review</t>
  </si>
  <si>
    <t>The Questionnaire contains the hardware relevant networking parameters.</t>
  </si>
  <si>
    <t>6.5.2.5 Circuit diagram</t>
  </si>
  <si>
    <t>The customer shall be provided with an extract of the circuit diagram of the networking interfaces.</t>
  </si>
  <si>
    <t>The exact requirements for the circuit diagram extract are described in an additional document. This is handed over with the Questionnaire at the start of the project.</t>
  </si>
  <si>
    <t>6.5.3 Testability</t>
  </si>
  <si>
    <t>Suitable measures shall be provided to enable a test of the interfaces to be carried out without adaptation of the control unit.</t>
  </si>
  <si>
    <t>The corresponding specifications and documentation of the test interfaces shall be supplied to the customer without being requested to do so. Changes must be made proactively and eight weeks in advance.</t>
  </si>
  <si>
    <t>Furthermore, the activation of the CAN / LIN / FlexRay / MOST self-diagnosis must not be made dependent on the plausibility check of signal contents. (e.g. CAN error entries are only made if a certain chassis number is transmitted in messages).</t>
  </si>
  <si>
    <t>Should a plausibility check nevertheless be necessary, this must be agreed with the client.</t>
  </si>
  <si>
    <t>6.5.4 Contact persons</t>
  </si>
  <si>
    <t>The corresponding contact persons for cross-linking tests can be obtained from the customer's component manager.</t>
  </si>
  <si>
    <t>6.6 Functional testing</t>
  </si>
  <si>
    <t>The contractor undertakes to actively participate in the functional testing on HIL/SIL/MIL test benches (e.g. commissioning, test interfaces, fault analysis).</t>
  </si>
  <si>
    <t>Support for commissioning and operation must be ensured during function testing on the respective test benches.</t>
  </si>
  <si>
    <t>6.6.1 Process</t>
  </si>
  <si>
    <t>After the contract has been awarded, a kickoff must be carried out with those responsible for the client's functional testing.</t>
  </si>
  <si>
    <t>In the kickoff, the contractor must present his concept for the test interface, modelling and virtual testing to the contact person.</t>
  </si>
  <si>
    <t>The contractor must agree milestones for commissioning with the customer.</t>
  </si>
  <si>
    <t>The implementation status of the function and test interface must be documented to the client in the form of a description with each delivery.</t>
  </si>
  <si>
    <t>6.6.2 Information to be delivered</t>
  </si>
  <si>
    <t>With each change of the test interface, the documents must be presented to the client without being requested to do so.</t>
  </si>
  <si>
    <t>Changes must be notified to the client eight weeks in advance.</t>
  </si>
  <si>
    <t>6.6.3 Testability</t>
  </si>
  <si>
    <t>Suitable measures must be provided to enable a test of the interfaces to be carried out without subsequent adjustments to the control unit.</t>
  </si>
  <si>
    <t>It must be possible to mask out common faults (e.g.: blindness detection in sensors) caused by the test bench design (e.g.: diagnosis, fault reaction).</t>
  </si>
  <si>
    <t>6.6.4 Contact persons</t>
  </si>
  <si>
    <t>The relevant contact persons for function testing must be requested from the person responsible for the function at the ordering party.</t>
  </si>
  <si>
    <t>6.7 Vehicle testing</t>
  </si>
  <si>
    <t>The contractor is obliged to carry out the corresponding tests in the respective target vehicle in order to provide proof of the functionality of the product. The measurement results must be disclosed to the customer.</t>
  </si>
  <si>
    <t>Parts from vehicle endurance tests shall be analysed by the Contractor on request.</t>
  </si>
  <si>
    <t>If the movement of the Customer's vehicles is required for the performance of test activities, the Customer shall make the vehicles available, e.g. by means of a rental contract arrangement. In addition to the required driving licence, drivers of test vehicles require a driving safety training recognised by the client.</t>
  </si>
  <si>
    <t>7 Definitions, Terms, Abbreviations</t>
  </si>
  <si>
    <t>7.1 Terms and definitions</t>
  </si>
  <si>
    <t>7.2 Abbreviations</t>
  </si>
  <si>
    <t>8 Other applicable documents</t>
  </si>
  <si>
    <t>The documents valid on the date of issue of BT-LAH as well as the documents mentioned therein shall apply.</t>
  </si>
  <si>
    <t>The Contractor shall ensure that he works in each case with the other applicable documents valid for this BT-LAH.</t>
  </si>
  <si>
    <t>BT-LAH module testing xxyyzz</t>
  </si>
  <si>
    <t>BT-LAH module EMV xxyyzz</t>
  </si>
  <si>
    <t>BT-LAH Module General Diagnostic Requirements ECM</t>
  </si>
  <si>
    <t>BT-LAH Module Component-specific diagnostic requirements ECM</t>
  </si>
  <si>
    <t>BT-LAH module quality assurance xxyyzz</t>
  </si>
  <si>
    <t>8.1 Drawings, plans, sketches; variant tree</t>
  </si>
  <si>
    <t>8.2 Technical Specifications</t>
  </si>
  <si>
    <t>Formula Q Document series</t>
  </si>
  <si>
    <t>8.3 Type test documents, regulations, laws</t>
  </si>
  <si>
    <t>8.4 Cross-section load specifications</t>
  </si>
  <si>
    <t>8.4.1 General information</t>
  </si>
  <si>
    <t>8.4.2 Diagnosis</t>
  </si>
  <si>
    <t>The applicable documents specified in the BT-LAH module Diagnosis must be implemented.</t>
  </si>
  <si>
    <t>8.4.3 Software</t>
  </si>
  <si>
    <t>8.4.4 System security</t>
  </si>
  <si>
    <t>8.4.5 Security</t>
  </si>
  <si>
    <t>8.4.6 Testing</t>
  </si>
  <si>
    <t>8.4.7 Energy management</t>
  </si>
  <si>
    <t>8.4.8 Terminal and starter control</t>
  </si>
  <si>
    <t>8.4.9 Vehicle electrical system</t>
  </si>
  <si>
    <t>8.5 Property rights and licenses to be observed</t>
  </si>
  <si>
    <t>8.6 Other documents</t>
  </si>
  <si>
    <t>8.6.1 Evaluation sheets and supplier questionnaires</t>
  </si>
  <si>
    <t>8.6.2 Interface Specifications</t>
  </si>
  <si>
    <t>Confidential. All rights reserved. Passing on or reproduction without the prior written consent of the specialist department of Volkswagen Aktiengesellschaft is prohibited. Contractual partners receive this document only via the responsible procurement department.
© Volkswagen Aktiengesellschaft</t>
  </si>
  <si>
    <t>The following applies to Audi:
development and planning must take into account test technologies and concepts specified by the customer.</t>
  </si>
  <si>
    <t>The following applies to Audi:
 Basic knowledge of product data management (model description for technology, technical parts lists) is essential for the process-reliable integration of development results into the customer's systems.</t>
  </si>
  <si>
    <t>The following applies to Audi:
 The requirements of LAH.893.880.AF "Requirement profile for the assignment of technical rules for inclusion in the MBT system" must be fulfilled.</t>
  </si>
  <si>
    <t>The following must be taken into account:
The fault tolerance time can refer to the overall function.
The fault tolerance time can be tailored to the component.
The error tolerance time can refer to error types and must therefore be adjusted for different error types.</t>
  </si>
  <si>
    <t>The following condition must be met (see "Figure: Fault tolerance time"):
 TFEQ + TFR ≤ TFTZ</t>
  </si>
  <si>
    <t>Description of the target vehicle:
AU40x Audi A4AU436
Audi Q5</t>
  </si>
  <si>
    <t>The following applies to Audi:
 The requirements of the concept responsibility agreement apply. The following concept responsibility rate applies to the component: 70%.</t>
  </si>
  <si>
    <t>The specifications are to be handed over to the client in the following file format:
…</t>
  </si>
  <si>
    <t>The following applies to Audi:
 Proof must be furnished that the requirement profile required in Chapter "2.9 Requirements for knowledge in product data management" has already been fulfilled or will be fulfilled at the time of commissioning, e.g. by corresponding proof of qualification.</t>
  </si>
  <si>
    <t>The evaluation sheet HSD_Checklist must be filled out and enclosed with the tender when submitting the tender for agreement with the contracting entity.</t>
  </si>
  <si>
    <t>Packagerelevant changes can be: Geometry changesHose markingsTool development status change (prototype tool, series tool)</t>
  </si>
  <si>
    <t>With at least the following content:cover page with the following content: title sample folder, part designation, part number of client, part number of contractor, mechanical stand (e.g. housing), name of project manager of contractor, list of documents, status of specifications, status of specifications</t>
  </si>
  <si>
    <t>-       Brief description or information including: all changes from previous status, the need for the change, the effect of the change, the date of the change, the date on which the change was made, the date on which the change was made, the date on which the change was made, the date on which the change was made, the date on which the change was made, the date on which the change was made, the date on which the change was made, the date on which the change was made, the date on which the change was made, the date on which the change was made, the date on which the change was made.</t>
  </si>
  <si>
    <t>For each input signal (exception: bus signals specified in group specifications), the following characteristics shall be listed:
- expected voltage range
- expected useful signal frequency range
- dimensioning and cut-off frequency of the hardware low-pass filter
- dimensioning and cut-off frequency of the hardware low-pass filter
- sampling rate of the input signal
- algorithm for software debouncing of the input signal</t>
  </si>
  <si>
    <t xml:space="preserve">For an Internally Usage Restricted part:
The part is Internally Usage Restricted. Internally restricted components contain know-how of the customer. All documents relating to components restricted for internal use are intended exclusively for use by the Contractor at its development site. A transfer of data to other locations of the contractor can only take place with the prior written consent of the client and is to be limited to such data which are necessary for the pure production. In the event of infringements, the customer shall levy a contractual penalty of EUR 50,000. The contractual penalty shall be set off against any obligation to pay damages.
Should an exchange of data with other locations become necessary, the contractor shall name a contact person who shall coordinate an exchange of data with the customer's component manager. </t>
  </si>
  <si>
    <t xml:space="preserve">The described CPD control unit consists of:
A radar sensor unit with electronics for evaluating the signals of an ECU for further processing and for triggering the relevant warning signals and protective measures in the vehicle.
</t>
  </si>
  <si>
    <t>The following interfaces are used:
Terminal 30 Terminal
31 Bus connection
 31 Bus connection
via CAN-FD according to group specifications</t>
  </si>
  <si>
    <t>For non-safety-relevant control devices, the hardware watchdog external to the controller can be replaced by an internal watchdog if it meets at least the following requirements:
No dependency between watchdog time base and controller time base.
The watchdog is activated automatically.
It must not be possible to stop or reconfigure the watchdog outside the initialization phase of the watchdog.</t>
  </si>
  <si>
    <t>For the initialization phase, the requirements from the cross-sectional specifications apply:
Group CAN specificationsGroup CAN specifications in the Comfort and Infotainment areaGroup specifications for FlexRay communication</t>
  </si>
  <si>
    <t>Status information per release for the individual functions 
- Planning of the target date 
- Implemented 
- Implemented and released by the contractor (tested and error-free). This is the actual date.</t>
  </si>
  <si>
    <t>The current directions are defined according to the consumer counting system:
positive currents flow into the device negative currents flow out of the device</t>
  </si>
  <si>
    <t>The control unit uses the current vehicle information together with the evaluation of the internal sensor as the basis for the CPD algorithm. If a relevant case (living creature in the vehicle, environmental conditions fulfilled) is detected, the control unit starts a defined warning cascade, whereby time intervals via a timer are to be considered for the start of the individual steps.</t>
  </si>
  <si>
    <t>In order to ensure safe shutdown even in the event of faulty operation, a software timeout concept must be implemented at least in accordance with the requirements of the "Knockout of ECU Specification and Diagnostic Interface" cross-sectional specifications.</t>
  </si>
  <si>
    <t>AND
All doors are closed</t>
  </si>
  <si>
    <t>AND
The sensor does not indicate the presence of any living creatures in the vehicle.</t>
  </si>
  <si>
    <t xml:space="preserve">Minimum distance to be covered between sensor and measuring point: 1500 mm Thesensor is positioned in the middle of the roof liner. The distance is considered to the outermost edge of the foot space. </t>
  </si>
  <si>
    <t>The following installation space is available for the component:
(specifications in mm)</t>
  </si>
  <si>
    <t>For Audi, acoustic component inspections at the contractor's must cover the critical later operating states in the vehicle before the customer. An acceptance assessment of the component is carried out by the customer's specialist department in or on the vehicle during standing and driving operation.</t>
  </si>
  <si>
    <t>These abbreviations are used below:
Polyamide (PA)
Polybutylene terephthalate (PBT)
Polyoxymethylene (POM)
Polycarbonate + Acrylonitrile Butadiene Styrene (PC+ABS)</t>
  </si>
  <si>
    <t xml:space="preserve">Application-specific instructions for use in humid, humid-warm and salt/alkaline environments:
PA6, PA66 and PA46: Strongly dependent on moisture - influence of moisture (e.g. increase in volume, permeation) and swelling behaviour.
Polyolefins, acetals: Tendency to creep - Checking the creep behaviour under continuous load and max. operating temperature.
Polyester (PBT/ polyethylene terephthalate (PET)/ polyurethane (PUR)): A hydrolysis-stabilized and alkali-resistant variant is required for sealing electronic housings above operating temperatures of &gt; 80°C and in humid environments. </t>
  </si>
  <si>
    <t xml:space="preserve">Application-specific instructions for use:
Fluorocarbon rubber (FKM): Corrosion - Use of iodine-free crosslinking systems for nearby open bond wiresEthylene-propylene-diene rubber (EPDM), acrylonitrile-butadiene rubber (NBR/HNBR): Corrosion - Use of sulphur-free crosslinking systems in contact with non-ferrous metals e.g. silver, copper </t>
  </si>
  <si>
    <t>In the case of silicone-containing materials (seals, adhesives, casting compounds, cooling pads, etc.), it should be noted that low-molecular siloxanes (cyclic siloxanes D4*-D12) diffuse (outgas) from the material and can deposit on electrical contacts. Under the influence of electrical/thermal energy (contact sparks, brush fires, Nernst probes (lambda/NOx sensors), etc.), the siloxane may degrade and then isolate the contact to form oxide.
*D4-octamethylcyclotetrasiloxanes</t>
  </si>
  <si>
    <t>Electrical voltage transformations (DC/DC, DC/AC, AC/DC) with anaverage power dissipation (Pavg = Ieff * Ueff) &gt; 500mW can be realized with an efficiency &gt;75%.</t>
  </si>
  <si>
    <t>The support is controlled by the client. Support is required during the entire project duration and until EOP.</t>
  </si>
  <si>
    <t>The respective current samples and series versions of the hardware and software are to be used. Modification is only permitted after approval by the client.</t>
  </si>
  <si>
    <t>If the provision of data according to [6112] is not possible for technical reasons, an alternative interface can be defined between the customer and the contractor. This must be done taking into account the requirements in the Interfaces section of the Testability chapter.
Examples of this are: Private-CAN, TCP/IP or RS232</t>
  </si>
  <si>
    <t>For intelligent sensors, the appropriate hardware for the stimulation of the sensor must be provided by the contractor; 
the control of the test setup via standardized interfaces is specified by the client after consultation with the contractor.</t>
  </si>
  <si>
    <t>The functional tests, which involve an increased effort on the test equipmentand its execution (e.g. climate control, parking sensors as well as DSG test), must also be feasible without real electrical sensors and actuators. The exact requirements must be agreed at the start of the project, e.g. as part of the inspection concept.</t>
  </si>
  <si>
    <t>For each function, internal variables must be made available via interfaces(these are defined during kickoff).</t>
  </si>
  <si>
    <t xml:space="preserve">Feedback elements include display elements, sensors and the status of control elements, manipulated variables and actuators. The feedback can, for example, take place via mechanical, optical or acoustic signals. </t>
  </si>
  <si>
    <t xml:space="preserve">Test relevance includes all possibilities to operate the test object from the outside, e.g. by a user, or to provide information to the user. Internal states and state transitions of a test object are test relevant if they have an effect on the functionalities of the test object to be tested. </t>
  </si>
  <si>
    <t xml:space="preserve">- The test interface must be designed in such a way that it for a multi-level level of detail of the data output (e.g. logging, trace </t>
  </si>
  <si>
    <t>- The data format of the test interface should allow a simple synchronization between test equipment and test object. For example, it should be possible to analyze the transferred data from a certain point in time without having to check all previously transferred data.
The exact synchronisation requirements must be agreed at the start of the project, e.g. within the framework of the test concept.</t>
  </si>
  <si>
    <t>The client provides the contractor with the following descriptions of the system on request. The software architecturethe event / trace handlingthe exception handling (class diagrams, etc.)functional description:
dynamic behaviour (e.g. via UML use cases)processesThreadsinternal interfacesinterfaces to the system (operating system, hard disk)persistence conceptsused 3rd party software design: UML class model of the subsystems with interfacesMessage Sequence diagramsstate machinesoptional further UML diagrams</t>
  </si>
  <si>
    <t>Online evaluation of the TLR data must be possible. Among other things, it is used for test automation. For this purpose, TLR data derived from the test device must be usable e.g. for controlling test sequences.
Key Features:
- Tool-supported evaluation of generated data online and offline Tool-supported merging of several source files with TLR data into one file- configurability: possibility to set filters, set log levels, ...</t>
  </si>
  <si>
    <t>The specification of the internal and external sensors is to be provided by the contractor upon request of the customer.</t>
  </si>
  <si>
    <t>The following documents and information must be supplied to the customer for each interface:
- Complete documentation of the test interface incl. commissioning instructions</t>
  </si>
  <si>
    <t>A, B and C sample stand:
See supplier guide for product development.</t>
  </si>
  <si>
    <t>Type approval:
see VW 99000-4</t>
  </si>
  <si>
    <t>Component:
Component, control unit</t>
  </si>
  <si>
    <t>BT-LAH module:
Content belonging to the BT-LAH and outsourced to a module</t>
  </si>
  <si>
    <t>(Electronic) device:
Electronic devices such as resistors, capacitors, inductors, ICs, etc.</t>
  </si>
  <si>
    <t>Initial sample:
see Formel-Q-Konkret</t>
  </si>
  <si>
    <t>Compatibility:
An ECU (hardware and/or software) is compatible with another ECU if it can replace it without changing the overall behaviour and if the specified interfaces (in particular to ECUs with networked functions, to sensors and to actuators) and specifications are met.</t>
  </si>
  <si>
    <t>Circuit carrier:
Unassembled wiring carrier for electronics in general (unassembled printed circuit board, ceramic, leadframe, flexband, foil, ... ), see VW 80000.</t>
  </si>
  <si>
    <t>Memory error:
The term "memory error" generally refers to static and dynamic memory error types. Static memory errors include address decoder error, Stuck-At error (SAF), Stuck-Open error (SOF), Transient error (TF), Coupling error (CF), etc. Dynamic errors are e.g. recovery errors, disturb errors, data retention errors, etc.</t>
  </si>
  <si>
    <t>Source of supply:
Documents can be obtained via the Volkswagen Group's ONE.KBP platform (formerly B2B supplier platform) at the following Internet address: www.vwgroupsupply.com with access authorization (Contact B2B Support: Tel.: +49 5361 9-33099 Mail: b2bteam@vwgroupsupply.com).</t>
  </si>
  <si>
    <t>TL 52231Polymer mixtures of ABS and PC; material requirements</t>
  </si>
  <si>
    <t>VW 01155Vehicle parts; 
Approval of first delivery and modification</t>
  </si>
  <si>
    <t>LAH.000.036 
Secure Service Communication (Version 2.1)</t>
  </si>
  <si>
    <t>LAH.000.036.B 
Security for external interfaces an connections (Version 1.1)</t>
  </si>
  <si>
    <t>LAH.DUM.907.T.1 
Shutdowns Quiescent current management MLBevo (Version 3.1)</t>
  </si>
  <si>
    <r>
      <t>6.4.1.1.1.2 Dokumentation</t>
    </r>
    <r>
      <rPr>
        <b/>
        <sz val="11"/>
        <color theme="1"/>
        <rFont val="Calibri"/>
        <family val="2"/>
        <charset val="238"/>
        <scheme val="minor"/>
      </rPr>
      <t xml:space="preserve">
</t>
    </r>
  </si>
  <si>
    <r>
      <t>6.4.1.1.1.1 Testumfänge</t>
    </r>
    <r>
      <rPr>
        <b/>
        <sz val="11"/>
        <color theme="1"/>
        <rFont val="Calibri"/>
        <family val="2"/>
        <charset val="238"/>
        <scheme val="minor"/>
      </rPr>
      <t xml:space="preserve">
</t>
    </r>
  </si>
  <si>
    <r>
      <t>6.4.1.1.2.1 Testumfänge</t>
    </r>
    <r>
      <rPr>
        <b/>
        <sz val="11"/>
        <color theme="1"/>
        <rFont val="Calibri"/>
        <family val="2"/>
        <charset val="238"/>
        <scheme val="minor"/>
      </rPr>
      <t xml:space="preserve">
</t>
    </r>
  </si>
  <si>
    <r>
      <t>6.4.1.1.2.2 Dokumentation</t>
    </r>
    <r>
      <rPr>
        <b/>
        <sz val="11"/>
        <color theme="1"/>
        <rFont val="Calibri"/>
        <family val="2"/>
        <charset val="238"/>
        <scheme val="minor"/>
      </rPr>
      <t xml:space="preserve">
</t>
    </r>
  </si>
  <si>
    <r>
      <t>6.4.1.1.3.1 Testumfänge</t>
    </r>
    <r>
      <rPr>
        <b/>
        <sz val="11"/>
        <color theme="1"/>
        <rFont val="Calibri"/>
        <family val="2"/>
        <charset val="238"/>
        <scheme val="minor"/>
      </rPr>
      <t xml:space="preserve">
</t>
    </r>
  </si>
  <si>
    <r>
      <t>6.4.1.1.3.2 Dokumentation</t>
    </r>
    <r>
      <rPr>
        <b/>
        <sz val="11"/>
        <color theme="1"/>
        <rFont val="Calibri"/>
        <family val="2"/>
        <charset val="238"/>
        <scheme val="minor"/>
      </rPr>
      <t xml:space="preserve">
</t>
    </r>
  </si>
  <si>
    <r>
      <t>6.4.1.1.4.1 Testumfänge</t>
    </r>
    <r>
      <rPr>
        <b/>
        <sz val="11"/>
        <color theme="1"/>
        <rFont val="Calibri"/>
        <family val="2"/>
        <charset val="238"/>
        <scheme val="minor"/>
      </rPr>
      <t xml:space="preserve">
</t>
    </r>
  </si>
  <si>
    <r>
      <t>6.4.1.1.4.2 Dokumentation</t>
    </r>
    <r>
      <rPr>
        <b/>
        <sz val="11"/>
        <color theme="1"/>
        <rFont val="Calibri"/>
        <family val="2"/>
        <charset val="238"/>
        <scheme val="minor"/>
      </rPr>
      <t xml:space="preserve">
</t>
    </r>
  </si>
  <si>
    <t>LAH.DUM.000.CK
Supplier self-disclosure Component testing</t>
  </si>
  <si>
    <t>LAH.DUM.000.CL
Supplier self-disclosure Systems Engineering</t>
  </si>
  <si>
    <t>LAH.DUM.000.CM
Supplier self-disclosure Mechanics</t>
  </si>
  <si>
    <t>LAH.DUM.000.CN
Supplier self-disclosure Hardware</t>
  </si>
  <si>
    <t>Source of supply Self-disclosure: 
The following documents can be obtained via the Volkswagen Group's B2B supplier platform at the following Internet address: www.vwgroupsupply.com with access authorization (Contact B2B Support: Tel.: +49 5361 9-33099 Mail: b2bteam@vwgroupsupply.com)</t>
  </si>
  <si>
    <t>LAH.000.900.AC
Bordnetversions of bus systems from the point of view of networking and EMC (Version 1.6)</t>
  </si>
  <si>
    <t>LAH.DUM.907.AD.1
Terminal and starter control (MLBevo) (version 2.5)</t>
  </si>
  <si>
    <t>LAH.5G0.042.A
Operating current (Version 3.0)</t>
  </si>
  <si>
    <t>LAH.DUM.907.K
Theft protection- Offer specifications
Component protection type 010C on ISO-TP for slaves (version 3.24)</t>
  </si>
  <si>
    <t>LAH.000.900.AK
VKMS Diagnostic Communication (Version 2.0)</t>
  </si>
  <si>
    <t>LAH.DUM.907.BK
Component protection Gen3 Slave (Version 0.1)</t>
  </si>
  <si>
    <t>LAH.DUM.900.AA
Secure ECU and microcontroller (version 1.5)</t>
  </si>
  <si>
    <t>LAH.000.900.AM
Secure on-board communication - Diagnostic specification (Version 1.2)</t>
  </si>
  <si>
    <t>LAH.000.900.AL
Secure on-board communication - Integration specification (Enquiry version) (Version 4.0)</t>
  </si>
  <si>
    <t xml:space="preserve">LAH.893.061.D
End-to-End communication protection (Version 2.2) </t>
  </si>
  <si>
    <t>LAH.DUM.000.CR
End-to-End communication protection for service-oriented architectures (Version 0.4)</t>
  </si>
  <si>
    <t>LAH.DUM.905.E
RxSWIN - Regulatory software Identification number - Vehicle function and software subject to type-approval according to UN ECE</t>
  </si>
  <si>
    <t>LAH 893.909
Group Basic Requirements Software (Version 3.2)</t>
  </si>
  <si>
    <t>LAH.893.910.A
Standard software (version 5.2)</t>
  </si>
  <si>
    <t>LAH.5G0.907
Requirements for enabling ECUs to enable software functions (version 4.0)</t>
  </si>
  <si>
    <t xml:space="preserve">LAH.DUM.909.R
Fflexible Data Collector Agent (Version 1.1) </t>
  </si>
  <si>
    <t>LAH.000.900.AP
Basic requirements SW architecture (version 2.2)</t>
  </si>
  <si>
    <t>LAH.DUM.900.BC
Basic Requirements Tracing Logging Recording (Version 1.1)</t>
  </si>
  <si>
    <t>LAH.DUM.907.BM
Robustness software requirements (version 1.0)</t>
  </si>
  <si>
    <t>LAH.893.909.F
Annex F - Decision Guidance Special Features EA (Version 1.0)</t>
  </si>
  <si>
    <t>LAH.893.909.E
Anhang E - Decision Guidance Special Features EE/EG/EF/EK (Version 1.0)</t>
  </si>
  <si>
    <t>LAH.893.909.D
Special Features in Software and Handling of Non-Ordered Software Scopes (Version 1.0)</t>
  </si>
  <si>
    <t>Basic objectives: 
0 LB and SF damage events as well as 0 ppm 0 km failures</t>
  </si>
  <si>
    <t xml:space="preserve">The following applies to Audi: 
The requirements of the AUDI AG quality specification (LAH 893 010) apply. </t>
  </si>
  <si>
    <t>The required wiring harness drawings include at least 
Cable colour
Cable cross section
Intermediate plug / cable connector
Pin assignment</t>
  </si>
  <si>
    <t>Part Number:
8B5.980.341 A4 Sedan
8B9.980.341 A4 Avant
8B9.980.341.A A4 Avant with panoramic roof
8MA.980.341 Q5 Full Roof
8MA.980.341.A Q5 with panoramic roof
85E.980.341 E6 Sedan
85E.980.341.A E6 Sportback Full Roof
85E.980.431.B E6 Sportback with panoramic roof</t>
  </si>
  <si>
    <t>OR 
terminal change</t>
  </si>
  <si>
    <t>An assignment list must be created containing the following information for each pin:
Pin
Designation
Signal/Power
Explanation
Contact surface
Currents Duration at Contact
CurrentsMax. at Contact</t>
  </si>
  <si>
    <t>For operating voltage transitions a suitable hysteresis must be observed: 
From UB to undervoltage UBmin - Uhyst
From UB to overvoltage UBmax + Uhyst
UHyst &lt;= 0.5V
UB , UBmin, UBmax according to VW80000</t>
  </si>
  <si>
    <t>Testing:
Total scope of all tests and/or trials</t>
  </si>
  <si>
    <t>ISO 26262
Road vehicles - Functional safety</t>
  </si>
  <si>
    <t>TL 211
Paintwork on plastic exterior parts; requirements</t>
  </si>
  <si>
    <t>TL1010
Interior equipment materials - combustion behaviour, material requirements</t>
  </si>
  <si>
    <t>TL 52277
POM, impact modified, finished parts; material requirements</t>
  </si>
  <si>
    <t>TL 52437
Headlight cover lenses made of polycarbonate with functional coating; material requirements</t>
  </si>
  <si>
    <t>TL 52476
POM; material requirements</t>
  </si>
  <si>
    <t>TL 81000
EMV from automotive electronic components</t>
  </si>
  <si>
    <t>TL 52451
Paintwork of decorative metallic attachments for outdoor use; requirements</t>
  </si>
  <si>
    <t>TL 52636
POM, finished parts (not for vehicle interior); material requirements</t>
  </si>
  <si>
    <t>VW 01052
Drawings</t>
  </si>
  <si>
    <t>VW 01067
Use of Auto-ID for unique object identification</t>
  </si>
  <si>
    <t>VW 2.8.1
elastomers; material requirements and tests</t>
  </si>
  <si>
    <t xml:space="preserve">VW 10550
Country of manufacture marking; vehicle parts </t>
  </si>
  <si>
    <t>VW 01153
Vehicle parts; Suppliers of sealing materials (purchased parts); Elastomer materials (not valid for liquid sealants)</t>
  </si>
  <si>
    <t>VW 50133
PA66 for prefabricated parts outside the vehicle interior; material requirements</t>
  </si>
  <si>
    <t>VW 50123
Thermoplastic Elastomers; Quality Requirements</t>
  </si>
  <si>
    <t>VW 44045
Polypropylene, finished parts; material requirements</t>
  </si>
  <si>
    <t>VW 5013
5PA46 for prefabricated parts outside the vehicle interior; material requirements</t>
  </si>
  <si>
    <t>VW 50136
PBT for prefabricated parts outside the vehicle interior; material requirements</t>
  </si>
  <si>
    <t>VW 50180
Components of the vehicle interior; emission behavior</t>
  </si>
  <si>
    <t>VW52000
Material sampling; testing and documentation</t>
  </si>
  <si>
    <t>VW 60330
Crimp Connections; Solderless Electrical Connections</t>
  </si>
  <si>
    <t>VW 75212
Dimensioning of cables and fuses in motor vehicles</t>
  </si>
  <si>
    <t>VW 80000
Electrical and electronic components in motor vehicles up to 3,5t - General requirements, test conditions and tests</t>
  </si>
  <si>
    <t xml:space="preserve">VW 80106
Plug-in connection to and in electrical and electronic components in motor vehicles </t>
  </si>
  <si>
    <t xml:space="preserve">VW 80111
Methods for testing the network properties of the low-speed CAN participants </t>
  </si>
  <si>
    <t>VW 80131
Requirements to suppliers for the traceability of electrical and electronic components</t>
  </si>
  <si>
    <t>VW 80180-1
Cryptographic algorithms and methods for use in ECUs, systems, functions and supplier-specific scopes</t>
  </si>
  <si>
    <t>VW 80180-2
Implementation of protection target classes for data worthy of protection and cryptographic protection measures</t>
  </si>
  <si>
    <t>VW 80808-1
Electronic components in electrical and electronic components in motor vehicles up to 3,5 t; requirements, use and application - Part 1</t>
  </si>
  <si>
    <t>VW 80808-2
Electronic components in electrical and electronic components in motor vehicles up to 3,5 t; requirements, use and application - Part 2</t>
  </si>
  <si>
    <t>VW 80932
Relay; Functional requirements</t>
  </si>
  <si>
    <t>VW 91102
Environmental standard Vehicle, vehicle parts, materials, operating materials; recycling requirements, use of recycled materials</t>
  </si>
  <si>
    <t>VW 99000
General requirements for the provision of services within the scope of component development</t>
  </si>
  <si>
    <t>VW 99000-1 
Part 1: General requirements for the provision of services within the framework of component development; planning approval</t>
  </si>
  <si>
    <t>VW 99000-2 
Part 2: General requirements for the provision of services within the scope of component development; procurement release</t>
  </si>
  <si>
    <t>VW 99000-3 
Part 3: General requirements for the provision of services within the scope of component development; design approval</t>
  </si>
  <si>
    <t>VW 99000-4
Part 4: General requirements for the provision of services within the framework of component development Type approval</t>
  </si>
  <si>
    <t>IPC-A-600 
acceptance criteria for printed circuit boards</t>
  </si>
  <si>
    <t>IPC-A-610 
acceptance criteria for electronic assemblies</t>
  </si>
  <si>
    <t>IPC-7711
Rectification of electronic assemblies / Repair and modification of printed circuit boards and electronic assemblies</t>
  </si>
  <si>
    <t>LAH.5Q0.971
General wiring system requirements (version 13.0)</t>
  </si>
  <si>
    <t>LAH DUM 000 K
Lastenheft for original parts</t>
  </si>
  <si>
    <t>For Audi: LAH 893.010
Quality specification sheet</t>
  </si>
  <si>
    <t>For Audi: 
LAH.893.880.AF
Requirement profile for the assignment of technical rules for recording in the MBT system</t>
  </si>
  <si>
    <t>LAH.3C0.971
Standard for the design of control units, holders and electrical components using a modular system (version 2008-05)</t>
  </si>
  <si>
    <t>LAH.000.900.E
Development guideline Functional safety (Version3.0)</t>
  </si>
  <si>
    <t>LAH.000.900.AF
Discrete electrical interface of the operating elements (version 1.6)</t>
  </si>
  <si>
    <t xml:space="preserve">For all other thermoplastics planned for use (e.g. PPS, PPA, PET, etc.), the contractor must coordinate the following requirements with the materials engineering department before B release and define on the drawing:
 Type and content of reinforcement in % (e.g. 30% glass-fibre reinforced)
Type of modifier (e.g.B. impact modified)
density according to ISO 1183 melting temperature
 (DSC)
tensile strength according to ISO 527 media resistance
 (air, oil, cooling water etc.) depending on the respective environmental conditions (e.g. percentage change of mechanical properties in comparison to the delivery condition &lt;25%)
</t>
  </si>
  <si>
    <t xml:space="preserve">For all other thermosets (epoxy resins, polyurethane resins, polyester resins, etc.) planned for use (e.g. as encapsulation material, housing material, etc.), the contractor must coordinate the following requirements with the materials engineering department before B release and define them on the drawing:
 Type / type of material (e.g. epoxy resin)
Type and content of filler in % (e.g. 30% glass fibre reinforced)
Type of modifier (e.g. impact modified)
Density according to ISO 1183Glass transition temperature (
Tg) (DIN EN ISO 11359-1, -2Tensile strength
 and elongation at break according to ISO 527The
 following additional information is required for use as encapsulant:
Hardness according to ISO 868Penetration strength
 IEC 60243-1Spec. volume resistance according to IEC 60093Length expansion coefficient
 (TMA) according to ISO 11359-2 
</t>
  </si>
  <si>
    <t xml:space="preserve">The Contractor shall draw up a test strategy to be agreed with the Client.
New Requirement: The test strategy shall include at least the following:
- test content,
- test environment,
- test plan (including (based on relevant standards, such as IEEE-829) schedule, risks and measures, resource requirements and planning, RASI chart, where applicable DIA),
- test sequence,
- test equipment,
- test models,
- test levels/multi-level concept (Automotive SPICE describes the test levels software module test, software integration test, software test, hardware/software integration test, and system test concept)
:- test content,
- test environment,
- test plan (including (based on relevant standards, such as IEEE-829) schedule, risks and measures, resource requirements and planning, RASI chart, where applicable DIA),
- test equipment,- test models,
- test levels/multi-level concept (Automotive SPICE describes the test levels software module test, software integration test, software test, hardware/software integration test, and system test concept). These levels must be taken into account in the multi-level concept).
</t>
  </si>
  <si>
    <t>Collaborative release: 
Time for the functional release and documentation of the associated overall network. The overall network is now confirmed in terms of functional maturity and release level. A software update is made possible. Software must be made available for each compound release.</t>
  </si>
  <si>
    <t>Overall network: 
Agreed network of relevant hardware (with a first SW VRx.0). This tuned configuration is a reference for subsequent compound releases. No incompatible hardware changes are permitted within the overall network (until the next overall network).</t>
  </si>
  <si>
    <t>3D
Three-dimensional</t>
  </si>
  <si>
    <t>ABG components
General components requiring type approval</t>
  </si>
  <si>
    <t>ASIC
User-specific integrated circuits</t>
  </si>
  <si>
    <t>DIN EN 61340-5-1
Protection of electronic components against electrostatic phenomena - General requirements</t>
  </si>
  <si>
    <t>DIN EN 61340-5-1 BEIBLATT 1
Protection of electronic components against electrostatic phenomena - User manual (IEC/TR 61340-5-2:2007); German version CLC/TR 61340-5-2:2008</t>
  </si>
  <si>
    <t xml:space="preserve">PV1015
Contact corrosion by elastomers and plastics in contact with light metals; testing of volume resistivity </t>
  </si>
  <si>
    <t>TL 226
Paintwork on automotive interior materials; requirements</t>
  </si>
  <si>
    <t>VW 01064
Module identification on series production vehicles; BZD coding on mechanical vehicle parts</t>
  </si>
  <si>
    <t>VW 50134
PA6 for prefabricated parts outside the vehicle interior; material requirements</t>
  </si>
  <si>
    <t>VW 75174
KFZ plug connection</t>
  </si>
  <si>
    <t xml:space="preserve">IPC-6012
Rigid PCB Qualification and Performance Specification
</t>
  </si>
  <si>
    <t>LAH.DUM.907.BG
General requirements for control units with anti-theft functions (Version 1.0)</t>
  </si>
  <si>
    <t>BTV 
Component manager</t>
  </si>
  <si>
    <t>BT-LAH
Component specification sheet</t>
  </si>
  <si>
    <t>CAF
Conductive Anodic Filament (copper ion migration along the glass fiber)</t>
  </si>
  <si>
    <t>DMU
Digital</t>
  </si>
  <si>
    <t>EEPROM 
Electrically Erasable Programmable Read Only Memory</t>
  </si>
  <si>
    <t>EFS 
Development Guideline Functional Safety</t>
  </si>
  <si>
    <t>EG
European Community</t>
  </si>
  <si>
    <t>EMV
Electromagnetic compatibility</t>
  </si>
  <si>
    <t>FMEA 
Failure mode and effects analysis</t>
  </si>
  <si>
    <t>FMEDA 
Failure Mode, Effect and Diagnostics Analysis</t>
  </si>
  <si>
    <t>GV
General network</t>
  </si>
  <si>
    <t>HSD 
High-speed data transmission</t>
  </si>
  <si>
    <t>HW 
Hardware</t>
  </si>
  <si>
    <t>JIS
Just in sequence</t>
  </si>
  <si>
    <t>Terminal 15
Ignition connection terminal</t>
  </si>
  <si>
    <t>Terminal 30
Connection terminal Battery voltage</t>
  </si>
  <si>
    <t>KVS 
Design data management system</t>
  </si>
  <si>
    <t xml:space="preserve">KWK 
Calendar week </t>
  </si>
  <si>
    <t>ppm
Parts per million</t>
  </si>
  <si>
    <t xml:space="preserve">PVS 
Production test series </t>
  </si>
  <si>
    <t>Q-LAH 
Cross-sectional load specification</t>
  </si>
  <si>
    <t>QM
Quality management</t>
  </si>
  <si>
    <t>QS
Quality assurance</t>
  </si>
  <si>
    <t>RS
Ssoiling shunt resistor</t>
  </si>
  <si>
    <t>SW 
Software</t>
  </si>
  <si>
    <t>TG_nominal
Nominal glass transition temperature</t>
  </si>
  <si>
    <t>TP 
Transport Protocol</t>
  </si>
  <si>
    <t>TVP 
Parts shoring inspection</t>
  </si>
  <si>
    <t>UL 
Underwriters Laboratories</t>
  </si>
  <si>
    <t>VDA
Verband der Automobilindustrie e.V. (German Association of the Automotive Industry)</t>
  </si>
  <si>
    <t>VOBES
Volkswagen Wiring System Development System</t>
  </si>
  <si>
    <t>VR
Bund Release</t>
  </si>
  <si>
    <t>ZSB
Assembly</t>
  </si>
  <si>
    <t>DPF 
Diesel particulate filter</t>
  </si>
  <si>
    <t>eNTI
Electronic New Parts Information Sheet</t>
  </si>
  <si>
    <t>VW80108 
Verification of the IP protection class requirement for electronic and mechatronic components in the respective installation space of motor vehicles (Version 2013-11)</t>
  </si>
  <si>
    <t>Structure/Path by APTIV</t>
  </si>
  <si>
    <t>Internal Comment
(Beetwen Aptiv Teams)</t>
  </si>
  <si>
    <t>ALL</t>
  </si>
  <si>
    <t>SYS</t>
  </si>
  <si>
    <t>SE</t>
  </si>
  <si>
    <t>ME</t>
  </si>
  <si>
    <t>EE</t>
  </si>
  <si>
    <t>MANUF</t>
  </si>
  <si>
    <t>SECURITY</t>
  </si>
  <si>
    <t>MANAGEMENT</t>
  </si>
  <si>
    <t>IT&amp;V</t>
  </si>
  <si>
    <t>VALIDATION</t>
  </si>
  <si>
    <t>Team Responsible</t>
  </si>
  <si>
    <t>Person Responsible</t>
  </si>
  <si>
    <t>External Comment (For Customer)</t>
  </si>
  <si>
    <t>Review Status</t>
  </si>
  <si>
    <t>Agreed</t>
  </si>
  <si>
    <t>Partly agreed</t>
  </si>
  <si>
    <t>To clarify</t>
  </si>
  <si>
    <t>Not agreed</t>
  </si>
  <si>
    <t>Empty</t>
  </si>
  <si>
    <t xml:space="preserve">Total </t>
  </si>
  <si>
    <t>Not applicable</t>
  </si>
  <si>
    <t>Flashability</t>
  </si>
  <si>
    <t>N/A</t>
  </si>
  <si>
    <t>QME</t>
  </si>
  <si>
    <t>BT-LAH module "Quality assurance E/E"</t>
  </si>
  <si>
    <t>BT-LAH module "General Diagnostic Requirements"</t>
  </si>
  <si>
    <t>BT-LAH module "Testing"</t>
  </si>
  <si>
    <t>BT-LAH module "Electromagnetic Compatibility"</t>
  </si>
  <si>
    <t>Heading</t>
  </si>
  <si>
    <t>Total</t>
  </si>
  <si>
    <t>Requirements</t>
  </si>
  <si>
    <t>Line Status</t>
  </si>
  <si>
    <t>Requirements Review Status - 01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</si>
</sst>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6"/>
      <color theme="1"/>
      <name val="Calibri"/>
      <family val="2"/>
      <scheme val="minor"/>
    </font>
    <font>
      <b/>
      <sz val="13"/>
      <color theme="1"/>
      <name val="Calibri"/>
      <family val="2"/>
      <scheme val="minor"/>
    </font>
    <font>
      <sz val="13"/>
      <color theme="1"/>
      <name val="Calibri"/>
      <family val="2"/>
      <scheme val="minor"/>
    </font>
    <font>
      <sz val="10"/>
      <color theme="1"/>
      <name val="Calibri"/>
      <family val="2"/>
      <scheme val="minor"/>
    </font>
    <font>
      <b/>
      <sz val="11"/>
      <color theme="1"/>
      <name val="Calibri"/>
      <family val="2"/>
      <charset val="238"/>
      <scheme val="minor"/>
    </font>
    <font>
      <b/>
      <sz val="13"/>
      <color theme="1"/>
      <name val="Calibri"/>
      <family val="2"/>
      <charset val="238"/>
      <scheme val="minor"/>
    </font>
    <font>
      <sz val="11"/>
      <color theme="1"/>
      <name val="Calibri"/>
      <family val="2"/>
      <scheme val="minor"/>
    </font>
    <font>
      <b/>
      <sz val="11"/>
      <color theme="1"/>
      <name val="Calibri"/>
      <family val="2"/>
      <scheme val="minor"/>
    </font>
    <font>
      <sz val="11"/>
      <color theme="8" tint="-0.249977111117893"/>
      <name val="Calibri"/>
      <family val="2"/>
      <scheme val="minor"/>
    </font>
    <font>
      <b/>
      <sz val="11"/>
      <name val="Calibri"/>
      <family val="2"/>
      <scheme val="minor"/>
    </font>
  </fonts>
  <fills count="11">
    <fill>
      <patternFill patternType="none"/>
    </fill>
    <fill>
      <patternFill patternType="gray125"/>
    </fill>
    <fill>
      <patternFill patternType="solid">
        <fgColor rgb="FFD1D1D1"/>
        <bgColor indexed="64"/>
      </patternFill>
    </fill>
    <fill>
      <patternFill patternType="solid">
        <fgColor rgb="FFA8A8A8"/>
        <bgColor indexed="64"/>
      </patternFill>
    </fill>
    <fill>
      <patternFill patternType="solid">
        <fgColor theme="0"/>
        <bgColor indexed="64"/>
      </patternFill>
    </fill>
    <fill>
      <patternFill patternType="solid">
        <fgColor rgb="FF00B050"/>
        <bgColor indexed="64"/>
      </patternFill>
    </fill>
    <fill>
      <patternFill patternType="solid">
        <fgColor theme="8" tint="0.39997558519241921"/>
        <bgColor indexed="64"/>
      </patternFill>
    </fill>
    <fill>
      <patternFill patternType="solid">
        <fgColor rgb="FFFFC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0" tint="-0.49998474074526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9" fontId="7" fillId="0" borderId="0" applyFont="0" applyFill="0" applyBorder="0" applyAlignment="0" applyProtection="0"/>
  </cellStyleXfs>
  <cellXfs count="67">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0" fillId="0" borderId="0" xfId="0" applyAlignment="1">
      <alignment horizontal="left" vertical="top" wrapText="1"/>
    </xf>
    <xf numFmtId="0" fontId="0" fillId="0" borderId="1" xfId="0" applyFill="1" applyBorder="1" applyAlignment="1">
      <alignment horizontal="left" vertical="top" wrapText="1"/>
    </xf>
    <xf numFmtId="0" fontId="0" fillId="2" borderId="2" xfId="0" applyFill="1" applyBorder="1" applyAlignment="1">
      <alignment wrapText="1"/>
    </xf>
    <xf numFmtId="0" fontId="0" fillId="0" borderId="2" xfId="0" applyBorder="1" applyAlignment="1">
      <alignment wrapText="1"/>
    </xf>
    <xf numFmtId="0" fontId="0" fillId="0" borderId="0" xfId="0" applyFont="1" applyAlignment="1" applyProtection="1">
      <alignment vertical="top" wrapText="1"/>
    </xf>
    <xf numFmtId="9" fontId="9" fillId="4" borderId="16" xfId="1" applyFont="1" applyFill="1" applyBorder="1" applyAlignment="1">
      <alignment horizontal="left" vertical="top"/>
    </xf>
    <xf numFmtId="9" fontId="9" fillId="4" borderId="17" xfId="1" applyFont="1" applyFill="1" applyBorder="1" applyAlignment="1">
      <alignment horizontal="left" vertical="top"/>
    </xf>
    <xf numFmtId="0" fontId="0" fillId="4" borderId="20" xfId="0" applyFill="1" applyBorder="1" applyAlignment="1">
      <alignment horizontal="left" vertical="top"/>
    </xf>
    <xf numFmtId="0" fontId="8" fillId="4" borderId="21" xfId="0" applyFont="1" applyFill="1" applyBorder="1" applyAlignment="1">
      <alignment horizontal="left" vertical="top"/>
    </xf>
    <xf numFmtId="0" fontId="8" fillId="4" borderId="9" xfId="0" applyFont="1" applyFill="1" applyBorder="1" applyAlignment="1">
      <alignment horizontal="left" vertical="top"/>
    </xf>
    <xf numFmtId="0" fontId="0" fillId="0" borderId="25" xfId="0" applyBorder="1"/>
    <xf numFmtId="0" fontId="0" fillId="0" borderId="26" xfId="0" applyBorder="1"/>
    <xf numFmtId="0" fontId="0" fillId="0" borderId="27" xfId="0" applyBorder="1"/>
    <xf numFmtId="0" fontId="0" fillId="0" borderId="28" xfId="0" applyBorder="1"/>
    <xf numFmtId="0" fontId="0" fillId="0" borderId="0"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6" borderId="23" xfId="0" applyFill="1" applyBorder="1" applyAlignment="1">
      <alignment horizontal="left" vertical="top"/>
    </xf>
    <xf numFmtId="0" fontId="0" fillId="5" borderId="22" xfId="0" applyFill="1" applyBorder="1" applyAlignment="1">
      <alignment horizontal="left" vertical="top"/>
    </xf>
    <xf numFmtId="0" fontId="0" fillId="7" borderId="23" xfId="0" applyFill="1" applyBorder="1" applyAlignment="1">
      <alignment horizontal="left" vertical="top"/>
    </xf>
    <xf numFmtId="0" fontId="0" fillId="8" borderId="24" xfId="0" applyFill="1" applyBorder="1" applyAlignment="1">
      <alignment horizontal="left" vertical="top"/>
    </xf>
    <xf numFmtId="0" fontId="0" fillId="9" borderId="23" xfId="0" applyFill="1" applyBorder="1" applyAlignment="1">
      <alignment horizontal="left" vertical="top"/>
    </xf>
    <xf numFmtId="0" fontId="4" fillId="0" borderId="10" xfId="0" applyFont="1" applyBorder="1" applyAlignment="1" applyProtection="1">
      <alignment horizontal="center" vertical="center" wrapText="1"/>
      <protection locked="0" hidden="1"/>
    </xf>
    <xf numFmtId="0" fontId="4" fillId="0" borderId="13" xfId="0" applyFont="1" applyBorder="1" applyAlignment="1" applyProtection="1">
      <alignment horizontal="center" vertical="center" wrapText="1"/>
      <protection locked="0" hidden="1"/>
    </xf>
    <xf numFmtId="0" fontId="4" fillId="0" borderId="1" xfId="0" applyFont="1" applyBorder="1" applyAlignment="1" applyProtection="1">
      <alignment horizontal="center" vertical="center" wrapText="1"/>
      <protection locked="0" hidden="1"/>
    </xf>
    <xf numFmtId="0" fontId="4" fillId="0" borderId="1" xfId="0" applyFont="1" applyBorder="1" applyAlignment="1" applyProtection="1">
      <alignment horizontal="left" vertical="top" wrapText="1"/>
      <protection locked="0" hidden="1"/>
    </xf>
    <xf numFmtId="0" fontId="4" fillId="0" borderId="11" xfId="0" applyFont="1" applyBorder="1" applyAlignment="1" applyProtection="1">
      <alignment horizontal="center" vertical="center" wrapText="1"/>
      <protection locked="0" hidden="1"/>
    </xf>
    <xf numFmtId="0" fontId="4" fillId="0" borderId="14" xfId="0" applyFont="1" applyBorder="1" applyAlignment="1" applyProtection="1">
      <alignment horizontal="center" vertical="center" wrapText="1"/>
      <protection locked="0" hidden="1"/>
    </xf>
    <xf numFmtId="0" fontId="4" fillId="0" borderId="7" xfId="0" applyFont="1" applyBorder="1" applyAlignment="1" applyProtection="1">
      <alignment horizontal="center" vertical="center" wrapText="1"/>
      <protection locked="0" hidden="1"/>
    </xf>
    <xf numFmtId="0" fontId="4" fillId="0" borderId="7" xfId="0" applyFont="1" applyBorder="1" applyAlignment="1" applyProtection="1">
      <alignment horizontal="left" vertical="top" wrapText="1"/>
      <protection locked="0" hidden="1"/>
    </xf>
    <xf numFmtId="0" fontId="4" fillId="0" borderId="0" xfId="0" applyFont="1" applyAlignment="1" applyProtection="1">
      <alignment horizontal="center" vertical="center" wrapText="1"/>
      <protection locked="0" hidden="1"/>
    </xf>
    <xf numFmtId="0" fontId="4" fillId="0" borderId="0" xfId="0" applyFont="1" applyAlignment="1" applyProtection="1">
      <alignment wrapText="1"/>
      <protection locked="0" hidden="1"/>
    </xf>
    <xf numFmtId="0" fontId="0" fillId="10" borderId="23" xfId="0" applyFill="1" applyBorder="1" applyAlignment="1">
      <alignment horizontal="left" vertical="top"/>
    </xf>
    <xf numFmtId="0" fontId="0" fillId="0" borderId="0" xfId="0" quotePrefix="1"/>
    <xf numFmtId="0" fontId="0" fillId="4" borderId="10" xfId="0" applyFill="1" applyBorder="1" applyAlignment="1">
      <alignment horizontal="left" vertical="top"/>
    </xf>
    <xf numFmtId="0" fontId="0" fillId="4" borderId="6" xfId="0" applyFill="1" applyBorder="1" applyAlignment="1">
      <alignment horizontal="left" vertical="top"/>
    </xf>
    <xf numFmtId="0" fontId="8" fillId="4" borderId="33" xfId="0" applyFont="1" applyFill="1" applyBorder="1" applyAlignment="1">
      <alignment horizontal="left" vertical="top" wrapText="1"/>
    </xf>
    <xf numFmtId="0" fontId="8" fillId="4" borderId="16" xfId="0" applyFont="1" applyFill="1" applyBorder="1" applyAlignment="1">
      <alignment horizontal="left" vertical="top"/>
    </xf>
    <xf numFmtId="0" fontId="0" fillId="4" borderId="34" xfId="0" applyFill="1" applyBorder="1" applyAlignment="1">
      <alignment horizontal="left" vertical="top"/>
    </xf>
    <xf numFmtId="0" fontId="0" fillId="4" borderId="17" xfId="0" quotePrefix="1" applyFill="1" applyBorder="1" applyAlignment="1">
      <alignment horizontal="left" vertical="top"/>
    </xf>
    <xf numFmtId="0" fontId="0" fillId="3" borderId="1" xfId="0" applyFill="1" applyBorder="1" applyAlignment="1" applyProtection="1">
      <alignment horizontal="left" vertical="top" wrapText="1"/>
    </xf>
    <xf numFmtId="0" fontId="0" fillId="3" borderId="2" xfId="0" applyFill="1" applyBorder="1" applyAlignment="1" applyProtection="1">
      <alignment horizontal="left" vertical="top" wrapText="1"/>
    </xf>
    <xf numFmtId="0" fontId="10" fillId="6" borderId="3" xfId="0" applyFont="1" applyFill="1" applyBorder="1" applyAlignment="1" applyProtection="1">
      <alignment horizontal="center" vertical="center" wrapText="1"/>
    </xf>
    <xf numFmtId="0" fontId="10" fillId="6" borderId="12" xfId="0" applyFont="1" applyFill="1" applyBorder="1" applyAlignment="1" applyProtection="1">
      <alignment horizontal="center" vertical="center" wrapText="1"/>
    </xf>
    <xf numFmtId="0" fontId="10" fillId="6" borderId="4" xfId="0" applyFont="1" applyFill="1" applyBorder="1" applyAlignment="1" applyProtection="1">
      <alignment horizontal="center" vertical="center" wrapText="1"/>
    </xf>
    <xf numFmtId="0" fontId="10" fillId="6" borderId="5" xfId="0" applyFont="1" applyFill="1" applyBorder="1" applyAlignment="1" applyProtection="1">
      <alignment horizontal="center" vertical="center" wrapText="1"/>
    </xf>
    <xf numFmtId="0" fontId="4" fillId="0" borderId="6" xfId="0" applyFont="1" applyBorder="1" applyAlignment="1" applyProtection="1">
      <alignment horizontal="center" vertical="center" wrapText="1"/>
    </xf>
    <xf numFmtId="0" fontId="4" fillId="0" borderId="8" xfId="0" applyFont="1" applyBorder="1" applyAlignment="1" applyProtection="1">
      <alignment horizontal="center" vertical="center" wrapText="1"/>
    </xf>
    <xf numFmtId="0" fontId="4" fillId="0" borderId="0" xfId="0" applyFont="1" applyAlignment="1" applyProtection="1">
      <alignment horizontal="center" vertical="center" wrapText="1"/>
    </xf>
    <xf numFmtId="0" fontId="0" fillId="0" borderId="0" xfId="0" applyFill="1"/>
    <xf numFmtId="0" fontId="8" fillId="4" borderId="15" xfId="0" applyFont="1" applyFill="1" applyBorder="1" applyAlignment="1">
      <alignment horizontal="center" vertical="center"/>
    </xf>
    <xf numFmtId="0" fontId="8" fillId="4" borderId="18" xfId="0" applyFont="1" applyFill="1" applyBorder="1" applyAlignment="1">
      <alignment horizontal="center" vertical="center"/>
    </xf>
    <xf numFmtId="0" fontId="8" fillId="4" borderId="19"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19" xfId="0" applyFont="1" applyFill="1" applyBorder="1" applyAlignment="1">
      <alignment horizontal="center" vertical="center"/>
    </xf>
  </cellXfs>
  <cellStyles count="2">
    <cellStyle name="Normal" xfId="0" builtinId="0"/>
    <cellStyle name="Percent" xfId="1" builtinId="5"/>
  </cellStyles>
  <dxfs count="7">
    <dxf>
      <fill>
        <patternFill>
          <bgColor theme="0" tint="-0.499984740745262"/>
        </patternFill>
      </fill>
    </dxf>
    <dxf>
      <fill>
        <patternFill>
          <bgColor theme="8" tint="0.39994506668294322"/>
        </patternFill>
      </fill>
    </dxf>
    <dxf>
      <fill>
        <patternFill>
          <bgColor rgb="FFC00000"/>
        </patternFill>
      </fill>
    </dxf>
    <dxf>
      <fill>
        <patternFill>
          <bgColor rgb="FF00B050"/>
        </patternFill>
      </fill>
    </dxf>
    <dxf>
      <fill>
        <patternFill patternType="darkUp">
          <fgColor theme="0"/>
          <bgColor rgb="FFFF0000"/>
        </patternFill>
      </fill>
    </dxf>
    <dxf>
      <fill>
        <patternFill patternType="darkUp">
          <fgColor theme="0"/>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Requirements Review Status - 01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pieChart>
        <c:varyColors val="1"/>
        <c:ser>
          <c:idx val="0"/>
          <c:order val="0"/>
          <c:tx>
            <c:strRef>
              <c:f>Status!$N$3</c:f>
              <c:strCache>
                <c:ptCount val="1"/>
                <c:pt idx="0">
                  <c:v>Requirements Review Status - 01</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9F17-4677-AE00-5D3AD401526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9F17-4677-AE00-5D3AD401526C}"/>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9F17-4677-AE00-5D3AD401526C}"/>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9F17-4677-AE00-5D3AD401526C}"/>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9F17-4677-AE00-5D3AD401526C}"/>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9F17-4677-AE00-5D3AD401526C}"/>
              </c:ext>
            </c:extLst>
          </c:dPt>
          <c:dLbls>
            <c:dLbl>
              <c:idx val="0"/>
              <c:layout>
                <c:manualLayout>
                  <c:x val="0.15258853988855497"/>
                  <c:y val="-5.3203044722275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17-4677-AE00-5D3AD401526C}"/>
                </c:ext>
              </c:extLst>
            </c:dLbl>
            <c:dLbl>
              <c:idx val="1"/>
              <c:layout>
                <c:manualLayout>
                  <c:x val="0.34983714023229678"/>
                  <c:y val="0.16720956912715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17-4677-AE00-5D3AD401526C}"/>
                </c:ext>
              </c:extLst>
            </c:dLbl>
            <c:dLbl>
              <c:idx val="2"/>
              <c:layout>
                <c:manualLayout>
                  <c:x val="-0.38519302142598633"/>
                  <c:y val="0.129207394325527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F17-4677-AE00-5D3AD401526C}"/>
                </c:ext>
              </c:extLst>
            </c:dLbl>
            <c:dLbl>
              <c:idx val="3"/>
              <c:layout>
                <c:manualLayout>
                  <c:x val="-0.23818698909432975"/>
                  <c:y val="2.53347832010837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F17-4677-AE00-5D3AD401526C}"/>
                </c:ext>
              </c:extLst>
            </c:dLbl>
            <c:dLbl>
              <c:idx val="4"/>
              <c:layout>
                <c:manualLayout>
                  <c:x val="0.2549345117650248"/>
                  <c:y val="5.06695664021675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F17-4677-AE00-5D3AD401526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Status!$N$4:$N$9</c:f>
              <c:strCache>
                <c:ptCount val="6"/>
                <c:pt idx="0">
                  <c:v>Agreed</c:v>
                </c:pt>
                <c:pt idx="1">
                  <c:v>Partly agreed</c:v>
                </c:pt>
                <c:pt idx="2">
                  <c:v>To clarify</c:v>
                </c:pt>
                <c:pt idx="3">
                  <c:v>Not agreed</c:v>
                </c:pt>
                <c:pt idx="4">
                  <c:v>Not applicable</c:v>
                </c:pt>
                <c:pt idx="5">
                  <c:v>Empty</c:v>
                </c:pt>
              </c:strCache>
            </c:strRef>
          </c:cat>
          <c:val>
            <c:numRef>
              <c:f>Status!$O$4:$O$9</c:f>
              <c:numCache>
                <c:formatCode>General</c:formatCode>
                <c:ptCount val="6"/>
                <c:pt idx="0">
                  <c:v>0</c:v>
                </c:pt>
                <c:pt idx="1">
                  <c:v>0</c:v>
                </c:pt>
                <c:pt idx="2">
                  <c:v>0</c:v>
                </c:pt>
                <c:pt idx="3">
                  <c:v>0</c:v>
                </c:pt>
                <c:pt idx="4">
                  <c:v>0</c:v>
                </c:pt>
                <c:pt idx="5">
                  <c:v>1077</c:v>
                </c:pt>
              </c:numCache>
            </c:numRef>
          </c:val>
          <c:extLst>
            <c:ext xmlns:c16="http://schemas.microsoft.com/office/drawing/2014/chart" uri="{C3380CC4-5D6E-409C-BE32-E72D297353CC}">
              <c16:uniqueId val="{0000000C-9F17-4677-AE00-5D3AD401526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xdr:col>
      <xdr:colOff>28575</xdr:colOff>
      <xdr:row>297</xdr:row>
      <xdr:rowOff>31750</xdr:rowOff>
    </xdr:from>
    <xdr:to>
      <xdr:col>1</xdr:col>
      <xdr:colOff>9134475</xdr:colOff>
      <xdr:row>297</xdr:row>
      <xdr:rowOff>5149850</xdr:rowOff>
    </xdr:to>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1477869" y="110603926"/>
          <a:ext cx="9105900" cy="5118100"/>
        </a:xfrm>
        <a:prstGeom prst="rect">
          <a:avLst/>
        </a:prstGeom>
      </xdr:spPr>
    </xdr:pic>
    <xdr:clientData/>
  </xdr:twoCellAnchor>
  <xdr:twoCellAnchor>
    <xdr:from>
      <xdr:col>1</xdr:col>
      <xdr:colOff>28575</xdr:colOff>
      <xdr:row>303</xdr:row>
      <xdr:rowOff>34925</xdr:rowOff>
    </xdr:from>
    <xdr:to>
      <xdr:col>1</xdr:col>
      <xdr:colOff>9134475</xdr:colOff>
      <xdr:row>303</xdr:row>
      <xdr:rowOff>5153025</xdr:rowOff>
    </xdr:to>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1409700" y="149177375"/>
          <a:ext cx="9105900" cy="5118100"/>
        </a:xfrm>
        <a:prstGeom prst="rect">
          <a:avLst/>
        </a:prstGeom>
      </xdr:spPr>
    </xdr:pic>
    <xdr:clientData/>
  </xdr:twoCellAnchor>
  <xdr:twoCellAnchor>
    <xdr:from>
      <xdr:col>1</xdr:col>
      <xdr:colOff>28575</xdr:colOff>
      <xdr:row>625</xdr:row>
      <xdr:rowOff>31754</xdr:rowOff>
    </xdr:from>
    <xdr:to>
      <xdr:col>1</xdr:col>
      <xdr:colOff>4619051</xdr:colOff>
      <xdr:row>625</xdr:row>
      <xdr:rowOff>3165087</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409700" y="274818479"/>
          <a:ext cx="4590476" cy="3133333"/>
        </a:xfrm>
        <a:prstGeom prst="rect">
          <a:avLst/>
        </a:prstGeom>
      </xdr:spPr>
    </xdr:pic>
    <xdr:clientData/>
  </xdr:twoCellAnchor>
  <xdr:twoCellAnchor>
    <xdr:from>
      <xdr:col>1</xdr:col>
      <xdr:colOff>28575</xdr:colOff>
      <xdr:row>626</xdr:row>
      <xdr:rowOff>31754</xdr:rowOff>
    </xdr:from>
    <xdr:to>
      <xdr:col>1</xdr:col>
      <xdr:colOff>1609527</xdr:colOff>
      <xdr:row>626</xdr:row>
      <xdr:rowOff>2917468</xdr:rowOff>
    </xdr:to>
    <xdr:pic>
      <xdr:nvPicPr>
        <xdr:cNvPr id="5" name="Grafik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409700" y="278018879"/>
          <a:ext cx="1580952" cy="2885714"/>
        </a:xfrm>
        <a:prstGeom prst="rect">
          <a:avLst/>
        </a:prstGeom>
      </xdr:spPr>
    </xdr:pic>
    <xdr:clientData/>
  </xdr:twoCellAnchor>
  <mc:AlternateContent xmlns:mc="http://schemas.openxmlformats.org/markup-compatibility/2006">
    <mc:Choice xmlns:a14="http://schemas.microsoft.com/office/drawing/2010/main" Requires="a14">
      <xdr:twoCellAnchor>
        <xdr:from>
          <xdr:col>1</xdr:col>
          <xdr:colOff>31750</xdr:colOff>
          <xdr:row>758</xdr:row>
          <xdr:rowOff>38100</xdr:rowOff>
        </xdr:from>
        <xdr:to>
          <xdr:col>1</xdr:col>
          <xdr:colOff>6832600</xdr:colOff>
          <xdr:row>758</xdr:row>
          <xdr:rowOff>1143000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759</xdr:row>
          <xdr:rowOff>38100</xdr:rowOff>
        </xdr:from>
        <xdr:to>
          <xdr:col>1</xdr:col>
          <xdr:colOff>6851650</xdr:colOff>
          <xdr:row>759</xdr:row>
          <xdr:rowOff>1143000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767</xdr:row>
          <xdr:rowOff>31750</xdr:rowOff>
        </xdr:from>
        <xdr:to>
          <xdr:col>2</xdr:col>
          <xdr:colOff>6305550</xdr:colOff>
          <xdr:row>767</xdr:row>
          <xdr:rowOff>2006600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1221</xdr:row>
          <xdr:rowOff>50800</xdr:rowOff>
        </xdr:from>
        <xdr:to>
          <xdr:col>1</xdr:col>
          <xdr:colOff>6572250</xdr:colOff>
          <xdr:row>1221</xdr:row>
          <xdr:rowOff>4743450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63500</xdr:colOff>
          <xdr:row>184</xdr:row>
          <xdr:rowOff>38100</xdr:rowOff>
        </xdr:from>
        <xdr:to>
          <xdr:col>1</xdr:col>
          <xdr:colOff>6604000</xdr:colOff>
          <xdr:row>184</xdr:row>
          <xdr:rowOff>3314700</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63500</xdr:colOff>
          <xdr:row>184</xdr:row>
          <xdr:rowOff>31750</xdr:rowOff>
        </xdr:from>
        <xdr:to>
          <xdr:col>2</xdr:col>
          <xdr:colOff>6597650</xdr:colOff>
          <xdr:row>184</xdr:row>
          <xdr:rowOff>3314700</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2</xdr:col>
      <xdr:colOff>102482</xdr:colOff>
      <xdr:row>297</xdr:row>
      <xdr:rowOff>46155</xdr:rowOff>
    </xdr:from>
    <xdr:to>
      <xdr:col>2</xdr:col>
      <xdr:colOff>9213051</xdr:colOff>
      <xdr:row>297</xdr:row>
      <xdr:rowOff>5135572</xdr:rowOff>
    </xdr:to>
    <xdr:pic>
      <xdr:nvPicPr>
        <xdr:cNvPr id="31" name="Grafik 1">
          <a:extLst>
            <a:ext uri="{FF2B5EF4-FFF2-40B4-BE49-F238E27FC236}">
              <a16:creationId xmlns:a16="http://schemas.microsoft.com/office/drawing/2014/main" id="{00000000-0008-0000-0000-00001F000000}"/>
            </a:ext>
          </a:extLst>
        </xdr:cNvPr>
        <xdr:cNvPicPr>
          <a:picLocks/>
        </xdr:cNvPicPr>
      </xdr:nvPicPr>
      <xdr:blipFill>
        <a:blip xmlns:r="http://schemas.openxmlformats.org/officeDocument/2006/relationships" r:embed="rId1"/>
        <a:stretch>
          <a:fillRect/>
        </a:stretch>
      </xdr:blipFill>
      <xdr:spPr>
        <a:xfrm>
          <a:off x="11024482" y="111026012"/>
          <a:ext cx="9110569" cy="5089417"/>
        </a:xfrm>
        <a:prstGeom prst="rect">
          <a:avLst/>
        </a:prstGeom>
      </xdr:spPr>
    </xdr:pic>
    <xdr:clientData/>
  </xdr:twoCellAnchor>
  <xdr:twoCellAnchor>
    <xdr:from>
      <xdr:col>2</xdr:col>
      <xdr:colOff>59768</xdr:colOff>
      <xdr:row>303</xdr:row>
      <xdr:rowOff>37355</xdr:rowOff>
    </xdr:from>
    <xdr:to>
      <xdr:col>2</xdr:col>
      <xdr:colOff>9165668</xdr:colOff>
      <xdr:row>303</xdr:row>
      <xdr:rowOff>5155455</xdr:rowOff>
    </xdr:to>
    <xdr:pic>
      <xdr:nvPicPr>
        <xdr:cNvPr id="33" name="Grafik 2">
          <a:extLst>
            <a:ext uri="{FF2B5EF4-FFF2-40B4-BE49-F238E27FC236}">
              <a16:creationId xmlns:a16="http://schemas.microsoft.com/office/drawing/2014/main" id="{00000000-0008-0000-0000-000021000000}"/>
            </a:ext>
          </a:extLst>
        </xdr:cNvPr>
        <xdr:cNvPicPr>
          <a:picLocks/>
        </xdr:cNvPicPr>
      </xdr:nvPicPr>
      <xdr:blipFill>
        <a:blip xmlns:r="http://schemas.openxmlformats.org/officeDocument/2006/relationships" r:embed="rId2"/>
        <a:stretch>
          <a:fillRect/>
        </a:stretch>
      </xdr:blipFill>
      <xdr:spPr>
        <a:xfrm>
          <a:off x="10981768" y="119902943"/>
          <a:ext cx="9105900" cy="5118100"/>
        </a:xfrm>
        <a:prstGeom prst="rect">
          <a:avLst/>
        </a:prstGeom>
      </xdr:spPr>
    </xdr:pic>
    <xdr:clientData/>
  </xdr:twoCellAnchor>
  <xdr:twoCellAnchor>
    <xdr:from>
      <xdr:col>2</xdr:col>
      <xdr:colOff>74710</xdr:colOff>
      <xdr:row>625</xdr:row>
      <xdr:rowOff>44826</xdr:rowOff>
    </xdr:from>
    <xdr:to>
      <xdr:col>2</xdr:col>
      <xdr:colOff>4665186</xdr:colOff>
      <xdr:row>625</xdr:row>
      <xdr:rowOff>3178159</xdr:rowOff>
    </xdr:to>
    <xdr:pic>
      <xdr:nvPicPr>
        <xdr:cNvPr id="35" name="Grafik 3">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
        <a:stretch>
          <a:fillRect/>
        </a:stretch>
      </xdr:blipFill>
      <xdr:spPr>
        <a:xfrm>
          <a:off x="10996710" y="240104708"/>
          <a:ext cx="4590476" cy="3133333"/>
        </a:xfrm>
        <a:prstGeom prst="rect">
          <a:avLst/>
        </a:prstGeom>
      </xdr:spPr>
    </xdr:pic>
    <xdr:clientData/>
  </xdr:twoCellAnchor>
  <xdr:twoCellAnchor>
    <xdr:from>
      <xdr:col>2</xdr:col>
      <xdr:colOff>104590</xdr:colOff>
      <xdr:row>626</xdr:row>
      <xdr:rowOff>37355</xdr:rowOff>
    </xdr:from>
    <xdr:to>
      <xdr:col>2</xdr:col>
      <xdr:colOff>1685542</xdr:colOff>
      <xdr:row>626</xdr:row>
      <xdr:rowOff>2923069</xdr:rowOff>
    </xdr:to>
    <xdr:pic>
      <xdr:nvPicPr>
        <xdr:cNvPr id="36" name="Grafik 4">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4"/>
        <a:stretch>
          <a:fillRect/>
        </a:stretch>
      </xdr:blipFill>
      <xdr:spPr>
        <a:xfrm>
          <a:off x="11026590" y="243294649"/>
          <a:ext cx="1580952" cy="2885714"/>
        </a:xfrm>
        <a:prstGeom prst="rect">
          <a:avLst/>
        </a:prstGeom>
      </xdr:spPr>
    </xdr:pic>
    <xdr:clientData/>
  </xdr:twoCellAnchor>
  <mc:AlternateContent xmlns:mc="http://schemas.openxmlformats.org/markup-compatibility/2006">
    <mc:Choice xmlns:a14="http://schemas.microsoft.com/office/drawing/2010/main" Requires="a14">
      <xdr:twoCellAnchor>
        <xdr:from>
          <xdr:col>2</xdr:col>
          <xdr:colOff>31750</xdr:colOff>
          <xdr:row>758</xdr:row>
          <xdr:rowOff>38100</xdr:rowOff>
        </xdr:from>
        <xdr:to>
          <xdr:col>2</xdr:col>
          <xdr:colOff>6832600</xdr:colOff>
          <xdr:row>758</xdr:row>
          <xdr:rowOff>1143000</xdr:rowOff>
        </xdr:to>
        <xdr:sp macro="" textlink="">
          <xdr:nvSpPr>
            <xdr:cNvPr id="1052" name="Object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759</xdr:row>
          <xdr:rowOff>38100</xdr:rowOff>
        </xdr:from>
        <xdr:to>
          <xdr:col>2</xdr:col>
          <xdr:colOff>6851650</xdr:colOff>
          <xdr:row>759</xdr:row>
          <xdr:rowOff>1143000</xdr:rowOff>
        </xdr:to>
        <xdr:sp macro="" textlink="">
          <xdr:nvSpPr>
            <xdr:cNvPr id="1053" name="Object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767</xdr:row>
          <xdr:rowOff>31750</xdr:rowOff>
        </xdr:from>
        <xdr:to>
          <xdr:col>2</xdr:col>
          <xdr:colOff>6343650</xdr:colOff>
          <xdr:row>767</xdr:row>
          <xdr:rowOff>2006600</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38100</xdr:colOff>
          <xdr:row>1221</xdr:row>
          <xdr:rowOff>50800</xdr:rowOff>
        </xdr:from>
        <xdr:to>
          <xdr:col>2</xdr:col>
          <xdr:colOff>6572250</xdr:colOff>
          <xdr:row>1221</xdr:row>
          <xdr:rowOff>4743450</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25400</xdr:rowOff>
    </xdr:from>
    <xdr:to>
      <xdr:col>12</xdr:col>
      <xdr:colOff>266700</xdr:colOff>
      <xdr:row>28</xdr:row>
      <xdr:rowOff>165100</xdr:rowOff>
    </xdr:to>
    <xdr:graphicFrame macro="">
      <xdr:nvGraphicFramePr>
        <xdr:cNvPr id="2" name="Chart 1" title="Statu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Microsoft_Word_97_-_2003_Document.doc"/><Relationship Id="rId13" Type="http://schemas.openxmlformats.org/officeDocument/2006/relationships/image" Target="../media/image5.emf"/><Relationship Id="rId18" Type="http://schemas.openxmlformats.org/officeDocument/2006/relationships/oleObject" Target="../embeddings/Microsoft_Word_97_-_2003_Document1.doc"/><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package" Target="../embeddings/Microsoft_Word_Document3.docx"/><Relationship Id="rId17" Type="http://schemas.openxmlformats.org/officeDocument/2006/relationships/package" Target="../embeddings/Microsoft_Word_Document6.docx"/><Relationship Id="rId2" Type="http://schemas.openxmlformats.org/officeDocument/2006/relationships/drawing" Target="../drawings/drawing1.xml"/><Relationship Id="rId16" Type="http://schemas.openxmlformats.org/officeDocument/2006/relationships/package" Target="../embeddings/Microsoft_Word_Document5.docx"/><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package" Target="../embeddings/Microsoft_Word_Document2.docx"/><Relationship Id="rId19" Type="http://schemas.openxmlformats.org/officeDocument/2006/relationships/package" Target="../embeddings/Microsoft_Word_Document7.docx"/><Relationship Id="rId4" Type="http://schemas.openxmlformats.org/officeDocument/2006/relationships/package" Target="../embeddings/Microsoft_Word_Document.docx"/><Relationship Id="rId9" Type="http://schemas.openxmlformats.org/officeDocument/2006/relationships/image" Target="../media/image3.emf"/><Relationship Id="rId14" Type="http://schemas.openxmlformats.org/officeDocument/2006/relationships/package" Target="../embeddings/Microsoft_Word_Document4.docx"/></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1484"/>
  <sheetViews>
    <sheetView zoomScale="85" zoomScaleNormal="85" workbookViewId="0">
      <pane ySplit="1" topLeftCell="A2" activePane="bottomLeft" state="frozen"/>
      <selection pane="bottomLeft" activeCell="C11" sqref="C11"/>
    </sheetView>
  </sheetViews>
  <sheetFormatPr defaultColWidth="11.453125" defaultRowHeight="14.5" x14ac:dyDescent="0.35"/>
  <cols>
    <col min="1" max="1" width="6" style="1" customWidth="1"/>
    <col min="2" max="2" width="135.6328125" style="10" hidden="1" customWidth="1"/>
    <col min="3" max="3" width="135.6328125" style="10" customWidth="1"/>
    <col min="4" max="4" width="15" style="1" hidden="1" customWidth="1"/>
    <col min="5" max="5" width="15" style="1" customWidth="1"/>
    <col min="6" max="6" width="11.54296875" style="1" bestFit="1" customWidth="1"/>
    <col min="7" max="7" width="15" style="1" customWidth="1"/>
    <col min="8" max="9" width="15" style="1" hidden="1" customWidth="1"/>
    <col min="10" max="10" width="11.453125" style="1" bestFit="1" customWidth="1"/>
    <col min="11" max="12" width="13.36328125" style="42" customWidth="1"/>
    <col min="13" max="13" width="11.26953125" style="42" bestFit="1" customWidth="1"/>
    <col min="14" max="14" width="19.453125" style="43" bestFit="1" customWidth="1"/>
    <col min="15" max="15" width="20.08984375" style="43" bestFit="1" customWidth="1"/>
    <col min="16" max="16" width="39.81640625" style="60" bestFit="1" customWidth="1"/>
    <col min="17" max="16384" width="11.453125" style="1"/>
  </cols>
  <sheetData>
    <row r="1" spans="1:16" ht="58" x14ac:dyDescent="0.35">
      <c r="A1" s="52" t="s">
        <v>2942</v>
      </c>
      <c r="B1" s="52"/>
      <c r="C1" s="52"/>
      <c r="D1" s="52" t="s">
        <v>2943</v>
      </c>
      <c r="E1" s="52" t="s">
        <v>2944</v>
      </c>
      <c r="F1" s="52" t="s">
        <v>2945</v>
      </c>
      <c r="G1" s="52" t="s">
        <v>2946</v>
      </c>
      <c r="H1" s="52" t="s">
        <v>2947</v>
      </c>
      <c r="I1" s="52" t="s">
        <v>2948</v>
      </c>
      <c r="J1" s="53" t="s">
        <v>2949</v>
      </c>
      <c r="K1" s="54" t="s">
        <v>4382</v>
      </c>
      <c r="L1" s="55" t="s">
        <v>4383</v>
      </c>
      <c r="M1" s="56" t="s">
        <v>4385</v>
      </c>
      <c r="N1" s="56" t="s">
        <v>4384</v>
      </c>
      <c r="O1" s="56" t="s">
        <v>4371</v>
      </c>
      <c r="P1" s="57" t="s">
        <v>4370</v>
      </c>
    </row>
    <row r="2" spans="1:16" ht="42" x14ac:dyDescent="0.35">
      <c r="A2" s="3">
        <v>1</v>
      </c>
      <c r="B2" s="4" t="s">
        <v>0</v>
      </c>
      <c r="C2" s="4" t="s">
        <v>2950</v>
      </c>
      <c r="D2" s="3"/>
      <c r="E2" s="3"/>
      <c r="F2" s="3" t="s">
        <v>1</v>
      </c>
      <c r="G2" s="3" t="s">
        <v>2</v>
      </c>
      <c r="H2" s="3" t="s">
        <v>3</v>
      </c>
      <c r="I2" s="3" t="s">
        <v>3</v>
      </c>
      <c r="J2" s="12" t="s">
        <v>4</v>
      </c>
      <c r="K2" s="34"/>
      <c r="L2" s="35"/>
      <c r="M2" s="36"/>
      <c r="N2" s="37"/>
      <c r="O2" s="37"/>
      <c r="P2" s="58" t="str">
        <f>IF(AND(J2="Überschrift",LEN(C2)-LEN(SUBSTITUTE(C2,".",""))&lt;2),C2,P1)</f>
        <v>1 Foreword</v>
      </c>
    </row>
    <row r="3" spans="1:16" ht="43.5" x14ac:dyDescent="0.35">
      <c r="A3" s="2">
        <v>2</v>
      </c>
      <c r="B3" s="5" t="s">
        <v>5</v>
      </c>
      <c r="C3" s="5" t="s">
        <v>2951</v>
      </c>
      <c r="D3" s="2"/>
      <c r="E3" s="2"/>
      <c r="F3" s="2" t="s">
        <v>6</v>
      </c>
      <c r="G3" s="2" t="s">
        <v>2</v>
      </c>
      <c r="H3" s="2" t="s">
        <v>3</v>
      </c>
      <c r="I3" s="2" t="s">
        <v>3</v>
      </c>
      <c r="J3" s="13" t="s">
        <v>7</v>
      </c>
      <c r="K3" s="34"/>
      <c r="L3" s="35"/>
      <c r="M3" s="36"/>
      <c r="N3" s="37"/>
      <c r="O3" s="37"/>
      <c r="P3" s="58" t="str">
        <f t="shared" ref="P3:P66" si="0">IF(AND(J3="Überschrift",LEN(C3)-LEN(SUBSTITUTE(C3,".",""))&lt;2),C3,P2)</f>
        <v>1 Foreword</v>
      </c>
    </row>
    <row r="4" spans="1:16" ht="43.5" x14ac:dyDescent="0.35">
      <c r="A4" s="2">
        <v>3</v>
      </c>
      <c r="B4" s="5" t="s">
        <v>8</v>
      </c>
      <c r="C4" s="5" t="s">
        <v>2952</v>
      </c>
      <c r="D4" s="2"/>
      <c r="E4" s="2"/>
      <c r="F4" s="2" t="s">
        <v>9</v>
      </c>
      <c r="G4" s="2" t="s">
        <v>2</v>
      </c>
      <c r="H4" s="2" t="s">
        <v>3</v>
      </c>
      <c r="I4" s="2" t="s">
        <v>3</v>
      </c>
      <c r="J4" s="13" t="s">
        <v>7</v>
      </c>
      <c r="K4" s="34"/>
      <c r="L4" s="35"/>
      <c r="M4" s="36"/>
      <c r="N4" s="37"/>
      <c r="O4" s="37"/>
      <c r="P4" s="58" t="str">
        <f t="shared" si="0"/>
        <v>1 Foreword</v>
      </c>
    </row>
    <row r="5" spans="1:16" ht="34" x14ac:dyDescent="0.35">
      <c r="A5" s="3">
        <v>4</v>
      </c>
      <c r="B5" s="6" t="s">
        <v>10</v>
      </c>
      <c r="C5" s="6" t="s">
        <v>2953</v>
      </c>
      <c r="D5" s="3"/>
      <c r="E5" s="3"/>
      <c r="F5" s="3" t="s">
        <v>11</v>
      </c>
      <c r="G5" s="3" t="s">
        <v>2</v>
      </c>
      <c r="H5" s="3" t="s">
        <v>3</v>
      </c>
      <c r="I5" s="3" t="s">
        <v>3</v>
      </c>
      <c r="J5" s="12" t="s">
        <v>4</v>
      </c>
      <c r="K5" s="34"/>
      <c r="L5" s="35"/>
      <c r="M5" s="36"/>
      <c r="N5" s="37"/>
      <c r="O5" s="37"/>
      <c r="P5" s="58" t="str">
        <f t="shared" si="0"/>
        <v>1.1 General requirements</v>
      </c>
    </row>
    <row r="6" spans="1:16" ht="29" x14ac:dyDescent="0.35">
      <c r="A6" s="2">
        <v>5</v>
      </c>
      <c r="B6" s="5" t="s">
        <v>12</v>
      </c>
      <c r="C6" s="5" t="s">
        <v>2954</v>
      </c>
      <c r="D6" s="2"/>
      <c r="E6" s="2"/>
      <c r="F6" s="2" t="s">
        <v>13</v>
      </c>
      <c r="G6" s="2" t="s">
        <v>2</v>
      </c>
      <c r="H6" s="2" t="s">
        <v>3</v>
      </c>
      <c r="I6" s="2" t="s">
        <v>3</v>
      </c>
      <c r="J6" s="13" t="s">
        <v>14</v>
      </c>
      <c r="K6" s="34"/>
      <c r="L6" s="35"/>
      <c r="M6" s="36"/>
      <c r="N6" s="37"/>
      <c r="O6" s="37"/>
      <c r="P6" s="58" t="str">
        <f t="shared" si="0"/>
        <v>1.1 General requirements</v>
      </c>
    </row>
    <row r="7" spans="1:16" ht="29" x14ac:dyDescent="0.35">
      <c r="A7" s="2">
        <v>6</v>
      </c>
      <c r="B7" s="5" t="s">
        <v>15</v>
      </c>
      <c r="C7" s="5" t="s">
        <v>2955</v>
      </c>
      <c r="D7" s="2"/>
      <c r="E7" s="2"/>
      <c r="F7" s="2" t="s">
        <v>16</v>
      </c>
      <c r="G7" s="2" t="s">
        <v>2</v>
      </c>
      <c r="H7" s="2" t="s">
        <v>3</v>
      </c>
      <c r="I7" s="2" t="s">
        <v>3</v>
      </c>
      <c r="J7" s="13" t="s">
        <v>7</v>
      </c>
      <c r="K7" s="34"/>
      <c r="L7" s="35"/>
      <c r="M7" s="36"/>
      <c r="N7" s="37"/>
      <c r="O7" s="37"/>
      <c r="P7" s="58" t="str">
        <f t="shared" si="0"/>
        <v>1.1 General requirements</v>
      </c>
    </row>
    <row r="8" spans="1:16" x14ac:dyDescent="0.35">
      <c r="A8" s="2">
        <v>7</v>
      </c>
      <c r="B8" s="5" t="s">
        <v>17</v>
      </c>
      <c r="C8" s="5" t="s">
        <v>2956</v>
      </c>
      <c r="D8" s="2"/>
      <c r="E8" s="2"/>
      <c r="F8" s="2" t="s">
        <v>18</v>
      </c>
      <c r="G8" s="2" t="s">
        <v>2</v>
      </c>
      <c r="H8" s="2" t="s">
        <v>3</v>
      </c>
      <c r="I8" s="2" t="s">
        <v>3</v>
      </c>
      <c r="J8" s="13" t="s">
        <v>14</v>
      </c>
      <c r="K8" s="34"/>
      <c r="L8" s="35"/>
      <c r="M8" s="36"/>
      <c r="N8" s="37"/>
      <c r="O8" s="37"/>
      <c r="P8" s="58" t="str">
        <f t="shared" si="0"/>
        <v>1.1 General requirements</v>
      </c>
    </row>
    <row r="9" spans="1:16" x14ac:dyDescent="0.35">
      <c r="A9" s="2">
        <v>8</v>
      </c>
      <c r="B9" s="5" t="s">
        <v>19</v>
      </c>
      <c r="C9" s="5" t="s">
        <v>2957</v>
      </c>
      <c r="D9" s="2"/>
      <c r="E9" s="2"/>
      <c r="F9" s="2" t="s">
        <v>20</v>
      </c>
      <c r="G9" s="2" t="s">
        <v>2</v>
      </c>
      <c r="H9" s="2" t="s">
        <v>3</v>
      </c>
      <c r="I9" s="2" t="s">
        <v>3</v>
      </c>
      <c r="J9" s="13" t="s">
        <v>7</v>
      </c>
      <c r="K9" s="34"/>
      <c r="L9" s="35"/>
      <c r="M9" s="36"/>
      <c r="N9" s="37"/>
      <c r="O9" s="37"/>
      <c r="P9" s="58" t="str">
        <f t="shared" si="0"/>
        <v>1.1 General requirements</v>
      </c>
    </row>
    <row r="10" spans="1:16" x14ac:dyDescent="0.35">
      <c r="A10" s="2">
        <v>9</v>
      </c>
      <c r="B10" s="5" t="s">
        <v>21</v>
      </c>
      <c r="C10" s="5" t="s">
        <v>4398</v>
      </c>
      <c r="D10" s="2"/>
      <c r="E10" s="2"/>
      <c r="F10" s="2" t="s">
        <v>22</v>
      </c>
      <c r="G10" s="2" t="s">
        <v>2</v>
      </c>
      <c r="H10" s="2" t="s">
        <v>3</v>
      </c>
      <c r="I10" s="2" t="s">
        <v>3</v>
      </c>
      <c r="J10" s="13" t="s">
        <v>7</v>
      </c>
      <c r="K10" s="34"/>
      <c r="L10" s="35"/>
      <c r="M10" s="36"/>
      <c r="N10" s="37"/>
      <c r="O10" s="37"/>
      <c r="P10" s="58" t="str">
        <f t="shared" si="0"/>
        <v>1.1 General requirements</v>
      </c>
    </row>
    <row r="11" spans="1:16" x14ac:dyDescent="0.35">
      <c r="A11" s="2">
        <v>10</v>
      </c>
      <c r="B11" s="5" t="s">
        <v>23</v>
      </c>
      <c r="C11" s="5" t="s">
        <v>4399</v>
      </c>
      <c r="D11" s="2"/>
      <c r="E11" s="2"/>
      <c r="F11" s="2" t="s">
        <v>24</v>
      </c>
      <c r="G11" s="2" t="s">
        <v>2</v>
      </c>
      <c r="H11" s="2" t="s">
        <v>3</v>
      </c>
      <c r="I11" s="2" t="s">
        <v>3</v>
      </c>
      <c r="J11" s="13" t="s">
        <v>7</v>
      </c>
      <c r="K11" s="34"/>
      <c r="L11" s="35"/>
      <c r="M11" s="36"/>
      <c r="N11" s="37"/>
      <c r="O11" s="37"/>
      <c r="P11" s="58" t="str">
        <f t="shared" si="0"/>
        <v>1.1 General requirements</v>
      </c>
    </row>
    <row r="12" spans="1:16" x14ac:dyDescent="0.35">
      <c r="A12" s="2">
        <v>11</v>
      </c>
      <c r="B12" s="5" t="s">
        <v>25</v>
      </c>
      <c r="C12" s="5" t="s">
        <v>4397</v>
      </c>
      <c r="D12" s="2"/>
      <c r="E12" s="2"/>
      <c r="F12" s="2" t="s">
        <v>26</v>
      </c>
      <c r="G12" s="2" t="s">
        <v>2</v>
      </c>
      <c r="H12" s="2" t="s">
        <v>3</v>
      </c>
      <c r="I12" s="2" t="s">
        <v>3</v>
      </c>
      <c r="J12" s="13" t="s">
        <v>7</v>
      </c>
      <c r="K12" s="34"/>
      <c r="L12" s="35"/>
      <c r="M12" s="36"/>
      <c r="N12" s="37"/>
      <c r="O12" s="37"/>
      <c r="P12" s="58" t="str">
        <f t="shared" si="0"/>
        <v>1.1 General requirements</v>
      </c>
    </row>
    <row r="13" spans="1:16" x14ac:dyDescent="0.35">
      <c r="A13" s="2">
        <v>12</v>
      </c>
      <c r="B13" s="5" t="s">
        <v>27</v>
      </c>
      <c r="C13" s="5" t="s">
        <v>2958</v>
      </c>
      <c r="D13" s="2"/>
      <c r="E13" s="2"/>
      <c r="F13" s="2" t="s">
        <v>28</v>
      </c>
      <c r="G13" s="2" t="s">
        <v>2</v>
      </c>
      <c r="H13" s="2" t="s">
        <v>3</v>
      </c>
      <c r="I13" s="2" t="s">
        <v>3</v>
      </c>
      <c r="J13" s="13" t="s">
        <v>7</v>
      </c>
      <c r="K13" s="34"/>
      <c r="L13" s="35"/>
      <c r="M13" s="36"/>
      <c r="N13" s="37"/>
      <c r="O13" s="37"/>
      <c r="P13" s="58" t="str">
        <f t="shared" si="0"/>
        <v>1.1 General requirements</v>
      </c>
    </row>
    <row r="14" spans="1:16" ht="29" x14ac:dyDescent="0.35">
      <c r="A14" s="2">
        <v>13</v>
      </c>
      <c r="B14" s="5" t="s">
        <v>29</v>
      </c>
      <c r="C14" s="5" t="s">
        <v>4396</v>
      </c>
      <c r="D14" s="2"/>
      <c r="E14" s="2"/>
      <c r="F14" s="2" t="s">
        <v>30</v>
      </c>
      <c r="G14" s="2" t="s">
        <v>2</v>
      </c>
      <c r="H14" s="2" t="s">
        <v>3</v>
      </c>
      <c r="I14" s="2" t="s">
        <v>3</v>
      </c>
      <c r="J14" s="13" t="s">
        <v>7</v>
      </c>
      <c r="K14" s="34"/>
      <c r="L14" s="35"/>
      <c r="M14" s="36"/>
      <c r="N14" s="37"/>
      <c r="O14" s="37"/>
      <c r="P14" s="58" t="str">
        <f t="shared" si="0"/>
        <v>1.1 General requirements</v>
      </c>
    </row>
    <row r="15" spans="1:16" x14ac:dyDescent="0.35">
      <c r="A15" s="2">
        <v>14</v>
      </c>
      <c r="B15" s="5" t="s">
        <v>31</v>
      </c>
      <c r="C15" s="5" t="s">
        <v>2959</v>
      </c>
      <c r="D15" s="2"/>
      <c r="E15" s="2"/>
      <c r="F15" s="2" t="s">
        <v>32</v>
      </c>
      <c r="G15" s="2" t="s">
        <v>2</v>
      </c>
      <c r="H15" s="2" t="s">
        <v>3</v>
      </c>
      <c r="I15" s="2" t="s">
        <v>3</v>
      </c>
      <c r="J15" s="13" t="s">
        <v>14</v>
      </c>
      <c r="K15" s="34"/>
      <c r="L15" s="35"/>
      <c r="M15" s="36"/>
      <c r="N15" s="37"/>
      <c r="O15" s="37"/>
      <c r="P15" s="58" t="str">
        <f t="shared" si="0"/>
        <v>1.1 General requirements</v>
      </c>
    </row>
    <row r="16" spans="1:16" ht="43.5" x14ac:dyDescent="0.35">
      <c r="A16" s="2">
        <v>15</v>
      </c>
      <c r="B16" s="5" t="s">
        <v>33</v>
      </c>
      <c r="C16" s="5" t="s">
        <v>2960</v>
      </c>
      <c r="D16" s="2"/>
      <c r="E16" s="2"/>
      <c r="F16" s="2" t="s">
        <v>34</v>
      </c>
      <c r="G16" s="2" t="s">
        <v>2</v>
      </c>
      <c r="H16" s="2" t="s">
        <v>3</v>
      </c>
      <c r="I16" s="2" t="s">
        <v>3</v>
      </c>
      <c r="J16" s="13" t="s">
        <v>14</v>
      </c>
      <c r="K16" s="34"/>
      <c r="L16" s="35"/>
      <c r="M16" s="36"/>
      <c r="N16" s="37"/>
      <c r="O16" s="37"/>
      <c r="P16" s="58" t="str">
        <f t="shared" si="0"/>
        <v>1.1 General requirements</v>
      </c>
    </row>
    <row r="17" spans="1:16" ht="29" x14ac:dyDescent="0.35">
      <c r="A17" s="2">
        <v>16</v>
      </c>
      <c r="B17" s="5" t="s">
        <v>35</v>
      </c>
      <c r="C17" s="5" t="s">
        <v>2961</v>
      </c>
      <c r="D17" s="2"/>
      <c r="E17" s="2"/>
      <c r="F17" s="2" t="s">
        <v>36</v>
      </c>
      <c r="G17" s="2" t="s">
        <v>2</v>
      </c>
      <c r="H17" s="2" t="s">
        <v>3</v>
      </c>
      <c r="I17" s="2" t="s">
        <v>3</v>
      </c>
      <c r="J17" s="13" t="s">
        <v>14</v>
      </c>
      <c r="K17" s="34"/>
      <c r="L17" s="35"/>
      <c r="M17" s="36"/>
      <c r="N17" s="37"/>
      <c r="O17" s="37"/>
      <c r="P17" s="58" t="str">
        <f t="shared" si="0"/>
        <v>1.1 General requirements</v>
      </c>
    </row>
    <row r="18" spans="1:16" ht="34" x14ac:dyDescent="0.35">
      <c r="A18" s="3">
        <v>17</v>
      </c>
      <c r="B18" s="6" t="s">
        <v>37</v>
      </c>
      <c r="C18" s="6" t="s">
        <v>2962</v>
      </c>
      <c r="D18" s="3"/>
      <c r="E18" s="3"/>
      <c r="F18" s="3" t="s">
        <v>38</v>
      </c>
      <c r="G18" s="3" t="s">
        <v>2</v>
      </c>
      <c r="H18" s="3" t="s">
        <v>3</v>
      </c>
      <c r="I18" s="3" t="s">
        <v>3</v>
      </c>
      <c r="J18" s="12" t="s">
        <v>4</v>
      </c>
      <c r="K18" s="34"/>
      <c r="L18" s="35"/>
      <c r="M18" s="36"/>
      <c r="N18" s="37"/>
      <c r="O18" s="37"/>
      <c r="P18" s="58" t="str">
        <f t="shared" si="0"/>
        <v>1.2 Confidentiality notice</v>
      </c>
    </row>
    <row r="19" spans="1:16" ht="58" x14ac:dyDescent="0.35">
      <c r="A19" s="2">
        <v>18</v>
      </c>
      <c r="B19" s="5" t="s">
        <v>39</v>
      </c>
      <c r="C19" s="5" t="s">
        <v>4163</v>
      </c>
      <c r="D19" s="2"/>
      <c r="E19" s="2"/>
      <c r="F19" s="2" t="s">
        <v>40</v>
      </c>
      <c r="G19" s="2" t="s">
        <v>2</v>
      </c>
      <c r="H19" s="2" t="s">
        <v>3</v>
      </c>
      <c r="I19" s="2" t="s">
        <v>3</v>
      </c>
      <c r="J19" s="13" t="s">
        <v>7</v>
      </c>
      <c r="K19" s="34"/>
      <c r="L19" s="35"/>
      <c r="M19" s="36"/>
      <c r="N19" s="37"/>
      <c r="O19" s="37"/>
      <c r="P19" s="58" t="str">
        <f t="shared" si="0"/>
        <v>1.2 Confidentiality notice</v>
      </c>
    </row>
    <row r="20" spans="1:16" ht="42" x14ac:dyDescent="0.35">
      <c r="A20" s="3">
        <v>19</v>
      </c>
      <c r="B20" s="4" t="s">
        <v>41</v>
      </c>
      <c r="C20" s="4" t="s">
        <v>2963</v>
      </c>
      <c r="D20" s="3"/>
      <c r="E20" s="3"/>
      <c r="F20" s="3" t="s">
        <v>42</v>
      </c>
      <c r="G20" s="3" t="s">
        <v>2</v>
      </c>
      <c r="H20" s="3" t="s">
        <v>3</v>
      </c>
      <c r="I20" s="3" t="s">
        <v>3</v>
      </c>
      <c r="J20" s="12" t="s">
        <v>4</v>
      </c>
      <c r="K20" s="34"/>
      <c r="L20" s="35"/>
      <c r="M20" s="36"/>
      <c r="N20" s="37"/>
      <c r="O20" s="37"/>
      <c r="P20" s="58" t="str">
        <f t="shared" si="0"/>
        <v>2 General project specifications</v>
      </c>
    </row>
    <row r="21" spans="1:16" ht="34" x14ac:dyDescent="0.35">
      <c r="A21" s="3">
        <v>20</v>
      </c>
      <c r="B21" s="6" t="s">
        <v>43</v>
      </c>
      <c r="C21" s="6" t="s">
        <v>2964</v>
      </c>
      <c r="D21" s="3"/>
      <c r="E21" s="3"/>
      <c r="F21" s="3" t="s">
        <v>44</v>
      </c>
      <c r="G21" s="3" t="s">
        <v>2</v>
      </c>
      <c r="H21" s="3" t="s">
        <v>3</v>
      </c>
      <c r="I21" s="3" t="s">
        <v>3</v>
      </c>
      <c r="J21" s="12" t="s">
        <v>4</v>
      </c>
      <c r="K21" s="34"/>
      <c r="L21" s="35"/>
      <c r="M21" s="36"/>
      <c r="N21" s="37"/>
      <c r="O21" s="37"/>
      <c r="P21" s="58" t="str">
        <f t="shared" si="0"/>
        <v>2.1 Brief description of the scope of development</v>
      </c>
    </row>
    <row r="22" spans="1:16" ht="34" x14ac:dyDescent="0.35">
      <c r="A22" s="3">
        <v>21</v>
      </c>
      <c r="B22" s="6" t="s">
        <v>45</v>
      </c>
      <c r="C22" s="6" t="s">
        <v>2965</v>
      </c>
      <c r="D22" s="3"/>
      <c r="E22" s="3"/>
      <c r="F22" s="3" t="s">
        <v>46</v>
      </c>
      <c r="G22" s="3" t="s">
        <v>2</v>
      </c>
      <c r="H22" s="3" t="s">
        <v>3</v>
      </c>
      <c r="I22" s="3" t="s">
        <v>3</v>
      </c>
      <c r="J22" s="12" t="s">
        <v>4</v>
      </c>
      <c r="K22" s="34"/>
      <c r="L22" s="35"/>
      <c r="M22" s="36"/>
      <c r="N22" s="37"/>
      <c r="O22" s="37"/>
      <c r="P22" s="58" t="str">
        <f t="shared" si="0"/>
        <v>2.2 Objective</v>
      </c>
    </row>
    <row r="23" spans="1:16" ht="34" x14ac:dyDescent="0.35">
      <c r="A23" s="3">
        <v>22</v>
      </c>
      <c r="B23" s="6" t="s">
        <v>47</v>
      </c>
      <c r="C23" s="6" t="s">
        <v>2966</v>
      </c>
      <c r="D23" s="3"/>
      <c r="E23" s="3"/>
      <c r="F23" s="3" t="s">
        <v>48</v>
      </c>
      <c r="G23" s="3" t="s">
        <v>2</v>
      </c>
      <c r="H23" s="3" t="s">
        <v>3</v>
      </c>
      <c r="I23" s="3" t="s">
        <v>3</v>
      </c>
      <c r="J23" s="12" t="s">
        <v>4</v>
      </c>
      <c r="K23" s="34"/>
      <c r="L23" s="35"/>
      <c r="M23" s="36"/>
      <c r="N23" s="37"/>
      <c r="O23" s="37"/>
      <c r="P23" s="58" t="str">
        <f t="shared" si="0"/>
        <v>2.3 Assignment of the component</v>
      </c>
    </row>
    <row r="24" spans="1:16" ht="34" x14ac:dyDescent="0.35">
      <c r="A24" s="3">
        <v>23</v>
      </c>
      <c r="B24" s="6" t="s">
        <v>49</v>
      </c>
      <c r="C24" s="6" t="s">
        <v>2967</v>
      </c>
      <c r="D24" s="3"/>
      <c r="E24" s="3"/>
      <c r="F24" s="3" t="s">
        <v>50</v>
      </c>
      <c r="G24" s="3" t="s">
        <v>2</v>
      </c>
      <c r="H24" s="3" t="s">
        <v>3</v>
      </c>
      <c r="I24" s="3" t="s">
        <v>3</v>
      </c>
      <c r="J24" s="12" t="s">
        <v>4</v>
      </c>
      <c r="K24" s="34"/>
      <c r="L24" s="35"/>
      <c r="M24" s="36"/>
      <c r="N24" s="37"/>
      <c r="O24" s="37"/>
      <c r="P24" s="58" t="str">
        <f t="shared" si="0"/>
        <v>2.3 Assignment of the component</v>
      </c>
    </row>
    <row r="25" spans="1:16" ht="43.5" x14ac:dyDescent="0.35">
      <c r="A25" s="2">
        <v>24</v>
      </c>
      <c r="B25" s="5" t="s">
        <v>51</v>
      </c>
      <c r="C25" s="5" t="s">
        <v>4169</v>
      </c>
      <c r="D25" s="2"/>
      <c r="E25" s="2"/>
      <c r="F25" s="2" t="s">
        <v>52</v>
      </c>
      <c r="G25" s="2" t="s">
        <v>53</v>
      </c>
      <c r="H25" s="2" t="s">
        <v>3</v>
      </c>
      <c r="I25" s="2" t="s">
        <v>3</v>
      </c>
      <c r="J25" s="13" t="s">
        <v>14</v>
      </c>
      <c r="K25" s="34"/>
      <c r="L25" s="35"/>
      <c r="M25" s="36"/>
      <c r="N25" s="37"/>
      <c r="O25" s="37"/>
      <c r="P25" s="58" t="str">
        <f t="shared" si="0"/>
        <v>2.3 Assignment of the component</v>
      </c>
    </row>
    <row r="26" spans="1:16" ht="34" x14ac:dyDescent="0.35">
      <c r="A26" s="3">
        <v>25</v>
      </c>
      <c r="B26" s="6" t="s">
        <v>54</v>
      </c>
      <c r="C26" s="6" t="s">
        <v>2968</v>
      </c>
      <c r="D26" s="3"/>
      <c r="E26" s="3"/>
      <c r="F26" s="3" t="s">
        <v>55</v>
      </c>
      <c r="G26" s="3" t="s">
        <v>2</v>
      </c>
      <c r="H26" s="3" t="s">
        <v>3</v>
      </c>
      <c r="I26" s="3" t="s">
        <v>3</v>
      </c>
      <c r="J26" s="12" t="s">
        <v>4</v>
      </c>
      <c r="K26" s="34"/>
      <c r="L26" s="35"/>
      <c r="M26" s="36"/>
      <c r="N26" s="37"/>
      <c r="O26" s="37"/>
      <c r="P26" s="58" t="str">
        <f t="shared" si="0"/>
        <v>2.3 Assignment of the component</v>
      </c>
    </row>
    <row r="27" spans="1:16" ht="29" x14ac:dyDescent="0.35">
      <c r="A27" s="2">
        <v>26</v>
      </c>
      <c r="B27" s="5" t="s">
        <v>56</v>
      </c>
      <c r="C27" s="5" t="s">
        <v>2969</v>
      </c>
      <c r="D27" s="2"/>
      <c r="E27" s="2"/>
      <c r="F27" s="2" t="s">
        <v>57</v>
      </c>
      <c r="G27" s="2" t="s">
        <v>53</v>
      </c>
      <c r="H27" s="2" t="s">
        <v>3</v>
      </c>
      <c r="I27" s="2" t="s">
        <v>3</v>
      </c>
      <c r="J27" s="13" t="s">
        <v>14</v>
      </c>
      <c r="K27" s="34"/>
      <c r="L27" s="35"/>
      <c r="M27" s="36"/>
      <c r="N27" s="37"/>
      <c r="O27" s="37"/>
      <c r="P27" s="58" t="str">
        <f t="shared" si="0"/>
        <v>2.3 Assignment of the component</v>
      </c>
    </row>
    <row r="28" spans="1:16" ht="34" x14ac:dyDescent="0.35">
      <c r="A28" s="3">
        <v>27</v>
      </c>
      <c r="B28" s="6" t="s">
        <v>58</v>
      </c>
      <c r="C28" s="6" t="s">
        <v>2970</v>
      </c>
      <c r="D28" s="3"/>
      <c r="E28" s="3"/>
      <c r="F28" s="3" t="s">
        <v>59</v>
      </c>
      <c r="G28" s="3" t="s">
        <v>2</v>
      </c>
      <c r="H28" s="3" t="s">
        <v>3</v>
      </c>
      <c r="I28" s="3" t="s">
        <v>3</v>
      </c>
      <c r="J28" s="12" t="s">
        <v>4</v>
      </c>
      <c r="K28" s="34"/>
      <c r="L28" s="35"/>
      <c r="M28" s="36"/>
      <c r="N28" s="37"/>
      <c r="O28" s="37"/>
      <c r="P28" s="58" t="str">
        <f t="shared" si="0"/>
        <v>2.3 Assignment of the component</v>
      </c>
    </row>
    <row r="29" spans="1:16" ht="34" x14ac:dyDescent="0.35">
      <c r="A29" s="3">
        <v>28</v>
      </c>
      <c r="B29" s="6" t="s">
        <v>60</v>
      </c>
      <c r="C29" s="6" t="s">
        <v>2971</v>
      </c>
      <c r="D29" s="3"/>
      <c r="E29" s="3"/>
      <c r="F29" s="3" t="s">
        <v>61</v>
      </c>
      <c r="G29" s="3" t="s">
        <v>2</v>
      </c>
      <c r="H29" s="3" t="s">
        <v>3</v>
      </c>
      <c r="I29" s="3" t="s">
        <v>3</v>
      </c>
      <c r="J29" s="12" t="s">
        <v>4</v>
      </c>
      <c r="K29" s="34"/>
      <c r="L29" s="35"/>
      <c r="M29" s="36"/>
      <c r="N29" s="37"/>
      <c r="O29" s="37"/>
      <c r="P29" s="58" t="str">
        <f t="shared" si="0"/>
        <v>2.4 Development and Scope of Delivery</v>
      </c>
    </row>
    <row r="30" spans="1:16" ht="29" x14ac:dyDescent="0.35">
      <c r="A30" s="2">
        <v>29</v>
      </c>
      <c r="B30" s="5" t="s">
        <v>62</v>
      </c>
      <c r="C30" s="5" t="s">
        <v>2972</v>
      </c>
      <c r="D30" s="2"/>
      <c r="E30" s="2"/>
      <c r="F30" s="2" t="s">
        <v>63</v>
      </c>
      <c r="G30" s="2" t="s">
        <v>2</v>
      </c>
      <c r="H30" s="2" t="s">
        <v>3</v>
      </c>
      <c r="I30" s="2" t="s">
        <v>3</v>
      </c>
      <c r="J30" s="13" t="s">
        <v>14</v>
      </c>
      <c r="K30" s="34"/>
      <c r="L30" s="35"/>
      <c r="M30" s="36"/>
      <c r="N30" s="37"/>
      <c r="O30" s="37"/>
      <c r="P30" s="58" t="str">
        <f t="shared" si="0"/>
        <v>2.4 Development and Scope of Delivery</v>
      </c>
    </row>
    <row r="31" spans="1:16" x14ac:dyDescent="0.35">
      <c r="A31" s="2">
        <v>30</v>
      </c>
      <c r="B31" s="5" t="s">
        <v>64</v>
      </c>
      <c r="C31" s="5" t="s">
        <v>2973</v>
      </c>
      <c r="D31" s="2"/>
      <c r="E31" s="2"/>
      <c r="F31" s="2" t="s">
        <v>65</v>
      </c>
      <c r="G31" s="2" t="s">
        <v>2</v>
      </c>
      <c r="H31" s="2" t="s">
        <v>3</v>
      </c>
      <c r="I31" s="2" t="s">
        <v>3</v>
      </c>
      <c r="J31" s="13" t="s">
        <v>14</v>
      </c>
      <c r="K31" s="34"/>
      <c r="L31" s="35"/>
      <c r="M31" s="36"/>
      <c r="N31" s="37"/>
      <c r="O31" s="37"/>
      <c r="P31" s="58" t="str">
        <f t="shared" si="0"/>
        <v>2.4 Development and Scope of Delivery</v>
      </c>
    </row>
    <row r="32" spans="1:16" ht="29" x14ac:dyDescent="0.35">
      <c r="A32" s="2">
        <v>31</v>
      </c>
      <c r="B32" s="5" t="s">
        <v>66</v>
      </c>
      <c r="C32" s="5" t="s">
        <v>2974</v>
      </c>
      <c r="D32" s="2"/>
      <c r="E32" s="2"/>
      <c r="F32" s="2" t="s">
        <v>67</v>
      </c>
      <c r="G32" s="2" t="s">
        <v>2</v>
      </c>
      <c r="H32" s="2" t="s">
        <v>3</v>
      </c>
      <c r="I32" s="2" t="s">
        <v>3</v>
      </c>
      <c r="J32" s="13" t="s">
        <v>14</v>
      </c>
      <c r="K32" s="34"/>
      <c r="L32" s="35"/>
      <c r="M32" s="36"/>
      <c r="N32" s="37"/>
      <c r="O32" s="37"/>
      <c r="P32" s="58" t="str">
        <f t="shared" si="0"/>
        <v>2.4 Development and Scope of Delivery</v>
      </c>
    </row>
    <row r="33" spans="1:16" x14ac:dyDescent="0.35">
      <c r="A33" s="2">
        <v>32</v>
      </c>
      <c r="B33" s="5" t="s">
        <v>68</v>
      </c>
      <c r="C33" s="5" t="s">
        <v>2975</v>
      </c>
      <c r="D33" s="2"/>
      <c r="E33" s="2"/>
      <c r="F33" s="2" t="s">
        <v>69</v>
      </c>
      <c r="G33" s="2" t="s">
        <v>2</v>
      </c>
      <c r="H33" s="2" t="s">
        <v>3</v>
      </c>
      <c r="I33" s="2" t="s">
        <v>3</v>
      </c>
      <c r="J33" s="13" t="s">
        <v>7</v>
      </c>
      <c r="K33" s="34"/>
      <c r="L33" s="35"/>
      <c r="M33" s="36"/>
      <c r="N33" s="37"/>
      <c r="O33" s="37"/>
      <c r="P33" s="58" t="str">
        <f t="shared" si="0"/>
        <v>2.4 Development and Scope of Delivery</v>
      </c>
    </row>
    <row r="34" spans="1:16" ht="43.5" x14ac:dyDescent="0.35">
      <c r="A34" s="2">
        <v>33</v>
      </c>
      <c r="B34" s="5" t="s">
        <v>70</v>
      </c>
      <c r="C34" s="5" t="s">
        <v>4170</v>
      </c>
      <c r="D34" s="2"/>
      <c r="E34" s="2"/>
      <c r="F34" s="2" t="s">
        <v>71</v>
      </c>
      <c r="G34" s="2" t="s">
        <v>53</v>
      </c>
      <c r="H34" s="2" t="s">
        <v>3</v>
      </c>
      <c r="I34" s="2" t="s">
        <v>3</v>
      </c>
      <c r="J34" s="13" t="s">
        <v>14</v>
      </c>
      <c r="K34" s="34"/>
      <c r="L34" s="35"/>
      <c r="M34" s="36"/>
      <c r="N34" s="37"/>
      <c r="O34" s="37"/>
      <c r="P34" s="58" t="str">
        <f t="shared" si="0"/>
        <v>2.4 Development and Scope of Delivery</v>
      </c>
    </row>
    <row r="35" spans="1:16" ht="34" x14ac:dyDescent="0.35">
      <c r="A35" s="3">
        <v>34</v>
      </c>
      <c r="B35" s="6" t="s">
        <v>72</v>
      </c>
      <c r="C35" s="6" t="s">
        <v>2976</v>
      </c>
      <c r="D35" s="3"/>
      <c r="E35" s="3"/>
      <c r="F35" s="3" t="s">
        <v>73</v>
      </c>
      <c r="G35" s="3" t="s">
        <v>2</v>
      </c>
      <c r="H35" s="3" t="s">
        <v>3</v>
      </c>
      <c r="I35" s="3" t="s">
        <v>3</v>
      </c>
      <c r="J35" s="12" t="s">
        <v>4</v>
      </c>
      <c r="K35" s="34"/>
      <c r="L35" s="35"/>
      <c r="M35" s="36"/>
      <c r="N35" s="37"/>
      <c r="O35" s="37"/>
      <c r="P35" s="58" t="str">
        <f t="shared" si="0"/>
        <v>2.5 Scope of the offer</v>
      </c>
    </row>
    <row r="36" spans="1:16" ht="29" x14ac:dyDescent="0.35">
      <c r="A36" s="2">
        <v>35</v>
      </c>
      <c r="B36" s="5" t="s">
        <v>74</v>
      </c>
      <c r="C36" s="5" t="s">
        <v>2977</v>
      </c>
      <c r="D36" s="2"/>
      <c r="E36" s="2"/>
      <c r="F36" s="2" t="s">
        <v>75</v>
      </c>
      <c r="G36" s="2" t="s">
        <v>2</v>
      </c>
      <c r="H36" s="2" t="s">
        <v>3</v>
      </c>
      <c r="I36" s="2" t="s">
        <v>3</v>
      </c>
      <c r="J36" s="13" t="s">
        <v>14</v>
      </c>
      <c r="K36" s="34"/>
      <c r="L36" s="35"/>
      <c r="M36" s="36"/>
      <c r="N36" s="37"/>
      <c r="O36" s="37"/>
      <c r="P36" s="58" t="str">
        <f t="shared" si="0"/>
        <v>2.5 Scope of the offer</v>
      </c>
    </row>
    <row r="37" spans="1:16" ht="29" x14ac:dyDescent="0.35">
      <c r="A37" s="2">
        <v>36</v>
      </c>
      <c r="B37" s="5" t="s">
        <v>76</v>
      </c>
      <c r="C37" s="5" t="s">
        <v>2978</v>
      </c>
      <c r="D37" s="2"/>
      <c r="E37" s="2"/>
      <c r="F37" s="2" t="s">
        <v>77</v>
      </c>
      <c r="G37" s="2" t="s">
        <v>2</v>
      </c>
      <c r="H37" s="2" t="s">
        <v>3</v>
      </c>
      <c r="I37" s="2" t="s">
        <v>3</v>
      </c>
      <c r="J37" s="13" t="s">
        <v>7</v>
      </c>
      <c r="K37" s="34"/>
      <c r="L37" s="35"/>
      <c r="M37" s="36"/>
      <c r="N37" s="37"/>
      <c r="O37" s="37"/>
      <c r="P37" s="58" t="str">
        <f t="shared" si="0"/>
        <v>2.5 Scope of the offer</v>
      </c>
    </row>
    <row r="38" spans="1:16" x14ac:dyDescent="0.35">
      <c r="A38" s="2">
        <v>37</v>
      </c>
      <c r="B38" s="5" t="s">
        <v>78</v>
      </c>
      <c r="C38" s="5" t="s">
        <v>2979</v>
      </c>
      <c r="D38" s="2"/>
      <c r="E38" s="2"/>
      <c r="F38" s="2" t="s">
        <v>79</v>
      </c>
      <c r="G38" s="2" t="s">
        <v>2</v>
      </c>
      <c r="H38" s="2" t="s">
        <v>3</v>
      </c>
      <c r="I38" s="2" t="s">
        <v>3</v>
      </c>
      <c r="J38" s="13" t="s">
        <v>14</v>
      </c>
      <c r="K38" s="34"/>
      <c r="L38" s="35"/>
      <c r="M38" s="36"/>
      <c r="N38" s="37"/>
      <c r="O38" s="37"/>
      <c r="P38" s="58" t="str">
        <f t="shared" si="0"/>
        <v>2.5 Scope of the offer</v>
      </c>
    </row>
    <row r="39" spans="1:16" x14ac:dyDescent="0.35">
      <c r="A39" s="2">
        <v>38</v>
      </c>
      <c r="B39" s="5" t="s">
        <v>80</v>
      </c>
      <c r="C39" s="5" t="s">
        <v>2980</v>
      </c>
      <c r="D39" s="2"/>
      <c r="E39" s="2"/>
      <c r="F39" s="2" t="s">
        <v>81</v>
      </c>
      <c r="G39" s="2" t="s">
        <v>2</v>
      </c>
      <c r="H39" s="2" t="s">
        <v>3</v>
      </c>
      <c r="I39" s="2" t="s">
        <v>3</v>
      </c>
      <c r="J39" s="13" t="s">
        <v>14</v>
      </c>
      <c r="K39" s="34"/>
      <c r="L39" s="35"/>
      <c r="M39" s="36"/>
      <c r="N39" s="37"/>
      <c r="O39" s="37"/>
      <c r="P39" s="58" t="str">
        <f t="shared" si="0"/>
        <v>2.5 Scope of the offer</v>
      </c>
    </row>
    <row r="40" spans="1:16" x14ac:dyDescent="0.35">
      <c r="A40" s="2">
        <v>39</v>
      </c>
      <c r="B40" s="5" t="s">
        <v>82</v>
      </c>
      <c r="C40" s="5" t="s">
        <v>2981</v>
      </c>
      <c r="D40" s="2"/>
      <c r="E40" s="2"/>
      <c r="F40" s="2" t="s">
        <v>83</v>
      </c>
      <c r="G40" s="2" t="s">
        <v>2</v>
      </c>
      <c r="H40" s="2" t="s">
        <v>3</v>
      </c>
      <c r="I40" s="2" t="s">
        <v>3</v>
      </c>
      <c r="J40" s="13" t="s">
        <v>14</v>
      </c>
      <c r="K40" s="34"/>
      <c r="L40" s="35"/>
      <c r="M40" s="36"/>
      <c r="N40" s="37"/>
      <c r="O40" s="37"/>
      <c r="P40" s="58" t="str">
        <f t="shared" si="0"/>
        <v>2.5 Scope of the offer</v>
      </c>
    </row>
    <row r="41" spans="1:16" x14ac:dyDescent="0.35">
      <c r="A41" s="2">
        <v>40</v>
      </c>
      <c r="B41" s="5" t="s">
        <v>84</v>
      </c>
      <c r="C41" s="5" t="s">
        <v>2982</v>
      </c>
      <c r="D41" s="2"/>
      <c r="E41" s="2"/>
      <c r="F41" s="2" t="s">
        <v>85</v>
      </c>
      <c r="G41" s="2" t="s">
        <v>2</v>
      </c>
      <c r="H41" s="2" t="s">
        <v>3</v>
      </c>
      <c r="I41" s="2" t="s">
        <v>3</v>
      </c>
      <c r="J41" s="13" t="s">
        <v>14</v>
      </c>
      <c r="K41" s="34"/>
      <c r="L41" s="35"/>
      <c r="M41" s="36"/>
      <c r="N41" s="37"/>
      <c r="O41" s="37"/>
      <c r="P41" s="58" t="str">
        <f t="shared" si="0"/>
        <v>2.5 Scope of the offer</v>
      </c>
    </row>
    <row r="42" spans="1:16" ht="29" x14ac:dyDescent="0.35">
      <c r="A42" s="2">
        <v>41</v>
      </c>
      <c r="B42" s="5" t="s">
        <v>86</v>
      </c>
      <c r="C42" s="5" t="s">
        <v>4171</v>
      </c>
      <c r="D42" s="2"/>
      <c r="E42" s="2"/>
      <c r="F42" s="2" t="s">
        <v>87</v>
      </c>
      <c r="G42" s="2" t="s">
        <v>53</v>
      </c>
      <c r="H42" s="2" t="s">
        <v>3</v>
      </c>
      <c r="I42" s="2" t="s">
        <v>3</v>
      </c>
      <c r="J42" s="13" t="s">
        <v>14</v>
      </c>
      <c r="K42" s="34"/>
      <c r="L42" s="35"/>
      <c r="M42" s="36"/>
      <c r="N42" s="37"/>
      <c r="O42" s="37"/>
      <c r="P42" s="58" t="str">
        <f t="shared" si="0"/>
        <v>2.5 Scope of the offer</v>
      </c>
    </row>
    <row r="43" spans="1:16" x14ac:dyDescent="0.35">
      <c r="A43" s="2">
        <v>42</v>
      </c>
      <c r="B43" s="5" t="s">
        <v>88</v>
      </c>
      <c r="C43" s="5" t="s">
        <v>2983</v>
      </c>
      <c r="D43" s="2"/>
      <c r="E43" s="2"/>
      <c r="F43" s="2" t="s">
        <v>89</v>
      </c>
      <c r="G43" s="2" t="s">
        <v>2</v>
      </c>
      <c r="H43" s="2" t="s">
        <v>3</v>
      </c>
      <c r="I43" s="2" t="s">
        <v>3</v>
      </c>
      <c r="J43" s="13" t="s">
        <v>14</v>
      </c>
      <c r="K43" s="34"/>
      <c r="L43" s="35"/>
      <c r="M43" s="36"/>
      <c r="N43" s="37"/>
      <c r="O43" s="37"/>
      <c r="P43" s="58" t="str">
        <f t="shared" si="0"/>
        <v>2.5 Scope of the offer</v>
      </c>
    </row>
    <row r="44" spans="1:16" x14ac:dyDescent="0.35">
      <c r="A44" s="2">
        <v>43</v>
      </c>
      <c r="B44" s="5" t="s">
        <v>90</v>
      </c>
      <c r="C44" s="5" t="s">
        <v>2984</v>
      </c>
      <c r="D44" s="2"/>
      <c r="E44" s="2"/>
      <c r="F44" s="2" t="s">
        <v>91</v>
      </c>
      <c r="G44" s="2" t="s">
        <v>2</v>
      </c>
      <c r="H44" s="2" t="s">
        <v>3</v>
      </c>
      <c r="I44" s="2" t="s">
        <v>3</v>
      </c>
      <c r="J44" s="13" t="s">
        <v>14</v>
      </c>
      <c r="K44" s="34"/>
      <c r="L44" s="35"/>
      <c r="M44" s="36"/>
      <c r="N44" s="37"/>
      <c r="O44" s="37"/>
      <c r="P44" s="58" t="str">
        <f t="shared" si="0"/>
        <v>2.5 Scope of the offer</v>
      </c>
    </row>
    <row r="45" spans="1:16" x14ac:dyDescent="0.35">
      <c r="A45" s="2">
        <v>44</v>
      </c>
      <c r="B45" s="5" t="s">
        <v>92</v>
      </c>
      <c r="C45" s="5" t="s">
        <v>2985</v>
      </c>
      <c r="D45" s="2"/>
      <c r="E45" s="2"/>
      <c r="F45" s="2" t="s">
        <v>93</v>
      </c>
      <c r="G45" s="2" t="s">
        <v>2</v>
      </c>
      <c r="H45" s="2" t="s">
        <v>3</v>
      </c>
      <c r="I45" s="2" t="s">
        <v>3</v>
      </c>
      <c r="J45" s="13" t="s">
        <v>14</v>
      </c>
      <c r="K45" s="34"/>
      <c r="L45" s="35"/>
      <c r="M45" s="36"/>
      <c r="N45" s="37"/>
      <c r="O45" s="37"/>
      <c r="P45" s="58" t="str">
        <f t="shared" si="0"/>
        <v>2.5 Scope of the offer</v>
      </c>
    </row>
    <row r="46" spans="1:16" x14ac:dyDescent="0.35">
      <c r="A46" s="2">
        <v>45</v>
      </c>
      <c r="B46" s="5" t="s">
        <v>94</v>
      </c>
      <c r="C46" s="5" t="s">
        <v>2986</v>
      </c>
      <c r="D46" s="2"/>
      <c r="E46" s="2"/>
      <c r="F46" s="2" t="s">
        <v>95</v>
      </c>
      <c r="G46" s="2" t="s">
        <v>2</v>
      </c>
      <c r="H46" s="2" t="s">
        <v>3</v>
      </c>
      <c r="I46" s="2" t="s">
        <v>3</v>
      </c>
      <c r="J46" s="13" t="s">
        <v>14</v>
      </c>
      <c r="K46" s="34"/>
      <c r="L46" s="35"/>
      <c r="M46" s="36"/>
      <c r="N46" s="37"/>
      <c r="O46" s="37"/>
      <c r="P46" s="58" t="str">
        <f t="shared" si="0"/>
        <v>2.5 Scope of the offer</v>
      </c>
    </row>
    <row r="47" spans="1:16" x14ac:dyDescent="0.35">
      <c r="A47" s="2">
        <v>46</v>
      </c>
      <c r="B47" s="5" t="s">
        <v>96</v>
      </c>
      <c r="C47" s="5" t="s">
        <v>2987</v>
      </c>
      <c r="D47" s="2"/>
      <c r="E47" s="2"/>
      <c r="F47" s="2" t="s">
        <v>97</v>
      </c>
      <c r="G47" s="2" t="s">
        <v>2</v>
      </c>
      <c r="H47" s="2" t="s">
        <v>3</v>
      </c>
      <c r="I47" s="2" t="s">
        <v>3</v>
      </c>
      <c r="J47" s="13" t="s">
        <v>14</v>
      </c>
      <c r="K47" s="34"/>
      <c r="L47" s="35"/>
      <c r="M47" s="36"/>
      <c r="N47" s="37"/>
      <c r="O47" s="37"/>
      <c r="P47" s="58" t="str">
        <f t="shared" si="0"/>
        <v>2.5 Scope of the offer</v>
      </c>
    </row>
    <row r="48" spans="1:16" x14ac:dyDescent="0.35">
      <c r="A48" s="2">
        <v>47</v>
      </c>
      <c r="B48" s="5" t="s">
        <v>98</v>
      </c>
      <c r="C48" s="5" t="s">
        <v>2988</v>
      </c>
      <c r="D48" s="2"/>
      <c r="E48" s="2"/>
      <c r="F48" s="2" t="s">
        <v>99</v>
      </c>
      <c r="G48" s="2" t="s">
        <v>2</v>
      </c>
      <c r="H48" s="2" t="s">
        <v>3</v>
      </c>
      <c r="I48" s="2" t="s">
        <v>3</v>
      </c>
      <c r="J48" s="13" t="s">
        <v>14</v>
      </c>
      <c r="K48" s="34"/>
      <c r="L48" s="35"/>
      <c r="M48" s="36"/>
      <c r="N48" s="37"/>
      <c r="O48" s="37"/>
      <c r="P48" s="58" t="str">
        <f t="shared" si="0"/>
        <v>2.5 Scope of the offer</v>
      </c>
    </row>
    <row r="49" spans="1:16" x14ac:dyDescent="0.35">
      <c r="A49" s="2">
        <v>48</v>
      </c>
      <c r="B49" s="5" t="s">
        <v>100</v>
      </c>
      <c r="C49" s="5" t="s">
        <v>2989</v>
      </c>
      <c r="D49" s="2"/>
      <c r="E49" s="2"/>
      <c r="F49" s="2" t="s">
        <v>101</v>
      </c>
      <c r="G49" s="2" t="s">
        <v>2</v>
      </c>
      <c r="H49" s="2" t="s">
        <v>3</v>
      </c>
      <c r="I49" s="2" t="s">
        <v>3</v>
      </c>
      <c r="J49" s="13" t="s">
        <v>14</v>
      </c>
      <c r="K49" s="34"/>
      <c r="L49" s="35"/>
      <c r="M49" s="36"/>
      <c r="N49" s="37"/>
      <c r="O49" s="37"/>
      <c r="P49" s="58" t="str">
        <f t="shared" si="0"/>
        <v>2.5 Scope of the offer</v>
      </c>
    </row>
    <row r="50" spans="1:16" x14ac:dyDescent="0.35">
      <c r="A50" s="2">
        <v>49</v>
      </c>
      <c r="B50" s="5" t="s">
        <v>102</v>
      </c>
      <c r="C50" s="5" t="s">
        <v>2990</v>
      </c>
      <c r="D50" s="2"/>
      <c r="E50" s="2"/>
      <c r="F50" s="2" t="s">
        <v>103</v>
      </c>
      <c r="G50" s="2" t="s">
        <v>2</v>
      </c>
      <c r="H50" s="2" t="s">
        <v>3</v>
      </c>
      <c r="I50" s="2" t="s">
        <v>3</v>
      </c>
      <c r="J50" s="13" t="s">
        <v>14</v>
      </c>
      <c r="K50" s="34"/>
      <c r="L50" s="35"/>
      <c r="M50" s="36"/>
      <c r="N50" s="37"/>
      <c r="O50" s="37"/>
      <c r="P50" s="58" t="str">
        <f t="shared" si="0"/>
        <v>2.5 Scope of the offer</v>
      </c>
    </row>
    <row r="51" spans="1:16" x14ac:dyDescent="0.35">
      <c r="A51" s="2">
        <v>50</v>
      </c>
      <c r="B51" s="5" t="s">
        <v>104</v>
      </c>
      <c r="C51" s="5" t="s">
        <v>2991</v>
      </c>
      <c r="D51" s="2"/>
      <c r="E51" s="2"/>
      <c r="F51" s="2" t="s">
        <v>105</v>
      </c>
      <c r="G51" s="2" t="s">
        <v>2</v>
      </c>
      <c r="H51" s="2" t="s">
        <v>3</v>
      </c>
      <c r="I51" s="2" t="s">
        <v>3</v>
      </c>
      <c r="J51" s="13" t="s">
        <v>14</v>
      </c>
      <c r="K51" s="34"/>
      <c r="L51" s="35"/>
      <c r="M51" s="36"/>
      <c r="N51" s="37"/>
      <c r="O51" s="37"/>
      <c r="P51" s="58" t="str">
        <f t="shared" si="0"/>
        <v>2.5 Scope of the offer</v>
      </c>
    </row>
    <row r="52" spans="1:16" x14ac:dyDescent="0.35">
      <c r="A52" s="2">
        <v>51</v>
      </c>
      <c r="B52" s="5" t="s">
        <v>106</v>
      </c>
      <c r="C52" s="5" t="s">
        <v>2992</v>
      </c>
      <c r="D52" s="2"/>
      <c r="E52" s="2"/>
      <c r="F52" s="2" t="s">
        <v>107</v>
      </c>
      <c r="G52" s="2" t="s">
        <v>2</v>
      </c>
      <c r="H52" s="2" t="s">
        <v>3</v>
      </c>
      <c r="I52" s="2" t="s">
        <v>3</v>
      </c>
      <c r="J52" s="13" t="s">
        <v>14</v>
      </c>
      <c r="K52" s="34"/>
      <c r="L52" s="35"/>
      <c r="M52" s="36"/>
      <c r="N52" s="37"/>
      <c r="O52" s="37"/>
      <c r="P52" s="58" t="str">
        <f t="shared" si="0"/>
        <v>2.5 Scope of the offer</v>
      </c>
    </row>
    <row r="53" spans="1:16" ht="43.5" x14ac:dyDescent="0.35">
      <c r="A53" s="2">
        <v>52</v>
      </c>
      <c r="B53" s="5" t="s">
        <v>108</v>
      </c>
      <c r="C53" s="5" t="s">
        <v>2993</v>
      </c>
      <c r="D53" s="2"/>
      <c r="E53" s="2"/>
      <c r="F53" s="2" t="s">
        <v>109</v>
      </c>
      <c r="G53" s="2" t="s">
        <v>2</v>
      </c>
      <c r="H53" s="2" t="s">
        <v>3</v>
      </c>
      <c r="I53" s="2" t="s">
        <v>3</v>
      </c>
      <c r="J53" s="13" t="s">
        <v>14</v>
      </c>
      <c r="K53" s="34"/>
      <c r="L53" s="35"/>
      <c r="M53" s="36"/>
      <c r="N53" s="37"/>
      <c r="O53" s="37"/>
      <c r="P53" s="58" t="str">
        <f t="shared" si="0"/>
        <v>2.5 Scope of the offer</v>
      </c>
    </row>
    <row r="54" spans="1:16" ht="43.5" x14ac:dyDescent="0.35">
      <c r="A54" s="2">
        <v>53</v>
      </c>
      <c r="B54" s="5" t="s">
        <v>110</v>
      </c>
      <c r="C54" s="5" t="s">
        <v>2994</v>
      </c>
      <c r="D54" s="2"/>
      <c r="E54" s="2"/>
      <c r="F54" s="2" t="s">
        <v>111</v>
      </c>
      <c r="G54" s="2" t="s">
        <v>2</v>
      </c>
      <c r="H54" s="2" t="s">
        <v>3</v>
      </c>
      <c r="I54" s="2" t="s">
        <v>3</v>
      </c>
      <c r="J54" s="13" t="s">
        <v>14</v>
      </c>
      <c r="K54" s="34"/>
      <c r="L54" s="35"/>
      <c r="M54" s="36"/>
      <c r="N54" s="37"/>
      <c r="O54" s="37"/>
      <c r="P54" s="58" t="str">
        <f t="shared" si="0"/>
        <v>2.5 Scope of the offer</v>
      </c>
    </row>
    <row r="55" spans="1:16" ht="29" x14ac:dyDescent="0.35">
      <c r="A55" s="2">
        <v>54</v>
      </c>
      <c r="B55" s="5" t="s">
        <v>112</v>
      </c>
      <c r="C55" s="5" t="s">
        <v>2995</v>
      </c>
      <c r="D55" s="2"/>
      <c r="E55" s="2"/>
      <c r="F55" s="2" t="s">
        <v>113</v>
      </c>
      <c r="G55" s="2" t="s">
        <v>53</v>
      </c>
      <c r="H55" s="2" t="s">
        <v>3</v>
      </c>
      <c r="I55" s="2" t="s">
        <v>3</v>
      </c>
      <c r="J55" s="13" t="s">
        <v>14</v>
      </c>
      <c r="K55" s="34"/>
      <c r="L55" s="35"/>
      <c r="M55" s="36"/>
      <c r="N55" s="37"/>
      <c r="O55" s="37"/>
      <c r="P55" s="58" t="str">
        <f t="shared" si="0"/>
        <v>2.5 Scope of the offer</v>
      </c>
    </row>
    <row r="56" spans="1:16" ht="29" x14ac:dyDescent="0.35">
      <c r="A56" s="2">
        <v>55</v>
      </c>
      <c r="B56" s="5" t="s">
        <v>114</v>
      </c>
      <c r="C56" s="5" t="s">
        <v>2996</v>
      </c>
      <c r="D56" s="2"/>
      <c r="E56" s="2"/>
      <c r="F56" s="2" t="s">
        <v>115</v>
      </c>
      <c r="G56" s="2" t="s">
        <v>53</v>
      </c>
      <c r="H56" s="2" t="s">
        <v>3</v>
      </c>
      <c r="I56" s="2" t="s">
        <v>3</v>
      </c>
      <c r="J56" s="13" t="s">
        <v>14</v>
      </c>
      <c r="K56" s="34"/>
      <c r="L56" s="35"/>
      <c r="M56" s="36"/>
      <c r="N56" s="37"/>
      <c r="O56" s="37"/>
      <c r="P56" s="58" t="str">
        <f t="shared" si="0"/>
        <v>2.5 Scope of the offer</v>
      </c>
    </row>
    <row r="57" spans="1:16" ht="43.5" x14ac:dyDescent="0.35">
      <c r="A57" s="2">
        <v>56</v>
      </c>
      <c r="B57" s="5" t="s">
        <v>116</v>
      </c>
      <c r="C57" s="5" t="s">
        <v>2997</v>
      </c>
      <c r="D57" s="2"/>
      <c r="E57" s="2"/>
      <c r="F57" s="2" t="s">
        <v>117</v>
      </c>
      <c r="G57" s="2" t="s">
        <v>2</v>
      </c>
      <c r="H57" s="2" t="s">
        <v>3</v>
      </c>
      <c r="I57" s="2" t="s">
        <v>3</v>
      </c>
      <c r="J57" s="13" t="s">
        <v>14</v>
      </c>
      <c r="K57" s="34"/>
      <c r="L57" s="35"/>
      <c r="M57" s="36"/>
      <c r="N57" s="37"/>
      <c r="O57" s="37"/>
      <c r="P57" s="58" t="str">
        <f t="shared" si="0"/>
        <v>2.5 Scope of the offer</v>
      </c>
    </row>
    <row r="58" spans="1:16" ht="43.5" x14ac:dyDescent="0.35">
      <c r="A58" s="2">
        <v>57</v>
      </c>
      <c r="B58" s="5" t="s">
        <v>118</v>
      </c>
      <c r="C58" s="5" t="s">
        <v>2998</v>
      </c>
      <c r="D58" s="2"/>
      <c r="E58" s="2"/>
      <c r="F58" s="2" t="s">
        <v>119</v>
      </c>
      <c r="G58" s="2" t="s">
        <v>2</v>
      </c>
      <c r="H58" s="2" t="s">
        <v>3</v>
      </c>
      <c r="I58" s="2" t="s">
        <v>3</v>
      </c>
      <c r="J58" s="13" t="s">
        <v>14</v>
      </c>
      <c r="K58" s="34"/>
      <c r="L58" s="35"/>
      <c r="M58" s="36"/>
      <c r="N58" s="37"/>
      <c r="O58" s="37"/>
      <c r="P58" s="58" t="str">
        <f t="shared" si="0"/>
        <v>2.5 Scope of the offer</v>
      </c>
    </row>
    <row r="59" spans="1:16" ht="43.5" x14ac:dyDescent="0.35">
      <c r="A59" s="2">
        <v>58</v>
      </c>
      <c r="B59" s="5" t="s">
        <v>120</v>
      </c>
      <c r="C59" s="5" t="s">
        <v>2999</v>
      </c>
      <c r="D59" s="2"/>
      <c r="E59" s="2"/>
      <c r="F59" s="2" t="s">
        <v>121</v>
      </c>
      <c r="G59" s="2" t="s">
        <v>53</v>
      </c>
      <c r="H59" s="2" t="s">
        <v>3</v>
      </c>
      <c r="I59" s="2" t="s">
        <v>3</v>
      </c>
      <c r="J59" s="13" t="s">
        <v>14</v>
      </c>
      <c r="K59" s="34"/>
      <c r="L59" s="35"/>
      <c r="M59" s="36"/>
      <c r="N59" s="37"/>
      <c r="O59" s="37"/>
      <c r="P59" s="58" t="str">
        <f t="shared" si="0"/>
        <v>2.5 Scope of the offer</v>
      </c>
    </row>
    <row r="60" spans="1:16" ht="29" x14ac:dyDescent="0.35">
      <c r="A60" s="2">
        <v>59</v>
      </c>
      <c r="B60" s="5" t="s">
        <v>122</v>
      </c>
      <c r="C60" s="5" t="s">
        <v>3000</v>
      </c>
      <c r="D60" s="2"/>
      <c r="E60" s="2"/>
      <c r="F60" s="2" t="s">
        <v>123</v>
      </c>
      <c r="G60" s="2" t="s">
        <v>2</v>
      </c>
      <c r="H60" s="2" t="s">
        <v>3</v>
      </c>
      <c r="I60" s="2" t="s">
        <v>3</v>
      </c>
      <c r="J60" s="13" t="s">
        <v>14</v>
      </c>
      <c r="K60" s="34"/>
      <c r="L60" s="35"/>
      <c r="M60" s="36"/>
      <c r="N60" s="37"/>
      <c r="O60" s="37"/>
      <c r="P60" s="58" t="str">
        <f t="shared" si="0"/>
        <v>2.5 Scope of the offer</v>
      </c>
    </row>
    <row r="61" spans="1:16" ht="43.5" x14ac:dyDescent="0.35">
      <c r="A61" s="2">
        <v>60</v>
      </c>
      <c r="B61" s="5" t="s">
        <v>124</v>
      </c>
      <c r="C61" s="5" t="s">
        <v>3001</v>
      </c>
      <c r="D61" s="2"/>
      <c r="E61" s="2"/>
      <c r="F61" s="2" t="s">
        <v>125</v>
      </c>
      <c r="G61" s="2" t="s">
        <v>2</v>
      </c>
      <c r="H61" s="2" t="s">
        <v>3</v>
      </c>
      <c r="I61" s="2" t="s">
        <v>3</v>
      </c>
      <c r="J61" s="13" t="s">
        <v>14</v>
      </c>
      <c r="K61" s="34"/>
      <c r="L61" s="35"/>
      <c r="M61" s="36"/>
      <c r="N61" s="37"/>
      <c r="O61" s="37"/>
      <c r="P61" s="58" t="str">
        <f t="shared" si="0"/>
        <v>2.5 Scope of the offer</v>
      </c>
    </row>
    <row r="62" spans="1:16" ht="29" x14ac:dyDescent="0.35">
      <c r="A62" s="2">
        <v>61</v>
      </c>
      <c r="B62" s="5" t="s">
        <v>126</v>
      </c>
      <c r="C62" s="5" t="s">
        <v>3002</v>
      </c>
      <c r="D62" s="2"/>
      <c r="E62" s="2"/>
      <c r="F62" s="2" t="s">
        <v>127</v>
      </c>
      <c r="G62" s="2" t="s">
        <v>2</v>
      </c>
      <c r="H62" s="2" t="s">
        <v>3</v>
      </c>
      <c r="I62" s="2" t="s">
        <v>3</v>
      </c>
      <c r="J62" s="13" t="s">
        <v>14</v>
      </c>
      <c r="K62" s="34"/>
      <c r="L62" s="35"/>
      <c r="M62" s="36"/>
      <c r="N62" s="37"/>
      <c r="O62" s="37"/>
      <c r="P62" s="58" t="str">
        <f t="shared" si="0"/>
        <v>2.5 Scope of the offer</v>
      </c>
    </row>
    <row r="63" spans="1:16" ht="43.5" x14ac:dyDescent="0.35">
      <c r="A63" s="2">
        <v>62</v>
      </c>
      <c r="B63" s="5" t="s">
        <v>128</v>
      </c>
      <c r="C63" s="5" t="s">
        <v>4172</v>
      </c>
      <c r="D63" s="2"/>
      <c r="E63" s="2"/>
      <c r="F63" s="2" t="s">
        <v>129</v>
      </c>
      <c r="G63" s="2" t="s">
        <v>2</v>
      </c>
      <c r="H63" s="2" t="s">
        <v>3</v>
      </c>
      <c r="I63" s="2" t="s">
        <v>3</v>
      </c>
      <c r="J63" s="13" t="s">
        <v>14</v>
      </c>
      <c r="K63" s="34"/>
      <c r="L63" s="35"/>
      <c r="M63" s="36"/>
      <c r="N63" s="37"/>
      <c r="O63" s="37"/>
      <c r="P63" s="58" t="str">
        <f t="shared" si="0"/>
        <v>2.5 Scope of the offer</v>
      </c>
    </row>
    <row r="64" spans="1:16" ht="29" x14ac:dyDescent="0.35">
      <c r="A64" s="2">
        <v>63</v>
      </c>
      <c r="B64" s="5" t="s">
        <v>130</v>
      </c>
      <c r="C64" s="5" t="s">
        <v>3003</v>
      </c>
      <c r="D64" s="2"/>
      <c r="E64" s="2"/>
      <c r="F64" s="2" t="s">
        <v>131</v>
      </c>
      <c r="G64" s="2" t="s">
        <v>2</v>
      </c>
      <c r="H64" s="2" t="s">
        <v>3</v>
      </c>
      <c r="I64" s="2" t="s">
        <v>3</v>
      </c>
      <c r="J64" s="13" t="s">
        <v>14</v>
      </c>
      <c r="K64" s="34"/>
      <c r="L64" s="35"/>
      <c r="M64" s="36"/>
      <c r="N64" s="37"/>
      <c r="O64" s="37"/>
      <c r="P64" s="58" t="str">
        <f t="shared" si="0"/>
        <v>2.5 Scope of the offer</v>
      </c>
    </row>
    <row r="65" spans="1:16" ht="29" x14ac:dyDescent="0.35">
      <c r="A65" s="2">
        <v>64</v>
      </c>
      <c r="B65" s="5" t="s">
        <v>132</v>
      </c>
      <c r="C65" s="5" t="s">
        <v>3004</v>
      </c>
      <c r="D65" s="2"/>
      <c r="E65" s="2"/>
      <c r="F65" s="2" t="s">
        <v>133</v>
      </c>
      <c r="G65" s="2" t="s">
        <v>2</v>
      </c>
      <c r="H65" s="2" t="s">
        <v>3</v>
      </c>
      <c r="I65" s="2" t="s">
        <v>3</v>
      </c>
      <c r="J65" s="13" t="s">
        <v>14</v>
      </c>
      <c r="K65" s="34"/>
      <c r="L65" s="35"/>
      <c r="M65" s="36"/>
      <c r="N65" s="37"/>
      <c r="O65" s="37"/>
      <c r="P65" s="58" t="str">
        <f t="shared" si="0"/>
        <v>2.5 Scope of the offer</v>
      </c>
    </row>
    <row r="66" spans="1:16" ht="43.5" x14ac:dyDescent="0.35">
      <c r="A66" s="2">
        <v>65</v>
      </c>
      <c r="B66" s="5" t="s">
        <v>134</v>
      </c>
      <c r="C66" s="5" t="s">
        <v>3005</v>
      </c>
      <c r="D66" s="2"/>
      <c r="E66" s="2"/>
      <c r="F66" s="2" t="s">
        <v>135</v>
      </c>
      <c r="G66" s="2" t="s">
        <v>2</v>
      </c>
      <c r="H66" s="2" t="s">
        <v>3</v>
      </c>
      <c r="I66" s="2" t="s">
        <v>3</v>
      </c>
      <c r="J66" s="13" t="s">
        <v>14</v>
      </c>
      <c r="K66" s="34"/>
      <c r="L66" s="35"/>
      <c r="M66" s="36"/>
      <c r="N66" s="37"/>
      <c r="O66" s="37"/>
      <c r="P66" s="58" t="str">
        <f t="shared" si="0"/>
        <v>2.5 Scope of the offer</v>
      </c>
    </row>
    <row r="67" spans="1:16" ht="29" x14ac:dyDescent="0.35">
      <c r="A67" s="2">
        <v>66</v>
      </c>
      <c r="B67" s="5" t="s">
        <v>136</v>
      </c>
      <c r="C67" s="5" t="s">
        <v>3006</v>
      </c>
      <c r="D67" s="2"/>
      <c r="E67" s="2"/>
      <c r="F67" s="2" t="s">
        <v>137</v>
      </c>
      <c r="G67" s="2" t="s">
        <v>53</v>
      </c>
      <c r="H67" s="2" t="s">
        <v>3</v>
      </c>
      <c r="I67" s="2" t="s">
        <v>3</v>
      </c>
      <c r="J67" s="13" t="s">
        <v>14</v>
      </c>
      <c r="K67" s="34"/>
      <c r="L67" s="35"/>
      <c r="M67" s="36"/>
      <c r="N67" s="37"/>
      <c r="O67" s="37"/>
      <c r="P67" s="58" t="str">
        <f t="shared" ref="P67:P130" si="1">IF(AND(J67="Überschrift",LEN(C67)-LEN(SUBSTITUTE(C67,".",""))&lt;2),C67,P66)</f>
        <v>2.5 Scope of the offer</v>
      </c>
    </row>
    <row r="68" spans="1:16" ht="29" x14ac:dyDescent="0.35">
      <c r="A68" s="2">
        <v>67</v>
      </c>
      <c r="B68" s="5" t="s">
        <v>138</v>
      </c>
      <c r="C68" s="5" t="s">
        <v>3007</v>
      </c>
      <c r="D68" s="2"/>
      <c r="E68" s="2"/>
      <c r="F68" s="2" t="s">
        <v>139</v>
      </c>
      <c r="G68" s="2" t="s">
        <v>2</v>
      </c>
      <c r="H68" s="2" t="s">
        <v>3</v>
      </c>
      <c r="I68" s="2" t="s">
        <v>3</v>
      </c>
      <c r="J68" s="13" t="s">
        <v>7</v>
      </c>
      <c r="K68" s="34"/>
      <c r="L68" s="35"/>
      <c r="M68" s="36"/>
      <c r="N68" s="37"/>
      <c r="O68" s="37"/>
      <c r="P68" s="58" t="str">
        <f t="shared" si="1"/>
        <v>2.5 Scope of the offer</v>
      </c>
    </row>
    <row r="69" spans="1:16" ht="29" x14ac:dyDescent="0.35">
      <c r="A69" s="2">
        <v>68</v>
      </c>
      <c r="B69" s="5" t="s">
        <v>140</v>
      </c>
      <c r="C69" s="5" t="s">
        <v>4173</v>
      </c>
      <c r="D69" s="2"/>
      <c r="E69" s="2"/>
      <c r="F69" s="2" t="s">
        <v>141</v>
      </c>
      <c r="G69" s="2" t="s">
        <v>2</v>
      </c>
      <c r="H69" s="2" t="s">
        <v>3</v>
      </c>
      <c r="I69" s="2" t="s">
        <v>3</v>
      </c>
      <c r="J69" s="13" t="s">
        <v>14</v>
      </c>
      <c r="K69" s="34"/>
      <c r="L69" s="35"/>
      <c r="M69" s="36"/>
      <c r="N69" s="37"/>
      <c r="O69" s="37"/>
      <c r="P69" s="58" t="str">
        <f t="shared" si="1"/>
        <v>2.5 Scope of the offer</v>
      </c>
    </row>
    <row r="70" spans="1:16" ht="34" x14ac:dyDescent="0.35">
      <c r="A70" s="3">
        <v>69</v>
      </c>
      <c r="B70" s="6" t="s">
        <v>142</v>
      </c>
      <c r="C70" s="6" t="s">
        <v>3008</v>
      </c>
      <c r="D70" s="3"/>
      <c r="E70" s="3"/>
      <c r="F70" s="3" t="s">
        <v>143</v>
      </c>
      <c r="G70" s="3" t="s">
        <v>2</v>
      </c>
      <c r="H70" s="3" t="s">
        <v>3</v>
      </c>
      <c r="I70" s="3" t="s">
        <v>3</v>
      </c>
      <c r="J70" s="12" t="s">
        <v>4</v>
      </c>
      <c r="K70" s="34"/>
      <c r="L70" s="35"/>
      <c r="M70" s="36"/>
      <c r="N70" s="37"/>
      <c r="O70" s="37"/>
      <c r="P70" s="58" t="str">
        <f t="shared" si="1"/>
        <v>2.6 Development process</v>
      </c>
    </row>
    <row r="71" spans="1:16" ht="34" x14ac:dyDescent="0.35">
      <c r="A71" s="3">
        <v>70</v>
      </c>
      <c r="B71" s="6" t="s">
        <v>144</v>
      </c>
      <c r="C71" s="6" t="s">
        <v>3009</v>
      </c>
      <c r="D71" s="3"/>
      <c r="E71" s="3"/>
      <c r="F71" s="3" t="s">
        <v>145</v>
      </c>
      <c r="G71" s="3" t="s">
        <v>2</v>
      </c>
      <c r="H71" s="3" t="s">
        <v>3</v>
      </c>
      <c r="I71" s="3" t="s">
        <v>3</v>
      </c>
      <c r="J71" s="12" t="s">
        <v>4</v>
      </c>
      <c r="K71" s="34"/>
      <c r="L71" s="35"/>
      <c r="M71" s="36"/>
      <c r="N71" s="37"/>
      <c r="O71" s="37"/>
      <c r="P71" s="58" t="str">
        <f t="shared" si="1"/>
        <v>2.6 Development process</v>
      </c>
    </row>
    <row r="72" spans="1:16" ht="29" x14ac:dyDescent="0.35">
      <c r="A72" s="2">
        <v>71</v>
      </c>
      <c r="B72" s="5" t="s">
        <v>146</v>
      </c>
      <c r="C72" s="5" t="s">
        <v>3010</v>
      </c>
      <c r="D72" s="2"/>
      <c r="E72" s="2"/>
      <c r="F72" s="2" t="s">
        <v>147</v>
      </c>
      <c r="G72" s="2" t="s">
        <v>2</v>
      </c>
      <c r="H72" s="2" t="s">
        <v>3</v>
      </c>
      <c r="I72" s="2" t="s">
        <v>3</v>
      </c>
      <c r="J72" s="13" t="s">
        <v>7</v>
      </c>
      <c r="K72" s="34"/>
      <c r="L72" s="35"/>
      <c r="M72" s="36"/>
      <c r="N72" s="37"/>
      <c r="O72" s="37"/>
      <c r="P72" s="58" t="str">
        <f t="shared" si="1"/>
        <v>2.6 Development process</v>
      </c>
    </row>
    <row r="73" spans="1:16" ht="29" x14ac:dyDescent="0.35">
      <c r="A73" s="2">
        <v>72</v>
      </c>
      <c r="B73" s="5" t="s">
        <v>148</v>
      </c>
      <c r="C73" s="5" t="s">
        <v>3011</v>
      </c>
      <c r="D73" s="2"/>
      <c r="E73" s="2"/>
      <c r="F73" s="2" t="s">
        <v>149</v>
      </c>
      <c r="G73" s="2" t="s">
        <v>2</v>
      </c>
      <c r="H73" s="2" t="s">
        <v>3</v>
      </c>
      <c r="I73" s="2" t="s">
        <v>3</v>
      </c>
      <c r="J73" s="13" t="s">
        <v>14</v>
      </c>
      <c r="K73" s="34"/>
      <c r="L73" s="35"/>
      <c r="M73" s="36"/>
      <c r="N73" s="37"/>
      <c r="O73" s="37"/>
      <c r="P73" s="58" t="str">
        <f t="shared" si="1"/>
        <v>2.6 Development process</v>
      </c>
    </row>
    <row r="74" spans="1:16" ht="29" x14ac:dyDescent="0.35">
      <c r="A74" s="2">
        <v>73</v>
      </c>
      <c r="B74" s="5" t="s">
        <v>150</v>
      </c>
      <c r="C74" s="5" t="s">
        <v>3012</v>
      </c>
      <c r="D74" s="2"/>
      <c r="E74" s="2"/>
      <c r="F74" s="2" t="s">
        <v>151</v>
      </c>
      <c r="G74" s="2" t="s">
        <v>2</v>
      </c>
      <c r="H74" s="2" t="s">
        <v>3</v>
      </c>
      <c r="I74" s="2" t="s">
        <v>3</v>
      </c>
      <c r="J74" s="13" t="s">
        <v>14</v>
      </c>
      <c r="K74" s="34"/>
      <c r="L74" s="35"/>
      <c r="M74" s="36"/>
      <c r="N74" s="37"/>
      <c r="O74" s="37"/>
      <c r="P74" s="58" t="str">
        <f t="shared" si="1"/>
        <v>2.6 Development process</v>
      </c>
    </row>
    <row r="75" spans="1:16" ht="43.5" x14ac:dyDescent="0.35">
      <c r="A75" s="2">
        <v>74</v>
      </c>
      <c r="B75" s="5" t="s">
        <v>152</v>
      </c>
      <c r="C75" s="5" t="s">
        <v>3013</v>
      </c>
      <c r="D75" s="2"/>
      <c r="E75" s="2"/>
      <c r="F75" s="2" t="s">
        <v>153</v>
      </c>
      <c r="G75" s="2" t="s">
        <v>2</v>
      </c>
      <c r="H75" s="2" t="s">
        <v>3</v>
      </c>
      <c r="I75" s="2" t="s">
        <v>3</v>
      </c>
      <c r="J75" s="13" t="s">
        <v>14</v>
      </c>
      <c r="K75" s="34"/>
      <c r="L75" s="35"/>
      <c r="M75" s="36"/>
      <c r="N75" s="37"/>
      <c r="O75" s="37"/>
      <c r="P75" s="58" t="str">
        <f t="shared" si="1"/>
        <v>2.6 Development process</v>
      </c>
    </row>
    <row r="76" spans="1:16" ht="43.5" x14ac:dyDescent="0.35">
      <c r="A76" s="2">
        <v>75</v>
      </c>
      <c r="B76" s="5" t="s">
        <v>154</v>
      </c>
      <c r="C76" s="5" t="s">
        <v>3014</v>
      </c>
      <c r="D76" s="2"/>
      <c r="E76" s="2"/>
      <c r="F76" s="2" t="s">
        <v>155</v>
      </c>
      <c r="G76" s="2" t="s">
        <v>2</v>
      </c>
      <c r="H76" s="2" t="s">
        <v>3</v>
      </c>
      <c r="I76" s="2" t="s">
        <v>3</v>
      </c>
      <c r="J76" s="13" t="s">
        <v>14</v>
      </c>
      <c r="K76" s="34"/>
      <c r="L76" s="35"/>
      <c r="M76" s="36"/>
      <c r="N76" s="37"/>
      <c r="O76" s="37"/>
      <c r="P76" s="58" t="str">
        <f t="shared" si="1"/>
        <v>2.6 Development process</v>
      </c>
    </row>
    <row r="77" spans="1:16" ht="43.5" x14ac:dyDescent="0.35">
      <c r="A77" s="2">
        <v>76</v>
      </c>
      <c r="B77" s="5" t="s">
        <v>156</v>
      </c>
      <c r="C77" s="5" t="s">
        <v>3015</v>
      </c>
      <c r="D77" s="2"/>
      <c r="E77" s="2"/>
      <c r="F77" s="2" t="s">
        <v>157</v>
      </c>
      <c r="G77" s="2" t="s">
        <v>2</v>
      </c>
      <c r="H77" s="2" t="s">
        <v>3</v>
      </c>
      <c r="I77" s="2" t="s">
        <v>3</v>
      </c>
      <c r="J77" s="13" t="s">
        <v>14</v>
      </c>
      <c r="K77" s="34"/>
      <c r="L77" s="35"/>
      <c r="M77" s="36"/>
      <c r="N77" s="37"/>
      <c r="O77" s="37"/>
      <c r="P77" s="58" t="str">
        <f t="shared" si="1"/>
        <v>2.6 Development process</v>
      </c>
    </row>
    <row r="78" spans="1:16" ht="43.5" x14ac:dyDescent="0.35">
      <c r="A78" s="2">
        <v>77</v>
      </c>
      <c r="B78" s="5" t="s">
        <v>158</v>
      </c>
      <c r="C78" s="5" t="s">
        <v>3016</v>
      </c>
      <c r="D78" s="2"/>
      <c r="E78" s="2"/>
      <c r="F78" s="2" t="s">
        <v>159</v>
      </c>
      <c r="G78" s="2" t="s">
        <v>2</v>
      </c>
      <c r="H78" s="2" t="s">
        <v>3</v>
      </c>
      <c r="I78" s="2" t="s">
        <v>3</v>
      </c>
      <c r="J78" s="13" t="s">
        <v>14</v>
      </c>
      <c r="K78" s="34"/>
      <c r="L78" s="35"/>
      <c r="M78" s="36"/>
      <c r="N78" s="37"/>
      <c r="O78" s="37"/>
      <c r="P78" s="58" t="str">
        <f t="shared" si="1"/>
        <v>2.6 Development process</v>
      </c>
    </row>
    <row r="79" spans="1:16" ht="43.5" x14ac:dyDescent="0.35">
      <c r="A79" s="2">
        <v>78</v>
      </c>
      <c r="B79" s="5" t="s">
        <v>160</v>
      </c>
      <c r="C79" s="5" t="s">
        <v>3017</v>
      </c>
      <c r="D79" s="2"/>
      <c r="E79" s="2"/>
      <c r="F79" s="2" t="s">
        <v>161</v>
      </c>
      <c r="G79" s="2" t="s">
        <v>2</v>
      </c>
      <c r="H79" s="2" t="s">
        <v>3</v>
      </c>
      <c r="I79" s="2" t="s">
        <v>3</v>
      </c>
      <c r="J79" s="13" t="s">
        <v>14</v>
      </c>
      <c r="K79" s="34"/>
      <c r="L79" s="35"/>
      <c r="M79" s="36"/>
      <c r="N79" s="37"/>
      <c r="O79" s="37"/>
      <c r="P79" s="58" t="str">
        <f t="shared" si="1"/>
        <v>2.6 Development process</v>
      </c>
    </row>
    <row r="80" spans="1:16" ht="29" x14ac:dyDescent="0.35">
      <c r="A80" s="2">
        <v>79</v>
      </c>
      <c r="B80" s="5" t="s">
        <v>162</v>
      </c>
      <c r="C80" s="5" t="s">
        <v>3018</v>
      </c>
      <c r="D80" s="2"/>
      <c r="E80" s="2"/>
      <c r="F80" s="2" t="s">
        <v>163</v>
      </c>
      <c r="G80" s="2" t="s">
        <v>2</v>
      </c>
      <c r="H80" s="2" t="s">
        <v>3</v>
      </c>
      <c r="I80" s="2" t="s">
        <v>3</v>
      </c>
      <c r="J80" s="13" t="s">
        <v>7</v>
      </c>
      <c r="K80" s="34"/>
      <c r="L80" s="35"/>
      <c r="M80" s="36"/>
      <c r="N80" s="37"/>
      <c r="O80" s="37"/>
      <c r="P80" s="58" t="str">
        <f t="shared" si="1"/>
        <v>2.6 Development process</v>
      </c>
    </row>
    <row r="81" spans="1:16" ht="29" x14ac:dyDescent="0.35">
      <c r="A81" s="2">
        <v>80</v>
      </c>
      <c r="B81" s="5" t="s">
        <v>164</v>
      </c>
      <c r="C81" s="5" t="s">
        <v>3019</v>
      </c>
      <c r="D81" s="2"/>
      <c r="E81" s="2"/>
      <c r="F81" s="2" t="s">
        <v>165</v>
      </c>
      <c r="G81" s="2" t="s">
        <v>2</v>
      </c>
      <c r="H81" s="2" t="s">
        <v>3</v>
      </c>
      <c r="I81" s="2" t="s">
        <v>3</v>
      </c>
      <c r="J81" s="13" t="s">
        <v>14</v>
      </c>
      <c r="K81" s="34"/>
      <c r="L81" s="35"/>
      <c r="M81" s="36"/>
      <c r="N81" s="37"/>
      <c r="O81" s="37"/>
      <c r="P81" s="58" t="str">
        <f t="shared" si="1"/>
        <v>2.6 Development process</v>
      </c>
    </row>
    <row r="82" spans="1:16" x14ac:dyDescent="0.35">
      <c r="A82" s="2">
        <v>81</v>
      </c>
      <c r="B82" s="5" t="s">
        <v>166</v>
      </c>
      <c r="C82" s="5" t="s">
        <v>3020</v>
      </c>
      <c r="D82" s="2"/>
      <c r="E82" s="2"/>
      <c r="F82" s="2" t="s">
        <v>167</v>
      </c>
      <c r="G82" s="2" t="s">
        <v>2</v>
      </c>
      <c r="H82" s="2" t="s">
        <v>3</v>
      </c>
      <c r="I82" s="2" t="s">
        <v>3</v>
      </c>
      <c r="J82" s="13" t="s">
        <v>14</v>
      </c>
      <c r="K82" s="34"/>
      <c r="L82" s="35"/>
      <c r="M82" s="36"/>
      <c r="N82" s="37"/>
      <c r="O82" s="37"/>
      <c r="P82" s="58" t="str">
        <f t="shared" si="1"/>
        <v>2.6 Development process</v>
      </c>
    </row>
    <row r="83" spans="1:16" x14ac:dyDescent="0.35">
      <c r="A83" s="2">
        <v>82</v>
      </c>
      <c r="B83" s="5" t="s">
        <v>168</v>
      </c>
      <c r="C83" s="5" t="s">
        <v>3021</v>
      </c>
      <c r="D83" s="2"/>
      <c r="E83" s="2"/>
      <c r="F83" s="2" t="s">
        <v>169</v>
      </c>
      <c r="G83" s="2" t="s">
        <v>2</v>
      </c>
      <c r="H83" s="2" t="s">
        <v>3</v>
      </c>
      <c r="I83" s="2" t="s">
        <v>3</v>
      </c>
      <c r="J83" s="13" t="s">
        <v>14</v>
      </c>
      <c r="K83" s="34"/>
      <c r="L83" s="35"/>
      <c r="M83" s="36"/>
      <c r="N83" s="37"/>
      <c r="O83" s="37"/>
      <c r="P83" s="58" t="str">
        <f t="shared" si="1"/>
        <v>2.6 Development process</v>
      </c>
    </row>
    <row r="84" spans="1:16" x14ac:dyDescent="0.35">
      <c r="A84" s="2">
        <v>83</v>
      </c>
      <c r="B84" s="5" t="s">
        <v>170</v>
      </c>
      <c r="C84" s="5" t="s">
        <v>3022</v>
      </c>
      <c r="D84" s="2"/>
      <c r="E84" s="2"/>
      <c r="F84" s="2" t="s">
        <v>171</v>
      </c>
      <c r="G84" s="2" t="s">
        <v>2</v>
      </c>
      <c r="H84" s="2" t="s">
        <v>3</v>
      </c>
      <c r="I84" s="2" t="s">
        <v>3</v>
      </c>
      <c r="J84" s="13" t="s">
        <v>14</v>
      </c>
      <c r="K84" s="34"/>
      <c r="L84" s="35"/>
      <c r="M84" s="36"/>
      <c r="N84" s="37"/>
      <c r="O84" s="37"/>
      <c r="P84" s="58" t="str">
        <f t="shared" si="1"/>
        <v>2.6 Development process</v>
      </c>
    </row>
    <row r="85" spans="1:16" x14ac:dyDescent="0.35">
      <c r="A85" s="2">
        <v>84</v>
      </c>
      <c r="B85" s="5" t="s">
        <v>172</v>
      </c>
      <c r="C85" s="5" t="s">
        <v>3023</v>
      </c>
      <c r="D85" s="2"/>
      <c r="E85" s="2"/>
      <c r="F85" s="2" t="s">
        <v>173</v>
      </c>
      <c r="G85" s="2" t="s">
        <v>2</v>
      </c>
      <c r="H85" s="2" t="s">
        <v>3</v>
      </c>
      <c r="I85" s="2" t="s">
        <v>3</v>
      </c>
      <c r="J85" s="13" t="s">
        <v>14</v>
      </c>
      <c r="K85" s="34"/>
      <c r="L85" s="35"/>
      <c r="M85" s="36"/>
      <c r="N85" s="37"/>
      <c r="O85" s="37"/>
      <c r="P85" s="58" t="str">
        <f t="shared" si="1"/>
        <v>2.6 Development process</v>
      </c>
    </row>
    <row r="86" spans="1:16" ht="34" x14ac:dyDescent="0.35">
      <c r="A86" s="3">
        <v>85</v>
      </c>
      <c r="B86" s="6" t="s">
        <v>174</v>
      </c>
      <c r="C86" s="6" t="s">
        <v>3024</v>
      </c>
      <c r="D86" s="3"/>
      <c r="E86" s="3"/>
      <c r="F86" s="3" t="s">
        <v>175</v>
      </c>
      <c r="G86" s="3" t="s">
        <v>2</v>
      </c>
      <c r="H86" s="3" t="s">
        <v>3</v>
      </c>
      <c r="I86" s="3" t="s">
        <v>3</v>
      </c>
      <c r="J86" s="12" t="s">
        <v>4</v>
      </c>
      <c r="K86" s="34"/>
      <c r="L86" s="35"/>
      <c r="M86" s="36"/>
      <c r="N86" s="37"/>
      <c r="O86" s="37"/>
      <c r="P86" s="58" t="str">
        <f t="shared" si="1"/>
        <v>2.6 Development process</v>
      </c>
    </row>
    <row r="87" spans="1:16" x14ac:dyDescent="0.35">
      <c r="A87" s="2">
        <v>86</v>
      </c>
      <c r="B87" s="5" t="s">
        <v>176</v>
      </c>
      <c r="C87" s="5" t="s">
        <v>3025</v>
      </c>
      <c r="D87" s="2"/>
      <c r="E87" s="2"/>
      <c r="F87" s="2" t="s">
        <v>177</v>
      </c>
      <c r="G87" s="2" t="s">
        <v>2</v>
      </c>
      <c r="H87" s="2" t="s">
        <v>3</v>
      </c>
      <c r="I87" s="2" t="s">
        <v>3</v>
      </c>
      <c r="J87" s="13" t="s">
        <v>7</v>
      </c>
      <c r="K87" s="34"/>
      <c r="L87" s="35"/>
      <c r="M87" s="36"/>
      <c r="N87" s="37"/>
      <c r="O87" s="37"/>
      <c r="P87" s="58" t="str">
        <f t="shared" si="1"/>
        <v>2.6 Development process</v>
      </c>
    </row>
    <row r="88" spans="1:16" x14ac:dyDescent="0.35">
      <c r="A88" s="2">
        <v>87</v>
      </c>
      <c r="B88" s="5" t="s">
        <v>178</v>
      </c>
      <c r="C88" s="5" t="s">
        <v>3026</v>
      </c>
      <c r="D88" s="2"/>
      <c r="E88" s="2"/>
      <c r="F88" s="2" t="s">
        <v>179</v>
      </c>
      <c r="G88" s="2" t="s">
        <v>2</v>
      </c>
      <c r="H88" s="2" t="s">
        <v>3</v>
      </c>
      <c r="I88" s="2" t="s">
        <v>3</v>
      </c>
      <c r="J88" s="13" t="s">
        <v>14</v>
      </c>
      <c r="K88" s="34"/>
      <c r="L88" s="35"/>
      <c r="M88" s="36"/>
      <c r="N88" s="37"/>
      <c r="O88" s="37"/>
      <c r="P88" s="58" t="str">
        <f t="shared" si="1"/>
        <v>2.6 Development process</v>
      </c>
    </row>
    <row r="89" spans="1:16" ht="29" x14ac:dyDescent="0.35">
      <c r="A89" s="2">
        <v>88</v>
      </c>
      <c r="B89" s="5" t="s">
        <v>180</v>
      </c>
      <c r="C89" s="5" t="s">
        <v>3027</v>
      </c>
      <c r="D89" s="2"/>
      <c r="E89" s="2"/>
      <c r="F89" s="2" t="s">
        <v>181</v>
      </c>
      <c r="G89" s="2" t="s">
        <v>53</v>
      </c>
      <c r="H89" s="2" t="s">
        <v>3</v>
      </c>
      <c r="I89" s="2" t="s">
        <v>3</v>
      </c>
      <c r="J89" s="13" t="s">
        <v>14</v>
      </c>
      <c r="K89" s="34"/>
      <c r="L89" s="35"/>
      <c r="M89" s="36"/>
      <c r="N89" s="37"/>
      <c r="O89" s="37"/>
      <c r="P89" s="58" t="str">
        <f t="shared" si="1"/>
        <v>2.6 Development process</v>
      </c>
    </row>
    <row r="90" spans="1:16" ht="29" x14ac:dyDescent="0.35">
      <c r="A90" s="2">
        <v>89</v>
      </c>
      <c r="B90" s="5" t="s">
        <v>182</v>
      </c>
      <c r="C90" s="5" t="s">
        <v>3028</v>
      </c>
      <c r="D90" s="2"/>
      <c r="E90" s="2"/>
      <c r="F90" s="2" t="s">
        <v>183</v>
      </c>
      <c r="G90" s="2" t="s">
        <v>53</v>
      </c>
      <c r="H90" s="2" t="s">
        <v>3</v>
      </c>
      <c r="I90" s="2" t="s">
        <v>3</v>
      </c>
      <c r="J90" s="13" t="s">
        <v>14</v>
      </c>
      <c r="K90" s="34"/>
      <c r="L90" s="35"/>
      <c r="M90" s="36"/>
      <c r="N90" s="37"/>
      <c r="O90" s="37"/>
      <c r="P90" s="58" t="str">
        <f t="shared" si="1"/>
        <v>2.6 Development process</v>
      </c>
    </row>
    <row r="91" spans="1:16" ht="29" x14ac:dyDescent="0.35">
      <c r="A91" s="2">
        <v>90</v>
      </c>
      <c r="B91" s="5" t="s">
        <v>184</v>
      </c>
      <c r="C91" s="5" t="s">
        <v>3029</v>
      </c>
      <c r="D91" s="2"/>
      <c r="E91" s="2"/>
      <c r="F91" s="2" t="s">
        <v>185</v>
      </c>
      <c r="G91" s="2" t="s">
        <v>53</v>
      </c>
      <c r="H91" s="2" t="s">
        <v>3</v>
      </c>
      <c r="I91" s="2" t="s">
        <v>3</v>
      </c>
      <c r="J91" s="13" t="s">
        <v>14</v>
      </c>
      <c r="K91" s="34"/>
      <c r="L91" s="35"/>
      <c r="M91" s="36"/>
      <c r="N91" s="37"/>
      <c r="O91" s="37"/>
      <c r="P91" s="58" t="str">
        <f t="shared" si="1"/>
        <v>2.6 Development process</v>
      </c>
    </row>
    <row r="92" spans="1:16" ht="29" x14ac:dyDescent="0.35">
      <c r="A92" s="2">
        <v>91</v>
      </c>
      <c r="B92" s="5" t="s">
        <v>186</v>
      </c>
      <c r="C92" s="5" t="s">
        <v>3030</v>
      </c>
      <c r="D92" s="2"/>
      <c r="E92" s="2"/>
      <c r="F92" s="2" t="s">
        <v>187</v>
      </c>
      <c r="G92" s="2" t="s">
        <v>53</v>
      </c>
      <c r="H92" s="2" t="s">
        <v>3</v>
      </c>
      <c r="I92" s="2" t="s">
        <v>3</v>
      </c>
      <c r="J92" s="13" t="s">
        <v>14</v>
      </c>
      <c r="K92" s="34"/>
      <c r="L92" s="35"/>
      <c r="M92" s="36"/>
      <c r="N92" s="37"/>
      <c r="O92" s="37"/>
      <c r="P92" s="58" t="str">
        <f t="shared" si="1"/>
        <v>2.6 Development process</v>
      </c>
    </row>
    <row r="93" spans="1:16" ht="29" x14ac:dyDescent="0.35">
      <c r="A93" s="2">
        <v>92</v>
      </c>
      <c r="B93" s="5" t="s">
        <v>188</v>
      </c>
      <c r="C93" s="5" t="s">
        <v>3031</v>
      </c>
      <c r="D93" s="2"/>
      <c r="E93" s="2"/>
      <c r="F93" s="2" t="s">
        <v>189</v>
      </c>
      <c r="G93" s="2" t="s">
        <v>53</v>
      </c>
      <c r="H93" s="2" t="s">
        <v>3</v>
      </c>
      <c r="I93" s="2" t="s">
        <v>3</v>
      </c>
      <c r="J93" s="13" t="s">
        <v>14</v>
      </c>
      <c r="K93" s="34"/>
      <c r="L93" s="35"/>
      <c r="M93" s="36"/>
      <c r="N93" s="37"/>
      <c r="O93" s="37"/>
      <c r="P93" s="58" t="str">
        <f t="shared" si="1"/>
        <v>2.6 Development process</v>
      </c>
    </row>
    <row r="94" spans="1:16" ht="29" x14ac:dyDescent="0.35">
      <c r="A94" s="2">
        <v>93</v>
      </c>
      <c r="B94" s="5" t="s">
        <v>190</v>
      </c>
      <c r="C94" s="5" t="s">
        <v>3032</v>
      </c>
      <c r="D94" s="2"/>
      <c r="E94" s="2"/>
      <c r="F94" s="2" t="s">
        <v>191</v>
      </c>
      <c r="G94" s="2" t="s">
        <v>53</v>
      </c>
      <c r="H94" s="2" t="s">
        <v>3</v>
      </c>
      <c r="I94" s="2" t="s">
        <v>3</v>
      </c>
      <c r="J94" s="13" t="s">
        <v>14</v>
      </c>
      <c r="K94" s="34"/>
      <c r="L94" s="35"/>
      <c r="M94" s="36"/>
      <c r="N94" s="37"/>
      <c r="O94" s="37"/>
      <c r="P94" s="58" t="str">
        <f t="shared" si="1"/>
        <v>2.6 Development process</v>
      </c>
    </row>
    <row r="95" spans="1:16" ht="29" x14ac:dyDescent="0.35">
      <c r="A95" s="2">
        <v>94</v>
      </c>
      <c r="B95" s="5" t="s">
        <v>192</v>
      </c>
      <c r="C95" s="5" t="s">
        <v>3033</v>
      </c>
      <c r="D95" s="2"/>
      <c r="E95" s="2"/>
      <c r="F95" s="2" t="s">
        <v>193</v>
      </c>
      <c r="G95" s="2" t="s">
        <v>53</v>
      </c>
      <c r="H95" s="2" t="s">
        <v>3</v>
      </c>
      <c r="I95" s="2" t="s">
        <v>3</v>
      </c>
      <c r="J95" s="13" t="s">
        <v>14</v>
      </c>
      <c r="K95" s="34"/>
      <c r="L95" s="35"/>
      <c r="M95" s="36"/>
      <c r="N95" s="37"/>
      <c r="O95" s="37"/>
      <c r="P95" s="58" t="str">
        <f t="shared" si="1"/>
        <v>2.6 Development process</v>
      </c>
    </row>
    <row r="96" spans="1:16" ht="29" x14ac:dyDescent="0.35">
      <c r="A96" s="2">
        <v>95</v>
      </c>
      <c r="B96" s="5" t="s">
        <v>194</v>
      </c>
      <c r="C96" s="5" t="s">
        <v>3034</v>
      </c>
      <c r="D96" s="2"/>
      <c r="E96" s="2"/>
      <c r="F96" s="2" t="s">
        <v>195</v>
      </c>
      <c r="G96" s="2" t="s">
        <v>53</v>
      </c>
      <c r="H96" s="2" t="s">
        <v>3</v>
      </c>
      <c r="I96" s="2" t="s">
        <v>3</v>
      </c>
      <c r="J96" s="13" t="s">
        <v>14</v>
      </c>
      <c r="K96" s="34"/>
      <c r="L96" s="35"/>
      <c r="M96" s="36"/>
      <c r="N96" s="37"/>
      <c r="O96" s="37"/>
      <c r="P96" s="58" t="str">
        <f t="shared" si="1"/>
        <v>2.6 Development process</v>
      </c>
    </row>
    <row r="97" spans="1:16" ht="29" x14ac:dyDescent="0.35">
      <c r="A97" s="2">
        <v>96</v>
      </c>
      <c r="B97" s="5" t="s">
        <v>196</v>
      </c>
      <c r="C97" s="5" t="s">
        <v>3035</v>
      </c>
      <c r="D97" s="2"/>
      <c r="E97" s="2"/>
      <c r="F97" s="2" t="s">
        <v>197</v>
      </c>
      <c r="G97" s="2" t="s">
        <v>53</v>
      </c>
      <c r="H97" s="2" t="s">
        <v>3</v>
      </c>
      <c r="I97" s="2" t="s">
        <v>3</v>
      </c>
      <c r="J97" s="13" t="s">
        <v>14</v>
      </c>
      <c r="K97" s="34"/>
      <c r="L97" s="35"/>
      <c r="M97" s="36"/>
      <c r="N97" s="37"/>
      <c r="O97" s="37"/>
      <c r="P97" s="58" t="str">
        <f t="shared" si="1"/>
        <v>2.6 Development process</v>
      </c>
    </row>
    <row r="98" spans="1:16" ht="29" x14ac:dyDescent="0.35">
      <c r="A98" s="2">
        <v>97</v>
      </c>
      <c r="B98" s="5" t="s">
        <v>198</v>
      </c>
      <c r="C98" s="5" t="s">
        <v>3036</v>
      </c>
      <c r="D98" s="2"/>
      <c r="E98" s="2"/>
      <c r="F98" s="2" t="s">
        <v>199</v>
      </c>
      <c r="G98" s="2" t="s">
        <v>53</v>
      </c>
      <c r="H98" s="2" t="s">
        <v>3</v>
      </c>
      <c r="I98" s="2" t="s">
        <v>3</v>
      </c>
      <c r="J98" s="13" t="s">
        <v>14</v>
      </c>
      <c r="K98" s="34"/>
      <c r="L98" s="35"/>
      <c r="M98" s="36"/>
      <c r="N98" s="37"/>
      <c r="O98" s="37"/>
      <c r="P98" s="58" t="str">
        <f t="shared" si="1"/>
        <v>2.6 Development process</v>
      </c>
    </row>
    <row r="99" spans="1:16" ht="29" x14ac:dyDescent="0.35">
      <c r="A99" s="2">
        <v>98</v>
      </c>
      <c r="B99" s="5" t="s">
        <v>200</v>
      </c>
      <c r="C99" s="5" t="s">
        <v>3037</v>
      </c>
      <c r="D99" s="2"/>
      <c r="E99" s="2"/>
      <c r="F99" s="2" t="s">
        <v>201</v>
      </c>
      <c r="G99" s="2" t="s">
        <v>53</v>
      </c>
      <c r="H99" s="2" t="s">
        <v>3</v>
      </c>
      <c r="I99" s="2" t="s">
        <v>3</v>
      </c>
      <c r="J99" s="13" t="s">
        <v>14</v>
      </c>
      <c r="K99" s="34"/>
      <c r="L99" s="35"/>
      <c r="M99" s="36"/>
      <c r="N99" s="37"/>
      <c r="O99" s="37"/>
      <c r="P99" s="58" t="str">
        <f t="shared" si="1"/>
        <v>2.6 Development process</v>
      </c>
    </row>
    <row r="100" spans="1:16" ht="29" x14ac:dyDescent="0.35">
      <c r="A100" s="2">
        <v>99</v>
      </c>
      <c r="B100" s="5" t="s">
        <v>202</v>
      </c>
      <c r="C100" s="5" t="s">
        <v>3038</v>
      </c>
      <c r="D100" s="2"/>
      <c r="E100" s="2"/>
      <c r="F100" s="2" t="s">
        <v>203</v>
      </c>
      <c r="G100" s="2" t="s">
        <v>53</v>
      </c>
      <c r="H100" s="2" t="s">
        <v>3</v>
      </c>
      <c r="I100" s="2" t="s">
        <v>3</v>
      </c>
      <c r="J100" s="13" t="s">
        <v>14</v>
      </c>
      <c r="K100" s="34"/>
      <c r="L100" s="35"/>
      <c r="M100" s="36"/>
      <c r="N100" s="37"/>
      <c r="O100" s="37"/>
      <c r="P100" s="58" t="str">
        <f t="shared" si="1"/>
        <v>2.6 Development process</v>
      </c>
    </row>
    <row r="101" spans="1:16" ht="29" x14ac:dyDescent="0.35">
      <c r="A101" s="2">
        <v>100</v>
      </c>
      <c r="B101" s="5" t="s">
        <v>204</v>
      </c>
      <c r="C101" s="5" t="s">
        <v>3039</v>
      </c>
      <c r="D101" s="2"/>
      <c r="E101" s="2"/>
      <c r="F101" s="2" t="s">
        <v>205</v>
      </c>
      <c r="G101" s="2" t="s">
        <v>53</v>
      </c>
      <c r="H101" s="2" t="s">
        <v>3</v>
      </c>
      <c r="I101" s="2" t="s">
        <v>3</v>
      </c>
      <c r="J101" s="13" t="s">
        <v>14</v>
      </c>
      <c r="K101" s="34"/>
      <c r="L101" s="35"/>
      <c r="M101" s="36"/>
      <c r="N101" s="37"/>
      <c r="O101" s="37"/>
      <c r="P101" s="58" t="str">
        <f t="shared" si="1"/>
        <v>2.6 Development process</v>
      </c>
    </row>
    <row r="102" spans="1:16" ht="29" x14ac:dyDescent="0.35">
      <c r="A102" s="2">
        <v>101</v>
      </c>
      <c r="B102" s="5" t="s">
        <v>206</v>
      </c>
      <c r="C102" s="5" t="s">
        <v>3040</v>
      </c>
      <c r="D102" s="2"/>
      <c r="E102" s="2"/>
      <c r="F102" s="2" t="s">
        <v>207</v>
      </c>
      <c r="G102" s="2" t="s">
        <v>53</v>
      </c>
      <c r="H102" s="2" t="s">
        <v>3</v>
      </c>
      <c r="I102" s="2" t="s">
        <v>3</v>
      </c>
      <c r="J102" s="13" t="s">
        <v>14</v>
      </c>
      <c r="K102" s="34"/>
      <c r="L102" s="35"/>
      <c r="M102" s="36"/>
      <c r="N102" s="37"/>
      <c r="O102" s="37"/>
      <c r="P102" s="58" t="str">
        <f t="shared" si="1"/>
        <v>2.6 Development process</v>
      </c>
    </row>
    <row r="103" spans="1:16" ht="29" x14ac:dyDescent="0.35">
      <c r="A103" s="2">
        <v>102</v>
      </c>
      <c r="B103" s="5" t="s">
        <v>208</v>
      </c>
      <c r="C103" s="5" t="s">
        <v>3041</v>
      </c>
      <c r="D103" s="2"/>
      <c r="E103" s="2"/>
      <c r="F103" s="2" t="s">
        <v>209</v>
      </c>
      <c r="G103" s="2" t="s">
        <v>53</v>
      </c>
      <c r="H103" s="2" t="s">
        <v>3</v>
      </c>
      <c r="I103" s="2" t="s">
        <v>3</v>
      </c>
      <c r="J103" s="13" t="s">
        <v>14</v>
      </c>
      <c r="K103" s="34"/>
      <c r="L103" s="35"/>
      <c r="M103" s="36"/>
      <c r="N103" s="37"/>
      <c r="O103" s="37"/>
      <c r="P103" s="58" t="str">
        <f t="shared" si="1"/>
        <v>2.6 Development process</v>
      </c>
    </row>
    <row r="104" spans="1:16" ht="29" x14ac:dyDescent="0.35">
      <c r="A104" s="2">
        <v>103</v>
      </c>
      <c r="B104" s="5" t="s">
        <v>210</v>
      </c>
      <c r="C104" s="5" t="s">
        <v>3042</v>
      </c>
      <c r="D104" s="2"/>
      <c r="E104" s="2"/>
      <c r="F104" s="2" t="s">
        <v>211</v>
      </c>
      <c r="G104" s="2" t="s">
        <v>53</v>
      </c>
      <c r="H104" s="2" t="s">
        <v>3</v>
      </c>
      <c r="I104" s="2" t="s">
        <v>3</v>
      </c>
      <c r="J104" s="13" t="s">
        <v>14</v>
      </c>
      <c r="K104" s="34"/>
      <c r="L104" s="35"/>
      <c r="M104" s="36"/>
      <c r="N104" s="37"/>
      <c r="O104" s="37"/>
      <c r="P104" s="58" t="str">
        <f t="shared" si="1"/>
        <v>2.6 Development process</v>
      </c>
    </row>
    <row r="105" spans="1:16" ht="29" x14ac:dyDescent="0.35">
      <c r="A105" s="2">
        <v>104</v>
      </c>
      <c r="B105" s="5" t="s">
        <v>212</v>
      </c>
      <c r="C105" s="5" t="s">
        <v>3043</v>
      </c>
      <c r="D105" s="2"/>
      <c r="E105" s="2"/>
      <c r="F105" s="2" t="s">
        <v>213</v>
      </c>
      <c r="G105" s="2" t="s">
        <v>53</v>
      </c>
      <c r="H105" s="2" t="s">
        <v>3</v>
      </c>
      <c r="I105" s="2" t="s">
        <v>3</v>
      </c>
      <c r="J105" s="13" t="s">
        <v>14</v>
      </c>
      <c r="K105" s="34"/>
      <c r="L105" s="35"/>
      <c r="M105" s="36"/>
      <c r="N105" s="37"/>
      <c r="O105" s="37"/>
      <c r="P105" s="58" t="str">
        <f t="shared" si="1"/>
        <v>2.6 Development process</v>
      </c>
    </row>
    <row r="106" spans="1:16" ht="29" x14ac:dyDescent="0.35">
      <c r="A106" s="2">
        <v>105</v>
      </c>
      <c r="B106" s="5" t="s">
        <v>214</v>
      </c>
      <c r="C106" s="5" t="s">
        <v>214</v>
      </c>
      <c r="D106" s="2"/>
      <c r="E106" s="2"/>
      <c r="F106" s="2" t="s">
        <v>215</v>
      </c>
      <c r="G106" s="2" t="s">
        <v>53</v>
      </c>
      <c r="H106" s="2" t="s">
        <v>3</v>
      </c>
      <c r="I106" s="2" t="s">
        <v>3</v>
      </c>
      <c r="J106" s="13" t="s">
        <v>14</v>
      </c>
      <c r="K106" s="34"/>
      <c r="L106" s="35"/>
      <c r="M106" s="36"/>
      <c r="N106" s="37"/>
      <c r="O106" s="37"/>
      <c r="P106" s="58" t="str">
        <f t="shared" si="1"/>
        <v>2.6 Development process</v>
      </c>
    </row>
    <row r="107" spans="1:16" ht="29" x14ac:dyDescent="0.35">
      <c r="A107" s="2">
        <v>106</v>
      </c>
      <c r="B107" s="5" t="s">
        <v>216</v>
      </c>
      <c r="C107" s="5" t="s">
        <v>3044</v>
      </c>
      <c r="D107" s="2"/>
      <c r="E107" s="2"/>
      <c r="F107" s="2" t="s">
        <v>217</v>
      </c>
      <c r="G107" s="2" t="s">
        <v>2</v>
      </c>
      <c r="H107" s="2" t="s">
        <v>3</v>
      </c>
      <c r="I107" s="2" t="s">
        <v>3</v>
      </c>
      <c r="J107" s="13" t="s">
        <v>14</v>
      </c>
      <c r="K107" s="34"/>
      <c r="L107" s="35"/>
      <c r="M107" s="36"/>
      <c r="N107" s="37"/>
      <c r="O107" s="37"/>
      <c r="P107" s="58" t="str">
        <f t="shared" si="1"/>
        <v>2.6 Development process</v>
      </c>
    </row>
    <row r="108" spans="1:16" ht="29" x14ac:dyDescent="0.35">
      <c r="A108" s="2">
        <v>107</v>
      </c>
      <c r="B108" s="5" t="s">
        <v>218</v>
      </c>
      <c r="C108" s="5" t="s">
        <v>3045</v>
      </c>
      <c r="D108" s="2"/>
      <c r="E108" s="2"/>
      <c r="F108" s="2" t="s">
        <v>219</v>
      </c>
      <c r="G108" s="2" t="s">
        <v>53</v>
      </c>
      <c r="H108" s="2" t="s">
        <v>3</v>
      </c>
      <c r="I108" s="2" t="s">
        <v>3</v>
      </c>
      <c r="J108" s="13" t="s">
        <v>14</v>
      </c>
      <c r="K108" s="34"/>
      <c r="L108" s="35"/>
      <c r="M108" s="36"/>
      <c r="N108" s="37"/>
      <c r="O108" s="37"/>
      <c r="P108" s="58" t="str">
        <f t="shared" si="1"/>
        <v>2.6 Development process</v>
      </c>
    </row>
    <row r="109" spans="1:16" ht="29" x14ac:dyDescent="0.35">
      <c r="A109" s="2">
        <v>108</v>
      </c>
      <c r="B109" s="5" t="s">
        <v>220</v>
      </c>
      <c r="C109" s="5" t="s">
        <v>3046</v>
      </c>
      <c r="D109" s="2"/>
      <c r="E109" s="2"/>
      <c r="F109" s="2" t="s">
        <v>221</v>
      </c>
      <c r="G109" s="2" t="s">
        <v>53</v>
      </c>
      <c r="H109" s="2" t="s">
        <v>3</v>
      </c>
      <c r="I109" s="2" t="s">
        <v>3</v>
      </c>
      <c r="J109" s="13" t="s">
        <v>14</v>
      </c>
      <c r="K109" s="34"/>
      <c r="L109" s="35"/>
      <c r="M109" s="36"/>
      <c r="N109" s="37"/>
      <c r="O109" s="37"/>
      <c r="P109" s="58" t="str">
        <f t="shared" si="1"/>
        <v>2.6 Development process</v>
      </c>
    </row>
    <row r="110" spans="1:16" ht="29" x14ac:dyDescent="0.35">
      <c r="A110" s="2">
        <v>109</v>
      </c>
      <c r="B110" s="5" t="s">
        <v>222</v>
      </c>
      <c r="C110" s="5" t="s">
        <v>3047</v>
      </c>
      <c r="D110" s="2"/>
      <c r="E110" s="2"/>
      <c r="F110" s="2" t="s">
        <v>223</v>
      </c>
      <c r="G110" s="2" t="s">
        <v>53</v>
      </c>
      <c r="H110" s="2" t="s">
        <v>3</v>
      </c>
      <c r="I110" s="2" t="s">
        <v>3</v>
      </c>
      <c r="J110" s="13" t="s">
        <v>14</v>
      </c>
      <c r="K110" s="34"/>
      <c r="L110" s="35"/>
      <c r="M110" s="36"/>
      <c r="N110" s="37"/>
      <c r="O110" s="37"/>
      <c r="P110" s="58" t="str">
        <f t="shared" si="1"/>
        <v>2.6 Development process</v>
      </c>
    </row>
    <row r="111" spans="1:16" ht="29" x14ac:dyDescent="0.35">
      <c r="A111" s="2">
        <v>110</v>
      </c>
      <c r="B111" s="5" t="s">
        <v>224</v>
      </c>
      <c r="C111" s="5" t="s">
        <v>3048</v>
      </c>
      <c r="D111" s="2"/>
      <c r="E111" s="2"/>
      <c r="F111" s="2" t="s">
        <v>225</v>
      </c>
      <c r="G111" s="2" t="s">
        <v>53</v>
      </c>
      <c r="H111" s="2" t="s">
        <v>3</v>
      </c>
      <c r="I111" s="2" t="s">
        <v>3</v>
      </c>
      <c r="J111" s="13" t="s">
        <v>14</v>
      </c>
      <c r="K111" s="34"/>
      <c r="L111" s="35"/>
      <c r="M111" s="36"/>
      <c r="N111" s="37"/>
      <c r="O111" s="37"/>
      <c r="P111" s="58" t="str">
        <f t="shared" si="1"/>
        <v>2.6 Development process</v>
      </c>
    </row>
    <row r="112" spans="1:16" ht="29" x14ac:dyDescent="0.35">
      <c r="A112" s="2">
        <v>111</v>
      </c>
      <c r="B112" s="5" t="s">
        <v>226</v>
      </c>
      <c r="C112" s="5" t="s">
        <v>3049</v>
      </c>
      <c r="D112" s="2"/>
      <c r="E112" s="2"/>
      <c r="F112" s="2" t="s">
        <v>227</v>
      </c>
      <c r="G112" s="2" t="s">
        <v>53</v>
      </c>
      <c r="H112" s="2" t="s">
        <v>3</v>
      </c>
      <c r="I112" s="2" t="s">
        <v>3</v>
      </c>
      <c r="J112" s="13" t="s">
        <v>14</v>
      </c>
      <c r="K112" s="34"/>
      <c r="L112" s="35"/>
      <c r="M112" s="36"/>
      <c r="N112" s="37"/>
      <c r="O112" s="37"/>
      <c r="P112" s="58" t="str">
        <f t="shared" si="1"/>
        <v>2.6 Development process</v>
      </c>
    </row>
    <row r="113" spans="1:16" ht="29" x14ac:dyDescent="0.35">
      <c r="A113" s="2">
        <v>112</v>
      </c>
      <c r="B113" s="5" t="s">
        <v>228</v>
      </c>
      <c r="C113" s="5" t="s">
        <v>3050</v>
      </c>
      <c r="D113" s="2"/>
      <c r="E113" s="2"/>
      <c r="F113" s="2" t="s">
        <v>229</v>
      </c>
      <c r="G113" s="2" t="s">
        <v>53</v>
      </c>
      <c r="H113" s="2" t="s">
        <v>3</v>
      </c>
      <c r="I113" s="2" t="s">
        <v>3</v>
      </c>
      <c r="J113" s="13" t="s">
        <v>14</v>
      </c>
      <c r="K113" s="34"/>
      <c r="L113" s="35"/>
      <c r="M113" s="36"/>
      <c r="N113" s="37"/>
      <c r="O113" s="37"/>
      <c r="P113" s="58" t="str">
        <f t="shared" si="1"/>
        <v>2.6 Development process</v>
      </c>
    </row>
    <row r="114" spans="1:16" ht="29" x14ac:dyDescent="0.35">
      <c r="A114" s="2">
        <v>113</v>
      </c>
      <c r="B114" s="5" t="s">
        <v>230</v>
      </c>
      <c r="C114" s="5" t="s">
        <v>3051</v>
      </c>
      <c r="D114" s="2"/>
      <c r="E114" s="2"/>
      <c r="F114" s="2" t="s">
        <v>231</v>
      </c>
      <c r="G114" s="2" t="s">
        <v>53</v>
      </c>
      <c r="H114" s="2" t="s">
        <v>3</v>
      </c>
      <c r="I114" s="2" t="s">
        <v>3</v>
      </c>
      <c r="J114" s="13" t="s">
        <v>14</v>
      </c>
      <c r="K114" s="34"/>
      <c r="L114" s="35"/>
      <c r="M114" s="36"/>
      <c r="N114" s="37"/>
      <c r="O114" s="37"/>
      <c r="P114" s="58" t="str">
        <f t="shared" si="1"/>
        <v>2.6 Development process</v>
      </c>
    </row>
    <row r="115" spans="1:16" ht="34" x14ac:dyDescent="0.35">
      <c r="A115" s="3">
        <v>114</v>
      </c>
      <c r="B115" s="6" t="s">
        <v>232</v>
      </c>
      <c r="C115" s="6" t="s">
        <v>3052</v>
      </c>
      <c r="D115" s="3"/>
      <c r="E115" s="3"/>
      <c r="F115" s="3" t="s">
        <v>233</v>
      </c>
      <c r="G115" s="3" t="s">
        <v>2</v>
      </c>
      <c r="H115" s="3" t="s">
        <v>3</v>
      </c>
      <c r="I115" s="3" t="s">
        <v>3</v>
      </c>
      <c r="J115" s="12" t="s">
        <v>4</v>
      </c>
      <c r="K115" s="34"/>
      <c r="L115" s="35"/>
      <c r="M115" s="36"/>
      <c r="N115" s="37"/>
      <c r="O115" s="37"/>
      <c r="P115" s="58" t="str">
        <f t="shared" si="1"/>
        <v>2.6 Development process</v>
      </c>
    </row>
    <row r="116" spans="1:16" x14ac:dyDescent="0.35">
      <c r="A116" s="2">
        <v>115</v>
      </c>
      <c r="B116" s="5" t="s">
        <v>234</v>
      </c>
      <c r="C116" s="5" t="s">
        <v>3053</v>
      </c>
      <c r="D116" s="2"/>
      <c r="E116" s="2"/>
      <c r="F116" s="2" t="s">
        <v>235</v>
      </c>
      <c r="G116" s="2" t="s">
        <v>2</v>
      </c>
      <c r="H116" s="2" t="s">
        <v>3</v>
      </c>
      <c r="I116" s="2" t="s">
        <v>3</v>
      </c>
      <c r="J116" s="13" t="s">
        <v>14</v>
      </c>
      <c r="K116" s="34"/>
      <c r="L116" s="35"/>
      <c r="M116" s="36"/>
      <c r="N116" s="37"/>
      <c r="O116" s="37"/>
      <c r="P116" s="58" t="str">
        <f t="shared" si="1"/>
        <v>2.6 Development process</v>
      </c>
    </row>
    <row r="117" spans="1:16" x14ac:dyDescent="0.35">
      <c r="A117" s="2">
        <v>116</v>
      </c>
      <c r="B117" s="5" t="s">
        <v>236</v>
      </c>
      <c r="C117" s="5" t="s">
        <v>3054</v>
      </c>
      <c r="D117" s="2"/>
      <c r="E117" s="2"/>
      <c r="F117" s="2" t="s">
        <v>237</v>
      </c>
      <c r="G117" s="2" t="s">
        <v>2</v>
      </c>
      <c r="H117" s="2" t="s">
        <v>3</v>
      </c>
      <c r="I117" s="2" t="s">
        <v>3</v>
      </c>
      <c r="J117" s="13" t="s">
        <v>14</v>
      </c>
      <c r="K117" s="34"/>
      <c r="L117" s="35"/>
      <c r="M117" s="36"/>
      <c r="N117" s="37"/>
      <c r="O117" s="37"/>
      <c r="P117" s="58" t="str">
        <f t="shared" si="1"/>
        <v>2.6 Development process</v>
      </c>
    </row>
    <row r="118" spans="1:16" x14ac:dyDescent="0.35">
      <c r="A118" s="2">
        <v>117</v>
      </c>
      <c r="B118" s="5" t="s">
        <v>238</v>
      </c>
      <c r="C118" s="5" t="s">
        <v>3055</v>
      </c>
      <c r="D118" s="2"/>
      <c r="E118" s="2"/>
      <c r="F118" s="2" t="s">
        <v>239</v>
      </c>
      <c r="G118" s="2" t="s">
        <v>2</v>
      </c>
      <c r="H118" s="2" t="s">
        <v>3</v>
      </c>
      <c r="I118" s="2" t="s">
        <v>3</v>
      </c>
      <c r="J118" s="13" t="s">
        <v>14</v>
      </c>
      <c r="K118" s="34"/>
      <c r="L118" s="35"/>
      <c r="M118" s="36"/>
      <c r="N118" s="37"/>
      <c r="O118" s="37"/>
      <c r="P118" s="58" t="str">
        <f t="shared" si="1"/>
        <v>2.6 Development process</v>
      </c>
    </row>
    <row r="119" spans="1:16" x14ac:dyDescent="0.35">
      <c r="A119" s="2">
        <v>118</v>
      </c>
      <c r="B119" s="5" t="s">
        <v>240</v>
      </c>
      <c r="C119" s="5" t="s">
        <v>3056</v>
      </c>
      <c r="D119" s="2"/>
      <c r="E119" s="2"/>
      <c r="F119" s="2" t="s">
        <v>241</v>
      </c>
      <c r="G119" s="2" t="s">
        <v>2</v>
      </c>
      <c r="H119" s="2" t="s">
        <v>3</v>
      </c>
      <c r="I119" s="2" t="s">
        <v>3</v>
      </c>
      <c r="J119" s="13" t="s">
        <v>14</v>
      </c>
      <c r="K119" s="34"/>
      <c r="L119" s="35"/>
      <c r="M119" s="36"/>
      <c r="N119" s="37"/>
      <c r="O119" s="37"/>
      <c r="P119" s="58" t="str">
        <f t="shared" si="1"/>
        <v>2.6 Development process</v>
      </c>
    </row>
    <row r="120" spans="1:16" ht="29" x14ac:dyDescent="0.35">
      <c r="A120" s="2">
        <v>119</v>
      </c>
      <c r="B120" s="5" t="s">
        <v>242</v>
      </c>
      <c r="C120" s="5" t="s">
        <v>3057</v>
      </c>
      <c r="D120" s="2"/>
      <c r="E120" s="2"/>
      <c r="F120" s="2" t="s">
        <v>243</v>
      </c>
      <c r="G120" s="2" t="s">
        <v>2</v>
      </c>
      <c r="H120" s="2" t="s">
        <v>3</v>
      </c>
      <c r="I120" s="2" t="s">
        <v>3</v>
      </c>
      <c r="J120" s="13" t="s">
        <v>14</v>
      </c>
      <c r="K120" s="34"/>
      <c r="L120" s="35"/>
      <c r="M120" s="36"/>
      <c r="N120" s="37"/>
      <c r="O120" s="37"/>
      <c r="P120" s="58" t="str">
        <f t="shared" si="1"/>
        <v>2.6 Development process</v>
      </c>
    </row>
    <row r="121" spans="1:16" ht="34" x14ac:dyDescent="0.35">
      <c r="A121" s="3">
        <v>120</v>
      </c>
      <c r="B121" s="6" t="s">
        <v>244</v>
      </c>
      <c r="C121" s="6" t="s">
        <v>3058</v>
      </c>
      <c r="D121" s="3"/>
      <c r="E121" s="3"/>
      <c r="F121" s="3" t="s">
        <v>245</v>
      </c>
      <c r="G121" s="3" t="s">
        <v>2</v>
      </c>
      <c r="H121" s="3" t="s">
        <v>3</v>
      </c>
      <c r="I121" s="3" t="s">
        <v>3</v>
      </c>
      <c r="J121" s="12" t="s">
        <v>4</v>
      </c>
      <c r="K121" s="34"/>
      <c r="L121" s="35"/>
      <c r="M121" s="36"/>
      <c r="N121" s="37"/>
      <c r="O121" s="37"/>
      <c r="P121" s="58" t="str">
        <f t="shared" si="1"/>
        <v>2.6 Development process</v>
      </c>
    </row>
    <row r="122" spans="1:16" ht="29" x14ac:dyDescent="0.35">
      <c r="A122" s="2">
        <v>121</v>
      </c>
      <c r="B122" s="5" t="s">
        <v>246</v>
      </c>
      <c r="C122" s="5" t="s">
        <v>3059</v>
      </c>
      <c r="D122" s="2"/>
      <c r="E122" s="2"/>
      <c r="F122" s="2" t="s">
        <v>247</v>
      </c>
      <c r="G122" s="2" t="s">
        <v>53</v>
      </c>
      <c r="H122" s="2" t="s">
        <v>3</v>
      </c>
      <c r="I122" s="2" t="s">
        <v>3</v>
      </c>
      <c r="J122" s="13" t="s">
        <v>14</v>
      </c>
      <c r="K122" s="34"/>
      <c r="L122" s="35"/>
      <c r="M122" s="36"/>
      <c r="N122" s="37"/>
      <c r="O122" s="37"/>
      <c r="P122" s="58" t="str">
        <f t="shared" si="1"/>
        <v>2.6 Development process</v>
      </c>
    </row>
    <row r="123" spans="1:16" ht="29" x14ac:dyDescent="0.35">
      <c r="A123" s="2">
        <v>122</v>
      </c>
      <c r="B123" s="5" t="s">
        <v>248</v>
      </c>
      <c r="C123" s="5" t="s">
        <v>3060</v>
      </c>
      <c r="D123" s="2"/>
      <c r="E123" s="2"/>
      <c r="F123" s="2" t="s">
        <v>249</v>
      </c>
      <c r="G123" s="2" t="s">
        <v>53</v>
      </c>
      <c r="H123" s="2" t="s">
        <v>3</v>
      </c>
      <c r="I123" s="2" t="s">
        <v>3</v>
      </c>
      <c r="J123" s="13" t="s">
        <v>14</v>
      </c>
      <c r="K123" s="34"/>
      <c r="L123" s="35"/>
      <c r="M123" s="36"/>
      <c r="N123" s="37"/>
      <c r="O123" s="37"/>
      <c r="P123" s="58" t="str">
        <f t="shared" si="1"/>
        <v>2.6 Development process</v>
      </c>
    </row>
    <row r="124" spans="1:16" ht="29" x14ac:dyDescent="0.35">
      <c r="A124" s="2">
        <v>123</v>
      </c>
      <c r="B124" s="5" t="s">
        <v>250</v>
      </c>
      <c r="C124" s="5" t="s">
        <v>3061</v>
      </c>
      <c r="D124" s="2"/>
      <c r="E124" s="2"/>
      <c r="F124" s="2" t="s">
        <v>251</v>
      </c>
      <c r="G124" s="2" t="s">
        <v>53</v>
      </c>
      <c r="H124" s="2" t="s">
        <v>3</v>
      </c>
      <c r="I124" s="2" t="s">
        <v>3</v>
      </c>
      <c r="J124" s="13" t="s">
        <v>14</v>
      </c>
      <c r="K124" s="34"/>
      <c r="L124" s="35"/>
      <c r="M124" s="36"/>
      <c r="N124" s="37"/>
      <c r="O124" s="37"/>
      <c r="P124" s="58" t="str">
        <f t="shared" si="1"/>
        <v>2.6 Development process</v>
      </c>
    </row>
    <row r="125" spans="1:16" ht="29" x14ac:dyDescent="0.35">
      <c r="A125" s="2">
        <v>124</v>
      </c>
      <c r="B125" s="5" t="s">
        <v>252</v>
      </c>
      <c r="C125" s="5" t="s">
        <v>3062</v>
      </c>
      <c r="D125" s="2"/>
      <c r="E125" s="2"/>
      <c r="F125" s="2" t="s">
        <v>253</v>
      </c>
      <c r="G125" s="2" t="s">
        <v>53</v>
      </c>
      <c r="H125" s="2" t="s">
        <v>3</v>
      </c>
      <c r="I125" s="2" t="s">
        <v>3</v>
      </c>
      <c r="J125" s="13" t="s">
        <v>14</v>
      </c>
      <c r="K125" s="34"/>
      <c r="L125" s="35"/>
      <c r="M125" s="36"/>
      <c r="N125" s="37"/>
      <c r="O125" s="37"/>
      <c r="P125" s="58" t="str">
        <f t="shared" si="1"/>
        <v>2.6 Development process</v>
      </c>
    </row>
    <row r="126" spans="1:16" ht="29" x14ac:dyDescent="0.35">
      <c r="A126" s="2">
        <v>125</v>
      </c>
      <c r="B126" s="5" t="s">
        <v>254</v>
      </c>
      <c r="C126" s="5" t="s">
        <v>3063</v>
      </c>
      <c r="D126" s="2"/>
      <c r="E126" s="2"/>
      <c r="F126" s="2" t="s">
        <v>255</v>
      </c>
      <c r="G126" s="2" t="s">
        <v>53</v>
      </c>
      <c r="H126" s="2" t="s">
        <v>3</v>
      </c>
      <c r="I126" s="2" t="s">
        <v>3</v>
      </c>
      <c r="J126" s="13" t="s">
        <v>14</v>
      </c>
      <c r="K126" s="34"/>
      <c r="L126" s="35"/>
      <c r="M126" s="36"/>
      <c r="N126" s="37"/>
      <c r="O126" s="37"/>
      <c r="P126" s="58" t="str">
        <f t="shared" si="1"/>
        <v>2.6 Development process</v>
      </c>
    </row>
    <row r="127" spans="1:16" ht="29" x14ac:dyDescent="0.35">
      <c r="A127" s="2">
        <v>126</v>
      </c>
      <c r="B127" s="5" t="s">
        <v>256</v>
      </c>
      <c r="C127" s="5" t="s">
        <v>3064</v>
      </c>
      <c r="D127" s="2"/>
      <c r="E127" s="2"/>
      <c r="F127" s="2" t="s">
        <v>257</v>
      </c>
      <c r="G127" s="2" t="s">
        <v>53</v>
      </c>
      <c r="H127" s="2" t="s">
        <v>3</v>
      </c>
      <c r="I127" s="2" t="s">
        <v>3</v>
      </c>
      <c r="J127" s="13" t="s">
        <v>14</v>
      </c>
      <c r="K127" s="34"/>
      <c r="L127" s="35"/>
      <c r="M127" s="36"/>
      <c r="N127" s="37"/>
      <c r="O127" s="37"/>
      <c r="P127" s="58" t="str">
        <f t="shared" si="1"/>
        <v>2.6 Development process</v>
      </c>
    </row>
    <row r="128" spans="1:16" ht="29" x14ac:dyDescent="0.35">
      <c r="A128" s="2">
        <v>127</v>
      </c>
      <c r="B128" s="5" t="s">
        <v>258</v>
      </c>
      <c r="C128" s="5" t="s">
        <v>3065</v>
      </c>
      <c r="D128" s="2"/>
      <c r="E128" s="2"/>
      <c r="F128" s="2" t="s">
        <v>259</v>
      </c>
      <c r="G128" s="2" t="s">
        <v>53</v>
      </c>
      <c r="H128" s="2" t="s">
        <v>3</v>
      </c>
      <c r="I128" s="2" t="s">
        <v>3</v>
      </c>
      <c r="J128" s="13" t="s">
        <v>14</v>
      </c>
      <c r="K128" s="34"/>
      <c r="L128" s="35"/>
      <c r="M128" s="36"/>
      <c r="N128" s="37"/>
      <c r="O128" s="37"/>
      <c r="P128" s="58" t="str">
        <f t="shared" si="1"/>
        <v>2.6 Development process</v>
      </c>
    </row>
    <row r="129" spans="1:16" ht="29" x14ac:dyDescent="0.35">
      <c r="A129" s="2">
        <v>128</v>
      </c>
      <c r="B129" s="5" t="s">
        <v>260</v>
      </c>
      <c r="C129" s="5" t="s">
        <v>3066</v>
      </c>
      <c r="D129" s="2"/>
      <c r="E129" s="2"/>
      <c r="F129" s="2" t="s">
        <v>261</v>
      </c>
      <c r="G129" s="2" t="s">
        <v>53</v>
      </c>
      <c r="H129" s="2" t="s">
        <v>3</v>
      </c>
      <c r="I129" s="2" t="s">
        <v>3</v>
      </c>
      <c r="J129" s="13" t="s">
        <v>14</v>
      </c>
      <c r="K129" s="34"/>
      <c r="L129" s="35"/>
      <c r="M129" s="36"/>
      <c r="N129" s="37"/>
      <c r="O129" s="37"/>
      <c r="P129" s="58" t="str">
        <f t="shared" si="1"/>
        <v>2.6 Development process</v>
      </c>
    </row>
    <row r="130" spans="1:16" ht="29" x14ac:dyDescent="0.35">
      <c r="A130" s="2">
        <v>129</v>
      </c>
      <c r="B130" s="5" t="s">
        <v>262</v>
      </c>
      <c r="C130" s="5" t="s">
        <v>3067</v>
      </c>
      <c r="D130" s="2"/>
      <c r="E130" s="2"/>
      <c r="F130" s="2" t="s">
        <v>263</v>
      </c>
      <c r="G130" s="2" t="s">
        <v>53</v>
      </c>
      <c r="H130" s="2" t="s">
        <v>3</v>
      </c>
      <c r="I130" s="2" t="s">
        <v>3</v>
      </c>
      <c r="J130" s="13" t="s">
        <v>14</v>
      </c>
      <c r="K130" s="34"/>
      <c r="L130" s="35"/>
      <c r="M130" s="36"/>
      <c r="N130" s="37"/>
      <c r="O130" s="37"/>
      <c r="P130" s="58" t="str">
        <f t="shared" si="1"/>
        <v>2.6 Development process</v>
      </c>
    </row>
    <row r="131" spans="1:16" ht="29" x14ac:dyDescent="0.35">
      <c r="A131" s="2">
        <v>130</v>
      </c>
      <c r="B131" s="5" t="s">
        <v>264</v>
      </c>
      <c r="C131" s="5" t="s">
        <v>3068</v>
      </c>
      <c r="D131" s="2"/>
      <c r="E131" s="2"/>
      <c r="F131" s="2" t="s">
        <v>265</v>
      </c>
      <c r="G131" s="2" t="s">
        <v>53</v>
      </c>
      <c r="H131" s="2" t="s">
        <v>3</v>
      </c>
      <c r="I131" s="2" t="s">
        <v>3</v>
      </c>
      <c r="J131" s="13" t="s">
        <v>14</v>
      </c>
      <c r="K131" s="34"/>
      <c r="L131" s="35"/>
      <c r="M131" s="36"/>
      <c r="N131" s="37"/>
      <c r="O131" s="37"/>
      <c r="P131" s="58" t="str">
        <f t="shared" ref="P131:P194" si="2">IF(AND(J131="Überschrift",LEN(C131)-LEN(SUBSTITUTE(C131,".",""))&lt;2),C131,P130)</f>
        <v>2.6 Development process</v>
      </c>
    </row>
    <row r="132" spans="1:16" ht="29" x14ac:dyDescent="0.35">
      <c r="A132" s="2">
        <v>131</v>
      </c>
      <c r="B132" s="5" t="s">
        <v>266</v>
      </c>
      <c r="C132" s="5" t="s">
        <v>3069</v>
      </c>
      <c r="D132" s="2"/>
      <c r="E132" s="2"/>
      <c r="F132" s="2" t="s">
        <v>267</v>
      </c>
      <c r="G132" s="2" t="s">
        <v>53</v>
      </c>
      <c r="H132" s="2" t="s">
        <v>3</v>
      </c>
      <c r="I132" s="2" t="s">
        <v>3</v>
      </c>
      <c r="J132" s="13" t="s">
        <v>14</v>
      </c>
      <c r="K132" s="34"/>
      <c r="L132" s="35"/>
      <c r="M132" s="36"/>
      <c r="N132" s="37"/>
      <c r="O132" s="37"/>
      <c r="P132" s="58" t="str">
        <f t="shared" si="2"/>
        <v>2.6 Development process</v>
      </c>
    </row>
    <row r="133" spans="1:16" ht="29" x14ac:dyDescent="0.35">
      <c r="A133" s="2">
        <v>132</v>
      </c>
      <c r="B133" s="5" t="s">
        <v>268</v>
      </c>
      <c r="C133" s="5" t="s">
        <v>3070</v>
      </c>
      <c r="D133" s="2"/>
      <c r="E133" s="2"/>
      <c r="F133" s="2" t="s">
        <v>269</v>
      </c>
      <c r="G133" s="2" t="s">
        <v>53</v>
      </c>
      <c r="H133" s="2" t="s">
        <v>3</v>
      </c>
      <c r="I133" s="2" t="s">
        <v>3</v>
      </c>
      <c r="J133" s="13" t="s">
        <v>14</v>
      </c>
      <c r="K133" s="34"/>
      <c r="L133" s="35"/>
      <c r="M133" s="36"/>
      <c r="N133" s="37"/>
      <c r="O133" s="37"/>
      <c r="P133" s="58" t="str">
        <f t="shared" si="2"/>
        <v>2.6 Development process</v>
      </c>
    </row>
    <row r="134" spans="1:16" ht="29" x14ac:dyDescent="0.35">
      <c r="A134" s="2">
        <v>133</v>
      </c>
      <c r="B134" s="5" t="s">
        <v>270</v>
      </c>
      <c r="C134" s="5" t="s">
        <v>3071</v>
      </c>
      <c r="D134" s="2"/>
      <c r="E134" s="2"/>
      <c r="F134" s="2" t="s">
        <v>271</v>
      </c>
      <c r="G134" s="2" t="s">
        <v>53</v>
      </c>
      <c r="H134" s="2" t="s">
        <v>3</v>
      </c>
      <c r="I134" s="2" t="s">
        <v>3</v>
      </c>
      <c r="J134" s="13" t="s">
        <v>14</v>
      </c>
      <c r="K134" s="34"/>
      <c r="L134" s="35"/>
      <c r="M134" s="36"/>
      <c r="N134" s="37"/>
      <c r="O134" s="37"/>
      <c r="P134" s="58" t="str">
        <f t="shared" si="2"/>
        <v>2.6 Development process</v>
      </c>
    </row>
    <row r="135" spans="1:16" x14ac:dyDescent="0.35">
      <c r="A135" s="2">
        <v>134</v>
      </c>
      <c r="B135" s="5" t="s">
        <v>272</v>
      </c>
      <c r="C135" s="5" t="s">
        <v>3072</v>
      </c>
      <c r="D135" s="2"/>
      <c r="E135" s="2"/>
      <c r="F135" s="2" t="s">
        <v>273</v>
      </c>
      <c r="G135" s="2" t="s">
        <v>2</v>
      </c>
      <c r="H135" s="2" t="s">
        <v>3</v>
      </c>
      <c r="I135" s="2" t="s">
        <v>3</v>
      </c>
      <c r="J135" s="13" t="s">
        <v>14</v>
      </c>
      <c r="K135" s="34"/>
      <c r="L135" s="35"/>
      <c r="M135" s="36"/>
      <c r="N135" s="37"/>
      <c r="O135" s="37"/>
      <c r="P135" s="58" t="str">
        <f t="shared" si="2"/>
        <v>2.6 Development process</v>
      </c>
    </row>
    <row r="136" spans="1:16" x14ac:dyDescent="0.35">
      <c r="A136" s="2">
        <v>135</v>
      </c>
      <c r="B136" s="5" t="s">
        <v>274</v>
      </c>
      <c r="C136" s="5" t="s">
        <v>3073</v>
      </c>
      <c r="D136" s="2"/>
      <c r="E136" s="2"/>
      <c r="F136" s="2" t="s">
        <v>275</v>
      </c>
      <c r="G136" s="2" t="s">
        <v>2</v>
      </c>
      <c r="H136" s="2" t="s">
        <v>3</v>
      </c>
      <c r="I136" s="2" t="s">
        <v>3</v>
      </c>
      <c r="J136" s="13" t="s">
        <v>14</v>
      </c>
      <c r="K136" s="34"/>
      <c r="L136" s="35"/>
      <c r="M136" s="36"/>
      <c r="N136" s="37"/>
      <c r="O136" s="37"/>
      <c r="P136" s="58" t="str">
        <f t="shared" si="2"/>
        <v>2.6 Development process</v>
      </c>
    </row>
    <row r="137" spans="1:16" ht="43.5" x14ac:dyDescent="0.35">
      <c r="A137" s="2">
        <v>136</v>
      </c>
      <c r="B137" s="5" t="s">
        <v>276</v>
      </c>
      <c r="C137" s="5" t="s">
        <v>3074</v>
      </c>
      <c r="D137" s="2"/>
      <c r="E137" s="2"/>
      <c r="F137" s="2" t="s">
        <v>277</v>
      </c>
      <c r="G137" s="2" t="s">
        <v>2</v>
      </c>
      <c r="H137" s="2" t="s">
        <v>3</v>
      </c>
      <c r="I137" s="2" t="s">
        <v>3</v>
      </c>
      <c r="J137" s="13" t="s">
        <v>14</v>
      </c>
      <c r="K137" s="34"/>
      <c r="L137" s="35"/>
      <c r="M137" s="36"/>
      <c r="N137" s="37"/>
      <c r="O137" s="37"/>
      <c r="P137" s="58" t="str">
        <f t="shared" si="2"/>
        <v>2.6 Development process</v>
      </c>
    </row>
    <row r="138" spans="1:16" x14ac:dyDescent="0.35">
      <c r="A138" s="2">
        <v>137</v>
      </c>
      <c r="B138" s="5" t="s">
        <v>278</v>
      </c>
      <c r="C138" s="5" t="s">
        <v>3075</v>
      </c>
      <c r="D138" s="2"/>
      <c r="E138" s="2"/>
      <c r="F138" s="2" t="s">
        <v>279</v>
      </c>
      <c r="G138" s="2" t="s">
        <v>2</v>
      </c>
      <c r="H138" s="2" t="s">
        <v>3</v>
      </c>
      <c r="I138" s="2" t="s">
        <v>3</v>
      </c>
      <c r="J138" s="13" t="s">
        <v>14</v>
      </c>
      <c r="K138" s="34"/>
      <c r="L138" s="35"/>
      <c r="M138" s="36"/>
      <c r="N138" s="37"/>
      <c r="O138" s="37"/>
      <c r="P138" s="58" t="str">
        <f t="shared" si="2"/>
        <v>2.6 Development process</v>
      </c>
    </row>
    <row r="139" spans="1:16" ht="29" x14ac:dyDescent="0.35">
      <c r="A139" s="2">
        <v>138</v>
      </c>
      <c r="B139" s="5" t="s">
        <v>280</v>
      </c>
      <c r="C139" s="5" t="s">
        <v>3076</v>
      </c>
      <c r="D139" s="2"/>
      <c r="E139" s="2"/>
      <c r="F139" s="2" t="s">
        <v>281</v>
      </c>
      <c r="G139" s="2" t="s">
        <v>53</v>
      </c>
      <c r="H139" s="2" t="s">
        <v>3</v>
      </c>
      <c r="I139" s="2" t="s">
        <v>3</v>
      </c>
      <c r="J139" s="13" t="s">
        <v>14</v>
      </c>
      <c r="K139" s="34"/>
      <c r="L139" s="35"/>
      <c r="M139" s="36"/>
      <c r="N139" s="37"/>
      <c r="O139" s="37"/>
      <c r="P139" s="58" t="str">
        <f t="shared" si="2"/>
        <v>2.6 Development process</v>
      </c>
    </row>
    <row r="140" spans="1:16" ht="29" x14ac:dyDescent="0.35">
      <c r="A140" s="2">
        <v>139</v>
      </c>
      <c r="B140" s="5" t="s">
        <v>282</v>
      </c>
      <c r="C140" s="5" t="s">
        <v>3077</v>
      </c>
      <c r="D140" s="2"/>
      <c r="E140" s="2"/>
      <c r="F140" s="2" t="s">
        <v>283</v>
      </c>
      <c r="G140" s="2" t="s">
        <v>2</v>
      </c>
      <c r="H140" s="2" t="s">
        <v>3</v>
      </c>
      <c r="I140" s="2" t="s">
        <v>3</v>
      </c>
      <c r="J140" s="13" t="s">
        <v>7</v>
      </c>
      <c r="K140" s="34"/>
      <c r="L140" s="35"/>
      <c r="M140" s="36"/>
      <c r="N140" s="37"/>
      <c r="O140" s="37"/>
      <c r="P140" s="58" t="str">
        <f t="shared" si="2"/>
        <v>2.6 Development process</v>
      </c>
    </row>
    <row r="141" spans="1:16" ht="29" x14ac:dyDescent="0.35">
      <c r="A141" s="2">
        <v>140</v>
      </c>
      <c r="B141" s="5" t="s">
        <v>284</v>
      </c>
      <c r="C141" s="5" t="s">
        <v>3078</v>
      </c>
      <c r="D141" s="2"/>
      <c r="E141" s="2"/>
      <c r="F141" s="2" t="s">
        <v>285</v>
      </c>
      <c r="G141" s="2" t="s">
        <v>2</v>
      </c>
      <c r="H141" s="2" t="s">
        <v>3</v>
      </c>
      <c r="I141" s="2" t="s">
        <v>3</v>
      </c>
      <c r="J141" s="13" t="s">
        <v>14</v>
      </c>
      <c r="K141" s="34"/>
      <c r="L141" s="35"/>
      <c r="M141" s="36"/>
      <c r="N141" s="37"/>
      <c r="O141" s="37"/>
      <c r="P141" s="58" t="str">
        <f t="shared" si="2"/>
        <v>2.6 Development process</v>
      </c>
    </row>
    <row r="142" spans="1:16" ht="58" x14ac:dyDescent="0.35">
      <c r="A142" s="2">
        <v>141</v>
      </c>
      <c r="B142" s="5" t="s">
        <v>286</v>
      </c>
      <c r="C142" s="5" t="s">
        <v>4174</v>
      </c>
      <c r="D142" s="2"/>
      <c r="E142" s="2"/>
      <c r="F142" s="2" t="s">
        <v>287</v>
      </c>
      <c r="G142" s="2" t="s">
        <v>2</v>
      </c>
      <c r="H142" s="2" t="s">
        <v>3</v>
      </c>
      <c r="I142" s="2" t="s">
        <v>3</v>
      </c>
      <c r="J142" s="13" t="s">
        <v>7</v>
      </c>
      <c r="K142" s="34"/>
      <c r="L142" s="35"/>
      <c r="M142" s="36"/>
      <c r="N142" s="37"/>
      <c r="O142" s="37"/>
      <c r="P142" s="58" t="str">
        <f t="shared" si="2"/>
        <v>2.6 Development process</v>
      </c>
    </row>
    <row r="143" spans="1:16" ht="29" x14ac:dyDescent="0.35">
      <c r="A143" s="2">
        <v>142</v>
      </c>
      <c r="B143" s="5" t="s">
        <v>288</v>
      </c>
      <c r="C143" s="5" t="s">
        <v>3079</v>
      </c>
      <c r="D143" s="2"/>
      <c r="E143" s="2"/>
      <c r="F143" s="2" t="s">
        <v>289</v>
      </c>
      <c r="G143" s="2" t="s">
        <v>2</v>
      </c>
      <c r="H143" s="2" t="s">
        <v>3</v>
      </c>
      <c r="I143" s="2" t="s">
        <v>3</v>
      </c>
      <c r="J143" s="13" t="s">
        <v>14</v>
      </c>
      <c r="K143" s="34"/>
      <c r="L143" s="35"/>
      <c r="M143" s="36"/>
      <c r="N143" s="37"/>
      <c r="O143" s="37"/>
      <c r="P143" s="58" t="str">
        <f t="shared" si="2"/>
        <v>2.6 Development process</v>
      </c>
    </row>
    <row r="144" spans="1:16" ht="34" x14ac:dyDescent="0.35">
      <c r="A144" s="3">
        <v>143</v>
      </c>
      <c r="B144" s="6" t="s">
        <v>290</v>
      </c>
      <c r="C144" s="6" t="s">
        <v>3080</v>
      </c>
      <c r="D144" s="3"/>
      <c r="E144" s="3"/>
      <c r="F144" s="3" t="s">
        <v>291</v>
      </c>
      <c r="G144" s="3" t="s">
        <v>2</v>
      </c>
      <c r="H144" s="3" t="s">
        <v>3</v>
      </c>
      <c r="I144" s="3" t="s">
        <v>3</v>
      </c>
      <c r="J144" s="12" t="s">
        <v>4</v>
      </c>
      <c r="K144" s="34"/>
      <c r="L144" s="35"/>
      <c r="M144" s="36"/>
      <c r="N144" s="37"/>
      <c r="O144" s="37"/>
      <c r="P144" s="58" t="str">
        <f t="shared" si="2"/>
        <v>2.6 Development process</v>
      </c>
    </row>
    <row r="145" spans="1:16" ht="43.5" x14ac:dyDescent="0.35">
      <c r="A145" s="2">
        <v>144</v>
      </c>
      <c r="B145" s="5" t="s">
        <v>292</v>
      </c>
      <c r="C145" s="5" t="s">
        <v>3081</v>
      </c>
      <c r="D145" s="2"/>
      <c r="E145" s="2"/>
      <c r="F145" s="2" t="s">
        <v>293</v>
      </c>
      <c r="G145" s="2" t="s">
        <v>2</v>
      </c>
      <c r="H145" s="2" t="s">
        <v>3</v>
      </c>
      <c r="I145" s="2" t="s">
        <v>3</v>
      </c>
      <c r="J145" s="13" t="s">
        <v>14</v>
      </c>
      <c r="K145" s="34"/>
      <c r="L145" s="35"/>
      <c r="M145" s="36"/>
      <c r="N145" s="37"/>
      <c r="O145" s="37"/>
      <c r="P145" s="58" t="str">
        <f t="shared" si="2"/>
        <v>2.6 Development process</v>
      </c>
    </row>
    <row r="146" spans="1:16" ht="72.5" x14ac:dyDescent="0.35">
      <c r="A146" s="2">
        <v>145</v>
      </c>
      <c r="B146" s="5" t="s">
        <v>294</v>
      </c>
      <c r="C146" s="5" t="s">
        <v>3082</v>
      </c>
      <c r="D146" s="2"/>
      <c r="E146" s="2"/>
      <c r="F146" s="2" t="s">
        <v>295</v>
      </c>
      <c r="G146" s="2" t="s">
        <v>2</v>
      </c>
      <c r="H146" s="2" t="s">
        <v>3</v>
      </c>
      <c r="I146" s="2" t="s">
        <v>3</v>
      </c>
      <c r="J146" s="13" t="s">
        <v>14</v>
      </c>
      <c r="K146" s="34"/>
      <c r="L146" s="35"/>
      <c r="M146" s="36"/>
      <c r="N146" s="37"/>
      <c r="O146" s="37"/>
      <c r="P146" s="58" t="str">
        <f t="shared" si="2"/>
        <v>2.6 Development process</v>
      </c>
    </row>
    <row r="147" spans="1:16" ht="43.5" x14ac:dyDescent="0.35">
      <c r="A147" s="2">
        <v>146</v>
      </c>
      <c r="B147" s="5" t="s">
        <v>296</v>
      </c>
      <c r="C147" s="5" t="s">
        <v>3083</v>
      </c>
      <c r="D147" s="2"/>
      <c r="E147" s="2"/>
      <c r="F147" s="2" t="s">
        <v>297</v>
      </c>
      <c r="G147" s="2" t="s">
        <v>2</v>
      </c>
      <c r="H147" s="2" t="s">
        <v>3</v>
      </c>
      <c r="I147" s="2" t="s">
        <v>3</v>
      </c>
      <c r="J147" s="13" t="s">
        <v>14</v>
      </c>
      <c r="K147" s="34"/>
      <c r="L147" s="35"/>
      <c r="M147" s="36"/>
      <c r="N147" s="37"/>
      <c r="O147" s="37"/>
      <c r="P147" s="58" t="str">
        <f t="shared" si="2"/>
        <v>2.6 Development process</v>
      </c>
    </row>
    <row r="148" spans="1:16" ht="29" x14ac:dyDescent="0.35">
      <c r="A148" s="2">
        <v>147</v>
      </c>
      <c r="B148" s="5" t="s">
        <v>298</v>
      </c>
      <c r="C148" s="5" t="s">
        <v>3084</v>
      </c>
      <c r="D148" s="2"/>
      <c r="E148" s="2"/>
      <c r="F148" s="2" t="s">
        <v>299</v>
      </c>
      <c r="G148" s="2" t="s">
        <v>53</v>
      </c>
      <c r="H148" s="2" t="s">
        <v>3</v>
      </c>
      <c r="I148" s="2" t="s">
        <v>3</v>
      </c>
      <c r="J148" s="13" t="s">
        <v>7</v>
      </c>
      <c r="K148" s="34"/>
      <c r="L148" s="35"/>
      <c r="M148" s="36"/>
      <c r="N148" s="37"/>
      <c r="O148" s="37"/>
      <c r="P148" s="58" t="str">
        <f t="shared" si="2"/>
        <v>2.6 Development process</v>
      </c>
    </row>
    <row r="149" spans="1:16" ht="29" x14ac:dyDescent="0.35">
      <c r="A149" s="2">
        <v>148</v>
      </c>
      <c r="B149" s="5" t="s">
        <v>300</v>
      </c>
      <c r="C149" s="5" t="s">
        <v>3085</v>
      </c>
      <c r="D149" s="2"/>
      <c r="E149" s="2"/>
      <c r="F149" s="2" t="s">
        <v>301</v>
      </c>
      <c r="G149" s="2" t="s">
        <v>2</v>
      </c>
      <c r="H149" s="2" t="s">
        <v>3</v>
      </c>
      <c r="I149" s="2" t="s">
        <v>3</v>
      </c>
      <c r="J149" s="13" t="s">
        <v>14</v>
      </c>
      <c r="K149" s="34"/>
      <c r="L149" s="35"/>
      <c r="M149" s="36"/>
      <c r="N149" s="37"/>
      <c r="O149" s="37"/>
      <c r="P149" s="58" t="str">
        <f t="shared" si="2"/>
        <v>2.6 Development process</v>
      </c>
    </row>
    <row r="150" spans="1:16" ht="29" x14ac:dyDescent="0.35">
      <c r="A150" s="2">
        <v>149</v>
      </c>
      <c r="B150" s="5" t="s">
        <v>302</v>
      </c>
      <c r="C150" s="5" t="s">
        <v>3086</v>
      </c>
      <c r="D150" s="2"/>
      <c r="E150" s="2"/>
      <c r="F150" s="2" t="s">
        <v>303</v>
      </c>
      <c r="G150" s="2" t="s">
        <v>53</v>
      </c>
      <c r="H150" s="2" t="s">
        <v>3</v>
      </c>
      <c r="I150" s="2" t="s">
        <v>3</v>
      </c>
      <c r="J150" s="13" t="s">
        <v>7</v>
      </c>
      <c r="K150" s="34"/>
      <c r="L150" s="35"/>
      <c r="M150" s="36"/>
      <c r="N150" s="37"/>
      <c r="O150" s="37"/>
      <c r="P150" s="58" t="str">
        <f t="shared" si="2"/>
        <v>2.6 Development process</v>
      </c>
    </row>
    <row r="151" spans="1:16" ht="29" x14ac:dyDescent="0.35">
      <c r="A151" s="2">
        <v>150</v>
      </c>
      <c r="B151" s="5" t="s">
        <v>304</v>
      </c>
      <c r="C151" s="5" t="s">
        <v>3087</v>
      </c>
      <c r="D151" s="2"/>
      <c r="E151" s="2"/>
      <c r="F151" s="2" t="s">
        <v>305</v>
      </c>
      <c r="G151" s="2" t="s">
        <v>2</v>
      </c>
      <c r="H151" s="2" t="s">
        <v>3</v>
      </c>
      <c r="I151" s="2" t="s">
        <v>3</v>
      </c>
      <c r="J151" s="13" t="s">
        <v>14</v>
      </c>
      <c r="K151" s="34"/>
      <c r="L151" s="35"/>
      <c r="M151" s="36"/>
      <c r="N151" s="37"/>
      <c r="O151" s="37"/>
      <c r="P151" s="58" t="str">
        <f t="shared" si="2"/>
        <v>2.6 Development process</v>
      </c>
    </row>
    <row r="152" spans="1:16" ht="29" x14ac:dyDescent="0.35">
      <c r="A152" s="2">
        <v>151</v>
      </c>
      <c r="B152" s="5" t="s">
        <v>306</v>
      </c>
      <c r="C152" s="5" t="s">
        <v>3088</v>
      </c>
      <c r="D152" s="2"/>
      <c r="E152" s="2"/>
      <c r="F152" s="2" t="s">
        <v>307</v>
      </c>
      <c r="G152" s="2" t="s">
        <v>53</v>
      </c>
      <c r="H152" s="2" t="s">
        <v>3</v>
      </c>
      <c r="I152" s="2" t="s">
        <v>3</v>
      </c>
      <c r="J152" s="13" t="s">
        <v>7</v>
      </c>
      <c r="K152" s="34"/>
      <c r="L152" s="35"/>
      <c r="M152" s="36"/>
      <c r="N152" s="37"/>
      <c r="O152" s="37"/>
      <c r="P152" s="58" t="str">
        <f t="shared" si="2"/>
        <v>2.6 Development process</v>
      </c>
    </row>
    <row r="153" spans="1:16" ht="29" x14ac:dyDescent="0.35">
      <c r="A153" s="2">
        <v>152</v>
      </c>
      <c r="B153" s="5" t="s">
        <v>308</v>
      </c>
      <c r="C153" s="5" t="s">
        <v>3089</v>
      </c>
      <c r="D153" s="2"/>
      <c r="E153" s="2"/>
      <c r="F153" s="2" t="s">
        <v>309</v>
      </c>
      <c r="G153" s="2" t="s">
        <v>2</v>
      </c>
      <c r="H153" s="2" t="s">
        <v>3</v>
      </c>
      <c r="I153" s="2" t="s">
        <v>3</v>
      </c>
      <c r="J153" s="13" t="s">
        <v>14</v>
      </c>
      <c r="K153" s="34"/>
      <c r="L153" s="35"/>
      <c r="M153" s="36"/>
      <c r="N153" s="37"/>
      <c r="O153" s="37"/>
      <c r="P153" s="58" t="str">
        <f t="shared" si="2"/>
        <v>2.6 Development process</v>
      </c>
    </row>
    <row r="154" spans="1:16" ht="29" x14ac:dyDescent="0.35">
      <c r="A154" s="2">
        <v>153</v>
      </c>
      <c r="B154" s="5" t="s">
        <v>310</v>
      </c>
      <c r="C154" s="5" t="s">
        <v>3090</v>
      </c>
      <c r="D154" s="2"/>
      <c r="E154" s="2"/>
      <c r="F154" s="2" t="s">
        <v>311</v>
      </c>
      <c r="G154" s="2" t="s">
        <v>2</v>
      </c>
      <c r="H154" s="2" t="s">
        <v>3</v>
      </c>
      <c r="I154" s="2" t="s">
        <v>3</v>
      </c>
      <c r="J154" s="13" t="s">
        <v>14</v>
      </c>
      <c r="K154" s="34"/>
      <c r="L154" s="35"/>
      <c r="M154" s="36"/>
      <c r="N154" s="37"/>
      <c r="O154" s="37"/>
      <c r="P154" s="58" t="str">
        <f t="shared" si="2"/>
        <v>2.6 Development process</v>
      </c>
    </row>
    <row r="155" spans="1:16" ht="29" x14ac:dyDescent="0.35">
      <c r="A155" s="2">
        <v>154</v>
      </c>
      <c r="B155" s="5" t="s">
        <v>312</v>
      </c>
      <c r="C155" s="5" t="s">
        <v>3091</v>
      </c>
      <c r="D155" s="2"/>
      <c r="E155" s="2"/>
      <c r="F155" s="2" t="s">
        <v>313</v>
      </c>
      <c r="G155" s="2" t="s">
        <v>2</v>
      </c>
      <c r="H155" s="2" t="s">
        <v>3</v>
      </c>
      <c r="I155" s="2" t="s">
        <v>3</v>
      </c>
      <c r="J155" s="13" t="s">
        <v>14</v>
      </c>
      <c r="K155" s="34"/>
      <c r="L155" s="35"/>
      <c r="M155" s="36"/>
      <c r="N155" s="37"/>
      <c r="O155" s="37"/>
      <c r="P155" s="58" t="str">
        <f t="shared" si="2"/>
        <v>2.6 Development process</v>
      </c>
    </row>
    <row r="156" spans="1:16" ht="29" x14ac:dyDescent="0.35">
      <c r="A156" s="2">
        <v>155</v>
      </c>
      <c r="B156" s="5" t="s">
        <v>314</v>
      </c>
      <c r="C156" s="5" t="s">
        <v>3092</v>
      </c>
      <c r="D156" s="2"/>
      <c r="E156" s="2"/>
      <c r="F156" s="2" t="s">
        <v>315</v>
      </c>
      <c r="G156" s="2" t="s">
        <v>53</v>
      </c>
      <c r="H156" s="2" t="s">
        <v>3</v>
      </c>
      <c r="I156" s="2" t="s">
        <v>3</v>
      </c>
      <c r="J156" s="13" t="s">
        <v>7</v>
      </c>
      <c r="K156" s="34"/>
      <c r="L156" s="35"/>
      <c r="M156" s="36"/>
      <c r="N156" s="37"/>
      <c r="O156" s="37"/>
      <c r="P156" s="58" t="str">
        <f t="shared" si="2"/>
        <v>2.6 Development process</v>
      </c>
    </row>
    <row r="157" spans="1:16" ht="29" x14ac:dyDescent="0.35">
      <c r="A157" s="2">
        <v>156</v>
      </c>
      <c r="B157" s="5" t="s">
        <v>316</v>
      </c>
      <c r="C157" s="5" t="s">
        <v>3093</v>
      </c>
      <c r="D157" s="2"/>
      <c r="E157" s="2"/>
      <c r="F157" s="2" t="s">
        <v>317</v>
      </c>
      <c r="G157" s="2" t="s">
        <v>2</v>
      </c>
      <c r="H157" s="2" t="s">
        <v>3</v>
      </c>
      <c r="I157" s="2" t="s">
        <v>3</v>
      </c>
      <c r="J157" s="13" t="s">
        <v>14</v>
      </c>
      <c r="K157" s="34"/>
      <c r="L157" s="35"/>
      <c r="M157" s="36"/>
      <c r="N157" s="37"/>
      <c r="O157" s="37"/>
      <c r="P157" s="58" t="str">
        <f t="shared" si="2"/>
        <v>2.6 Development process</v>
      </c>
    </row>
    <row r="158" spans="1:16" ht="29" x14ac:dyDescent="0.35">
      <c r="A158" s="2">
        <v>157</v>
      </c>
      <c r="B158" s="5" t="s">
        <v>318</v>
      </c>
      <c r="C158" s="5" t="s">
        <v>3094</v>
      </c>
      <c r="D158" s="2"/>
      <c r="E158" s="2"/>
      <c r="F158" s="2" t="s">
        <v>319</v>
      </c>
      <c r="G158" s="2" t="s">
        <v>2</v>
      </c>
      <c r="H158" s="2" t="s">
        <v>3</v>
      </c>
      <c r="I158" s="2" t="s">
        <v>3</v>
      </c>
      <c r="J158" s="13" t="s">
        <v>14</v>
      </c>
      <c r="K158" s="34"/>
      <c r="L158" s="35"/>
      <c r="M158" s="36"/>
      <c r="N158" s="37"/>
      <c r="O158" s="37"/>
      <c r="P158" s="58" t="str">
        <f t="shared" si="2"/>
        <v>2.6 Development process</v>
      </c>
    </row>
    <row r="159" spans="1:16" ht="29" x14ac:dyDescent="0.35">
      <c r="A159" s="2">
        <v>158</v>
      </c>
      <c r="B159" s="5" t="s">
        <v>320</v>
      </c>
      <c r="C159" s="5" t="s">
        <v>3095</v>
      </c>
      <c r="D159" s="2"/>
      <c r="E159" s="2"/>
      <c r="F159" s="2" t="s">
        <v>321</v>
      </c>
      <c r="G159" s="2" t="s">
        <v>2</v>
      </c>
      <c r="H159" s="2" t="s">
        <v>3</v>
      </c>
      <c r="I159" s="2" t="s">
        <v>3</v>
      </c>
      <c r="J159" s="13" t="s">
        <v>14</v>
      </c>
      <c r="K159" s="34"/>
      <c r="L159" s="35"/>
      <c r="M159" s="36"/>
      <c r="N159" s="37"/>
      <c r="O159" s="37"/>
      <c r="P159" s="58" t="str">
        <f t="shared" si="2"/>
        <v>2.6 Development process</v>
      </c>
    </row>
    <row r="160" spans="1:16" ht="34" x14ac:dyDescent="0.35">
      <c r="A160" s="3">
        <v>159</v>
      </c>
      <c r="B160" s="6" t="s">
        <v>322</v>
      </c>
      <c r="C160" s="6" t="s">
        <v>3096</v>
      </c>
      <c r="D160" s="3"/>
      <c r="E160" s="3"/>
      <c r="F160" s="3" t="s">
        <v>323</v>
      </c>
      <c r="G160" s="3" t="s">
        <v>2</v>
      </c>
      <c r="H160" s="3" t="s">
        <v>3</v>
      </c>
      <c r="I160" s="3" t="s">
        <v>3</v>
      </c>
      <c r="J160" s="12" t="s">
        <v>4</v>
      </c>
      <c r="K160" s="34"/>
      <c r="L160" s="35"/>
      <c r="M160" s="36"/>
      <c r="N160" s="37"/>
      <c r="O160" s="37"/>
      <c r="P160" s="58" t="str">
        <f t="shared" si="2"/>
        <v>2.7 Quality and reliability</v>
      </c>
    </row>
    <row r="161" spans="1:16" ht="34" x14ac:dyDescent="0.35">
      <c r="A161" s="3">
        <v>160</v>
      </c>
      <c r="B161" s="6" t="s">
        <v>324</v>
      </c>
      <c r="C161" s="6" t="s">
        <v>3097</v>
      </c>
      <c r="D161" s="3"/>
      <c r="E161" s="3"/>
      <c r="F161" s="3" t="s">
        <v>325</v>
      </c>
      <c r="G161" s="3" t="s">
        <v>2</v>
      </c>
      <c r="H161" s="3" t="s">
        <v>3</v>
      </c>
      <c r="I161" s="3" t="s">
        <v>3</v>
      </c>
      <c r="J161" s="12" t="s">
        <v>4</v>
      </c>
      <c r="K161" s="34"/>
      <c r="L161" s="35"/>
      <c r="M161" s="36"/>
      <c r="N161" s="37"/>
      <c r="O161" s="37"/>
      <c r="P161" s="58" t="str">
        <f t="shared" si="2"/>
        <v>2.7 Quality and reliability</v>
      </c>
    </row>
    <row r="162" spans="1:16" ht="29" x14ac:dyDescent="0.35">
      <c r="A162" s="2">
        <v>161</v>
      </c>
      <c r="B162" s="5" t="s">
        <v>326</v>
      </c>
      <c r="C162" s="5" t="s">
        <v>3098</v>
      </c>
      <c r="D162" s="2"/>
      <c r="E162" s="2"/>
      <c r="F162" s="2" t="s">
        <v>327</v>
      </c>
      <c r="G162" s="2" t="s">
        <v>2</v>
      </c>
      <c r="H162" s="2" t="s">
        <v>3</v>
      </c>
      <c r="I162" s="2" t="s">
        <v>3</v>
      </c>
      <c r="J162" s="13" t="s">
        <v>14</v>
      </c>
      <c r="K162" s="34"/>
      <c r="L162" s="35"/>
      <c r="M162" s="36"/>
      <c r="N162" s="37"/>
      <c r="O162" s="37"/>
      <c r="P162" s="58" t="str">
        <f t="shared" si="2"/>
        <v>2.7 Quality and reliability</v>
      </c>
    </row>
    <row r="163" spans="1:16" ht="29" x14ac:dyDescent="0.35">
      <c r="A163" s="2">
        <v>162</v>
      </c>
      <c r="B163" s="5" t="s">
        <v>328</v>
      </c>
      <c r="C163" s="5" t="s">
        <v>4261</v>
      </c>
      <c r="D163" s="2"/>
      <c r="E163" s="2"/>
      <c r="F163" s="2" t="s">
        <v>329</v>
      </c>
      <c r="G163" s="2" t="s">
        <v>2</v>
      </c>
      <c r="H163" s="2" t="s">
        <v>3</v>
      </c>
      <c r="I163" s="2" t="s">
        <v>3</v>
      </c>
      <c r="J163" s="13" t="s">
        <v>14</v>
      </c>
      <c r="K163" s="34"/>
      <c r="L163" s="35"/>
      <c r="M163" s="36"/>
      <c r="N163" s="37"/>
      <c r="O163" s="37"/>
      <c r="P163" s="58" t="str">
        <f t="shared" si="2"/>
        <v>2.7 Quality and reliability</v>
      </c>
    </row>
    <row r="164" spans="1:16" ht="29" x14ac:dyDescent="0.35">
      <c r="A164" s="2">
        <v>163</v>
      </c>
      <c r="B164" s="5" t="s">
        <v>330</v>
      </c>
      <c r="C164" s="5" t="s">
        <v>4262</v>
      </c>
      <c r="D164" s="2"/>
      <c r="E164" s="2"/>
      <c r="F164" s="2" t="s">
        <v>331</v>
      </c>
      <c r="G164" s="2" t="s">
        <v>2</v>
      </c>
      <c r="H164" s="2" t="s">
        <v>3</v>
      </c>
      <c r="I164" s="2" t="s">
        <v>3</v>
      </c>
      <c r="J164" s="13" t="s">
        <v>14</v>
      </c>
      <c r="K164" s="34"/>
      <c r="L164" s="35"/>
      <c r="M164" s="36"/>
      <c r="N164" s="37"/>
      <c r="O164" s="37"/>
      <c r="P164" s="58" t="str">
        <f t="shared" si="2"/>
        <v>2.7 Quality and reliability</v>
      </c>
    </row>
    <row r="165" spans="1:16" ht="29" x14ac:dyDescent="0.35">
      <c r="A165" s="2">
        <v>164</v>
      </c>
      <c r="B165" s="5" t="s">
        <v>332</v>
      </c>
      <c r="C165" s="5" t="s">
        <v>4164</v>
      </c>
      <c r="D165" s="2"/>
      <c r="E165" s="2"/>
      <c r="F165" s="2" t="s">
        <v>333</v>
      </c>
      <c r="G165" s="2" t="s">
        <v>2</v>
      </c>
      <c r="H165" s="2" t="s">
        <v>3</v>
      </c>
      <c r="I165" s="2" t="s">
        <v>3</v>
      </c>
      <c r="J165" s="13" t="s">
        <v>14</v>
      </c>
      <c r="K165" s="34"/>
      <c r="L165" s="35"/>
      <c r="M165" s="36"/>
      <c r="N165" s="37"/>
      <c r="O165" s="37"/>
      <c r="P165" s="58" t="str">
        <f t="shared" si="2"/>
        <v>2.7 Quality and reliability</v>
      </c>
    </row>
    <row r="166" spans="1:16" ht="34" x14ac:dyDescent="0.35">
      <c r="A166" s="3">
        <v>165</v>
      </c>
      <c r="B166" s="6" t="s">
        <v>334</v>
      </c>
      <c r="C166" s="6" t="s">
        <v>3099</v>
      </c>
      <c r="D166" s="3"/>
      <c r="E166" s="3"/>
      <c r="F166" s="3" t="s">
        <v>335</v>
      </c>
      <c r="G166" s="3" t="s">
        <v>2</v>
      </c>
      <c r="H166" s="3" t="s">
        <v>3</v>
      </c>
      <c r="I166" s="3" t="s">
        <v>3</v>
      </c>
      <c r="J166" s="12" t="s">
        <v>4</v>
      </c>
      <c r="K166" s="34"/>
      <c r="L166" s="35"/>
      <c r="M166" s="36"/>
      <c r="N166" s="37"/>
      <c r="O166" s="37"/>
      <c r="P166" s="58" t="str">
        <f t="shared" si="2"/>
        <v>2.7 Quality and reliability</v>
      </c>
    </row>
    <row r="167" spans="1:16" ht="34" x14ac:dyDescent="0.35">
      <c r="A167" s="3">
        <v>166</v>
      </c>
      <c r="B167" s="6" t="s">
        <v>336</v>
      </c>
      <c r="C167" s="6" t="s">
        <v>3100</v>
      </c>
      <c r="D167" s="3"/>
      <c r="E167" s="3"/>
      <c r="F167" s="3" t="s">
        <v>337</v>
      </c>
      <c r="G167" s="3" t="s">
        <v>2</v>
      </c>
      <c r="H167" s="3" t="s">
        <v>3</v>
      </c>
      <c r="I167" s="3" t="s">
        <v>3</v>
      </c>
      <c r="J167" s="12" t="s">
        <v>4</v>
      </c>
      <c r="K167" s="34"/>
      <c r="L167" s="35"/>
      <c r="M167" s="36"/>
      <c r="N167" s="37"/>
      <c r="O167" s="37"/>
      <c r="P167" s="58" t="str">
        <f t="shared" si="2"/>
        <v>2.8 Department or project-specific DMU guidelines</v>
      </c>
    </row>
    <row r="168" spans="1:16" x14ac:dyDescent="0.35">
      <c r="A168" s="2">
        <v>167</v>
      </c>
      <c r="B168" s="5" t="s">
        <v>338</v>
      </c>
      <c r="C168" s="5" t="s">
        <v>3101</v>
      </c>
      <c r="D168" s="2"/>
      <c r="E168" s="2"/>
      <c r="F168" s="2" t="s">
        <v>339</v>
      </c>
      <c r="G168" s="2" t="s">
        <v>2</v>
      </c>
      <c r="H168" s="2" t="s">
        <v>3</v>
      </c>
      <c r="I168" s="2" t="s">
        <v>3</v>
      </c>
      <c r="J168" s="13" t="s">
        <v>14</v>
      </c>
      <c r="K168" s="34"/>
      <c r="L168" s="35"/>
      <c r="M168" s="36"/>
      <c r="N168" s="37"/>
      <c r="O168" s="37"/>
      <c r="P168" s="58" t="str">
        <f t="shared" si="2"/>
        <v>2.8 Department or project-specific DMU guidelines</v>
      </c>
    </row>
    <row r="169" spans="1:16" ht="29" x14ac:dyDescent="0.35">
      <c r="A169" s="2">
        <v>168</v>
      </c>
      <c r="B169" s="5" t="s">
        <v>340</v>
      </c>
      <c r="C169" s="5" t="s">
        <v>3102</v>
      </c>
      <c r="D169" s="2"/>
      <c r="E169" s="2"/>
      <c r="F169" s="2" t="s">
        <v>341</v>
      </c>
      <c r="G169" s="2" t="s">
        <v>2</v>
      </c>
      <c r="H169" s="2" t="s">
        <v>3</v>
      </c>
      <c r="I169" s="2" t="s">
        <v>3</v>
      </c>
      <c r="J169" s="13" t="s">
        <v>14</v>
      </c>
      <c r="K169" s="34"/>
      <c r="L169" s="35"/>
      <c r="M169" s="36"/>
      <c r="N169" s="37"/>
      <c r="O169" s="37"/>
      <c r="P169" s="58" t="str">
        <f t="shared" si="2"/>
        <v>2.8 Department or project-specific DMU guidelines</v>
      </c>
    </row>
    <row r="170" spans="1:16" ht="34" x14ac:dyDescent="0.35">
      <c r="A170" s="3">
        <v>169</v>
      </c>
      <c r="B170" s="6" t="s">
        <v>342</v>
      </c>
      <c r="C170" s="6" t="s">
        <v>3103</v>
      </c>
      <c r="D170" s="3"/>
      <c r="E170" s="3"/>
      <c r="F170" s="3" t="s">
        <v>343</v>
      </c>
      <c r="G170" s="3" t="s">
        <v>2</v>
      </c>
      <c r="H170" s="3" t="s">
        <v>3</v>
      </c>
      <c r="I170" s="3" t="s">
        <v>3</v>
      </c>
      <c r="J170" s="12" t="s">
        <v>4</v>
      </c>
      <c r="K170" s="34"/>
      <c r="L170" s="35"/>
      <c r="M170" s="36"/>
      <c r="N170" s="37"/>
      <c r="O170" s="37"/>
      <c r="P170" s="58" t="str">
        <f t="shared" si="2"/>
        <v>2.9 The following applies to Audi: Requirements for knowledge in product data management</v>
      </c>
    </row>
    <row r="171" spans="1:16" ht="43.5" x14ac:dyDescent="0.35">
      <c r="A171" s="2">
        <v>170</v>
      </c>
      <c r="B171" s="5" t="s">
        <v>344</v>
      </c>
      <c r="C171" s="5" t="s">
        <v>4165</v>
      </c>
      <c r="D171" s="2"/>
      <c r="E171" s="2"/>
      <c r="F171" s="2" t="s">
        <v>345</v>
      </c>
      <c r="G171" s="2" t="s">
        <v>2</v>
      </c>
      <c r="H171" s="2" t="s">
        <v>3</v>
      </c>
      <c r="I171" s="2" t="s">
        <v>3</v>
      </c>
      <c r="J171" s="13" t="s">
        <v>7</v>
      </c>
      <c r="K171" s="34"/>
      <c r="L171" s="35"/>
      <c r="M171" s="36"/>
      <c r="N171" s="37"/>
      <c r="O171" s="37"/>
      <c r="P171" s="58" t="str">
        <f t="shared" si="2"/>
        <v>2.9 The following applies to Audi: Requirements for knowledge in product data management</v>
      </c>
    </row>
    <row r="172" spans="1:16" ht="29" x14ac:dyDescent="0.35">
      <c r="A172" s="2">
        <v>171</v>
      </c>
      <c r="B172" s="5" t="s">
        <v>346</v>
      </c>
      <c r="C172" s="5" t="s">
        <v>4166</v>
      </c>
      <c r="D172" s="2"/>
      <c r="E172" s="2"/>
      <c r="F172" s="2" t="s">
        <v>347</v>
      </c>
      <c r="G172" s="2" t="s">
        <v>2</v>
      </c>
      <c r="H172" s="2" t="s">
        <v>3</v>
      </c>
      <c r="I172" s="2" t="s">
        <v>3</v>
      </c>
      <c r="J172" s="13" t="s">
        <v>14</v>
      </c>
      <c r="K172" s="34"/>
      <c r="L172" s="35"/>
      <c r="M172" s="36"/>
      <c r="N172" s="37"/>
      <c r="O172" s="37"/>
      <c r="P172" s="58" t="str">
        <f t="shared" si="2"/>
        <v>2.9 The following applies to Audi: Requirements for knowledge in product data management</v>
      </c>
    </row>
    <row r="173" spans="1:16" ht="34" x14ac:dyDescent="0.35">
      <c r="A173" s="3">
        <v>172</v>
      </c>
      <c r="B173" s="6" t="s">
        <v>348</v>
      </c>
      <c r="C173" s="6" t="s">
        <v>3104</v>
      </c>
      <c r="D173" s="3"/>
      <c r="E173" s="3"/>
      <c r="F173" s="3" t="s">
        <v>349</v>
      </c>
      <c r="G173" s="3" t="s">
        <v>2</v>
      </c>
      <c r="H173" s="3" t="s">
        <v>3</v>
      </c>
      <c r="I173" s="3" t="s">
        <v>3</v>
      </c>
      <c r="J173" s="12" t="s">
        <v>4</v>
      </c>
      <c r="K173" s="34"/>
      <c r="L173" s="35"/>
      <c r="M173" s="36"/>
      <c r="N173" s="37"/>
      <c r="O173" s="37"/>
      <c r="P173" s="58" t="str">
        <f t="shared" si="2"/>
        <v>2.10 Functional safety</v>
      </c>
    </row>
    <row r="174" spans="1:16" x14ac:dyDescent="0.35">
      <c r="A174" s="2">
        <v>173</v>
      </c>
      <c r="B174" s="5" t="s">
        <v>350</v>
      </c>
      <c r="C174" s="5" t="s">
        <v>3105</v>
      </c>
      <c r="D174" s="2"/>
      <c r="E174" s="2"/>
      <c r="F174" s="2" t="s">
        <v>351</v>
      </c>
      <c r="G174" s="2" t="s">
        <v>2</v>
      </c>
      <c r="H174" s="2" t="s">
        <v>3</v>
      </c>
      <c r="I174" s="2" t="s">
        <v>3</v>
      </c>
      <c r="J174" s="13" t="s">
        <v>7</v>
      </c>
      <c r="K174" s="34"/>
      <c r="L174" s="35"/>
      <c r="M174" s="36"/>
      <c r="N174" s="37"/>
      <c r="O174" s="37"/>
      <c r="P174" s="58" t="str">
        <f t="shared" si="2"/>
        <v>2.10 Functional safety</v>
      </c>
    </row>
    <row r="175" spans="1:16" ht="29" x14ac:dyDescent="0.35">
      <c r="A175" s="2">
        <v>174</v>
      </c>
      <c r="B175" s="5" t="s">
        <v>352</v>
      </c>
      <c r="C175" s="5" t="s">
        <v>3106</v>
      </c>
      <c r="D175" s="2"/>
      <c r="E175" s="2"/>
      <c r="F175" s="2" t="s">
        <v>353</v>
      </c>
      <c r="G175" s="2" t="s">
        <v>2</v>
      </c>
      <c r="H175" s="2" t="s">
        <v>3</v>
      </c>
      <c r="I175" s="2" t="s">
        <v>3</v>
      </c>
      <c r="J175" s="13" t="s">
        <v>14</v>
      </c>
      <c r="K175" s="34"/>
      <c r="L175" s="35"/>
      <c r="M175" s="36"/>
      <c r="N175" s="37"/>
      <c r="O175" s="37"/>
      <c r="P175" s="58" t="str">
        <f t="shared" si="2"/>
        <v>2.10 Functional safety</v>
      </c>
    </row>
    <row r="176" spans="1:16" x14ac:dyDescent="0.35">
      <c r="A176" s="2">
        <v>175</v>
      </c>
      <c r="B176" s="5" t="s">
        <v>354</v>
      </c>
      <c r="C176" s="5" t="s">
        <v>3107</v>
      </c>
      <c r="D176" s="2"/>
      <c r="E176" s="2"/>
      <c r="F176" s="2" t="s">
        <v>355</v>
      </c>
      <c r="G176" s="2" t="s">
        <v>2</v>
      </c>
      <c r="H176" s="2" t="s">
        <v>3</v>
      </c>
      <c r="I176" s="2" t="s">
        <v>3</v>
      </c>
      <c r="J176" s="13" t="s">
        <v>14</v>
      </c>
      <c r="K176" s="34"/>
      <c r="L176" s="35"/>
      <c r="M176" s="36"/>
      <c r="N176" s="37"/>
      <c r="O176" s="37"/>
      <c r="P176" s="58" t="str">
        <f t="shared" si="2"/>
        <v>2.10 Functional safety</v>
      </c>
    </row>
    <row r="177" spans="1:16" x14ac:dyDescent="0.35">
      <c r="A177" s="2">
        <v>176</v>
      </c>
      <c r="B177" s="5" t="s">
        <v>356</v>
      </c>
      <c r="C177" s="5" t="s">
        <v>3108</v>
      </c>
      <c r="D177" s="2"/>
      <c r="E177" s="2"/>
      <c r="F177" s="2" t="s">
        <v>357</v>
      </c>
      <c r="G177" s="2" t="s">
        <v>2</v>
      </c>
      <c r="H177" s="2" t="s">
        <v>3</v>
      </c>
      <c r="I177" s="2" t="s">
        <v>3</v>
      </c>
      <c r="J177" s="13" t="s">
        <v>14</v>
      </c>
      <c r="K177" s="34"/>
      <c r="L177" s="35"/>
      <c r="M177" s="36"/>
      <c r="N177" s="37"/>
      <c r="O177" s="37"/>
      <c r="P177" s="58" t="str">
        <f t="shared" si="2"/>
        <v>2.10 Functional safety</v>
      </c>
    </row>
    <row r="178" spans="1:16" x14ac:dyDescent="0.35">
      <c r="A178" s="2">
        <v>177</v>
      </c>
      <c r="B178" s="5" t="s">
        <v>358</v>
      </c>
      <c r="C178" s="5" t="s">
        <v>3109</v>
      </c>
      <c r="D178" s="2"/>
      <c r="E178" s="2"/>
      <c r="F178" s="2" t="s">
        <v>359</v>
      </c>
      <c r="G178" s="2" t="s">
        <v>2</v>
      </c>
      <c r="H178" s="2" t="s">
        <v>3</v>
      </c>
      <c r="I178" s="2" t="s">
        <v>3</v>
      </c>
      <c r="J178" s="13" t="s">
        <v>14</v>
      </c>
      <c r="K178" s="34"/>
      <c r="L178" s="35"/>
      <c r="M178" s="36"/>
      <c r="N178" s="37"/>
      <c r="O178" s="37"/>
      <c r="P178" s="58" t="str">
        <f t="shared" si="2"/>
        <v>2.10 Functional safety</v>
      </c>
    </row>
    <row r="179" spans="1:16" x14ac:dyDescent="0.35">
      <c r="A179" s="2">
        <v>178</v>
      </c>
      <c r="B179" s="5" t="s">
        <v>360</v>
      </c>
      <c r="C179" s="5" t="s">
        <v>3110</v>
      </c>
      <c r="D179" s="2"/>
      <c r="E179" s="2"/>
      <c r="F179" s="2" t="s">
        <v>361</v>
      </c>
      <c r="G179" s="2" t="s">
        <v>2</v>
      </c>
      <c r="H179" s="2" t="s">
        <v>3</v>
      </c>
      <c r="I179" s="2" t="s">
        <v>3</v>
      </c>
      <c r="J179" s="13" t="s">
        <v>14</v>
      </c>
      <c r="K179" s="34"/>
      <c r="L179" s="35"/>
      <c r="M179" s="36"/>
      <c r="N179" s="37"/>
      <c r="O179" s="37"/>
      <c r="P179" s="58" t="str">
        <f t="shared" si="2"/>
        <v>2.10 Functional safety</v>
      </c>
    </row>
    <row r="180" spans="1:16" ht="29" x14ac:dyDescent="0.35">
      <c r="A180" s="2">
        <v>179</v>
      </c>
      <c r="B180" s="5" t="s">
        <v>362</v>
      </c>
      <c r="C180" s="5" t="s">
        <v>3111</v>
      </c>
      <c r="D180" s="2"/>
      <c r="E180" s="2"/>
      <c r="F180" s="2" t="s">
        <v>363</v>
      </c>
      <c r="G180" s="2" t="s">
        <v>2</v>
      </c>
      <c r="H180" s="2" t="s">
        <v>3</v>
      </c>
      <c r="I180" s="2" t="s">
        <v>3</v>
      </c>
      <c r="J180" s="13" t="s">
        <v>14</v>
      </c>
      <c r="K180" s="34"/>
      <c r="L180" s="35"/>
      <c r="M180" s="36"/>
      <c r="N180" s="37"/>
      <c r="O180" s="37"/>
      <c r="P180" s="58" t="str">
        <f t="shared" si="2"/>
        <v>2.10 Functional safety</v>
      </c>
    </row>
    <row r="181" spans="1:16" x14ac:dyDescent="0.35">
      <c r="A181" s="2">
        <v>180</v>
      </c>
      <c r="B181" s="5" t="s">
        <v>364</v>
      </c>
      <c r="C181" s="5" t="s">
        <v>3112</v>
      </c>
      <c r="D181" s="2"/>
      <c r="E181" s="2"/>
      <c r="F181" s="2" t="s">
        <v>365</v>
      </c>
      <c r="G181" s="2" t="s">
        <v>2</v>
      </c>
      <c r="H181" s="2" t="s">
        <v>3</v>
      </c>
      <c r="I181" s="2" t="s">
        <v>3</v>
      </c>
      <c r="J181" s="13" t="s">
        <v>14</v>
      </c>
      <c r="K181" s="34"/>
      <c r="L181" s="35"/>
      <c r="M181" s="36"/>
      <c r="N181" s="37"/>
      <c r="O181" s="37"/>
      <c r="P181" s="58" t="str">
        <f t="shared" si="2"/>
        <v>2.10 Functional safety</v>
      </c>
    </row>
    <row r="182" spans="1:16" ht="29" x14ac:dyDescent="0.35">
      <c r="A182" s="2">
        <v>181</v>
      </c>
      <c r="B182" s="5" t="s">
        <v>366</v>
      </c>
      <c r="C182" s="5" t="s">
        <v>3113</v>
      </c>
      <c r="D182" s="2"/>
      <c r="E182" s="2"/>
      <c r="F182" s="2" t="s">
        <v>367</v>
      </c>
      <c r="G182" s="2" t="s">
        <v>2</v>
      </c>
      <c r="H182" s="2" t="s">
        <v>3</v>
      </c>
      <c r="I182" s="2" t="s">
        <v>3</v>
      </c>
      <c r="J182" s="13" t="s">
        <v>14</v>
      </c>
      <c r="K182" s="34"/>
      <c r="L182" s="35"/>
      <c r="M182" s="36"/>
      <c r="N182" s="37"/>
      <c r="O182" s="37"/>
      <c r="P182" s="58" t="str">
        <f t="shared" si="2"/>
        <v>2.10 Functional safety</v>
      </c>
    </row>
    <row r="183" spans="1:16" ht="29" x14ac:dyDescent="0.35">
      <c r="A183" s="2">
        <v>182</v>
      </c>
      <c r="B183" s="5" t="s">
        <v>368</v>
      </c>
      <c r="C183" s="5" t="s">
        <v>3114</v>
      </c>
      <c r="D183" s="2"/>
      <c r="E183" s="2"/>
      <c r="F183" s="2" t="s">
        <v>369</v>
      </c>
      <c r="G183" s="2" t="s">
        <v>53</v>
      </c>
      <c r="H183" s="2" t="s">
        <v>3</v>
      </c>
      <c r="I183" s="2" t="s">
        <v>3</v>
      </c>
      <c r="J183" s="13" t="s">
        <v>14</v>
      </c>
      <c r="K183" s="34"/>
      <c r="L183" s="35"/>
      <c r="M183" s="36"/>
      <c r="N183" s="37"/>
      <c r="O183" s="37"/>
      <c r="P183" s="58" t="str">
        <f t="shared" si="2"/>
        <v>2.10 Functional safety</v>
      </c>
    </row>
    <row r="184" spans="1:16" ht="29" x14ac:dyDescent="0.35">
      <c r="A184" s="2">
        <v>183</v>
      </c>
      <c r="B184" s="5" t="s">
        <v>370</v>
      </c>
      <c r="C184" s="5" t="s">
        <v>3115</v>
      </c>
      <c r="D184" s="2"/>
      <c r="E184" s="2"/>
      <c r="F184" s="2" t="s">
        <v>371</v>
      </c>
      <c r="G184" s="2" t="s">
        <v>2</v>
      </c>
      <c r="H184" s="2" t="s">
        <v>3</v>
      </c>
      <c r="I184" s="2" t="s">
        <v>3</v>
      </c>
      <c r="J184" s="13" t="s">
        <v>14</v>
      </c>
      <c r="K184" s="34"/>
      <c r="L184" s="35"/>
      <c r="M184" s="36"/>
      <c r="N184" s="37"/>
      <c r="O184" s="37"/>
      <c r="P184" s="58" t="str">
        <f t="shared" si="2"/>
        <v>2.10 Functional safety</v>
      </c>
    </row>
    <row r="185" spans="1:16" ht="264" customHeight="1" x14ac:dyDescent="0.35">
      <c r="A185" s="2">
        <v>184</v>
      </c>
      <c r="B185" s="5"/>
      <c r="C185" s="5"/>
      <c r="D185" s="2"/>
      <c r="E185" s="2"/>
      <c r="F185" s="2" t="s">
        <v>372</v>
      </c>
      <c r="G185" s="2" t="s">
        <v>2</v>
      </c>
      <c r="H185" s="2" t="s">
        <v>3</v>
      </c>
      <c r="I185" s="2" t="s">
        <v>3</v>
      </c>
      <c r="J185" s="13" t="s">
        <v>7</v>
      </c>
      <c r="K185" s="34"/>
      <c r="L185" s="35"/>
      <c r="M185" s="36"/>
      <c r="N185" s="37"/>
      <c r="O185" s="37"/>
      <c r="P185" s="58" t="str">
        <f t="shared" si="2"/>
        <v>2.10 Functional safety</v>
      </c>
    </row>
    <row r="186" spans="1:16" ht="29" x14ac:dyDescent="0.35">
      <c r="A186" s="2">
        <v>185</v>
      </c>
      <c r="B186" s="5" t="s">
        <v>373</v>
      </c>
      <c r="C186" s="5" t="s">
        <v>3116</v>
      </c>
      <c r="D186" s="2"/>
      <c r="E186" s="2"/>
      <c r="F186" s="2" t="s">
        <v>374</v>
      </c>
      <c r="G186" s="2" t="s">
        <v>2</v>
      </c>
      <c r="H186" s="2" t="s">
        <v>3</v>
      </c>
      <c r="I186" s="2" t="s">
        <v>3</v>
      </c>
      <c r="J186" s="13" t="s">
        <v>14</v>
      </c>
      <c r="K186" s="34"/>
      <c r="L186" s="35"/>
      <c r="M186" s="36"/>
      <c r="N186" s="37"/>
      <c r="O186" s="37"/>
      <c r="P186" s="58" t="str">
        <f t="shared" si="2"/>
        <v>2.10 Functional safety</v>
      </c>
    </row>
    <row r="187" spans="1:16" ht="72.5" x14ac:dyDescent="0.35">
      <c r="A187" s="2">
        <v>186</v>
      </c>
      <c r="B187" s="5" t="s">
        <v>375</v>
      </c>
      <c r="C187" s="5" t="s">
        <v>4167</v>
      </c>
      <c r="D187" s="2"/>
      <c r="E187" s="2"/>
      <c r="F187" s="2" t="s">
        <v>376</v>
      </c>
      <c r="G187" s="2" t="s">
        <v>2</v>
      </c>
      <c r="H187" s="2" t="s">
        <v>3</v>
      </c>
      <c r="I187" s="2" t="s">
        <v>3</v>
      </c>
      <c r="J187" s="13" t="s">
        <v>7</v>
      </c>
      <c r="K187" s="34"/>
      <c r="L187" s="35"/>
      <c r="M187" s="36"/>
      <c r="N187" s="37"/>
      <c r="O187" s="37"/>
      <c r="P187" s="58" t="str">
        <f t="shared" si="2"/>
        <v>2.10 Functional safety</v>
      </c>
    </row>
    <row r="188" spans="1:16" ht="29" x14ac:dyDescent="0.35">
      <c r="A188" s="2">
        <v>187</v>
      </c>
      <c r="B188" s="5" t="s">
        <v>377</v>
      </c>
      <c r="C188" s="5" t="s">
        <v>3117</v>
      </c>
      <c r="D188" s="2"/>
      <c r="E188" s="2"/>
      <c r="F188" s="2" t="s">
        <v>378</v>
      </c>
      <c r="G188" s="2" t="s">
        <v>2</v>
      </c>
      <c r="H188" s="2" t="s">
        <v>3</v>
      </c>
      <c r="I188" s="2" t="s">
        <v>3</v>
      </c>
      <c r="J188" s="13" t="s">
        <v>14</v>
      </c>
      <c r="K188" s="34"/>
      <c r="L188" s="35"/>
      <c r="M188" s="36"/>
      <c r="N188" s="37"/>
      <c r="O188" s="37"/>
      <c r="P188" s="58" t="str">
        <f t="shared" si="2"/>
        <v>2.10 Functional safety</v>
      </c>
    </row>
    <row r="189" spans="1:16" ht="43.5" x14ac:dyDescent="0.35">
      <c r="A189" s="2">
        <v>188</v>
      </c>
      <c r="B189" s="5" t="s">
        <v>379</v>
      </c>
      <c r="C189" s="5" t="s">
        <v>3118</v>
      </c>
      <c r="D189" s="2"/>
      <c r="E189" s="2"/>
      <c r="F189" s="2" t="s">
        <v>380</v>
      </c>
      <c r="G189" s="2" t="s">
        <v>2</v>
      </c>
      <c r="H189" s="2" t="s">
        <v>3</v>
      </c>
      <c r="I189" s="2" t="s">
        <v>3</v>
      </c>
      <c r="J189" s="13" t="s">
        <v>14</v>
      </c>
      <c r="K189" s="34"/>
      <c r="L189" s="35"/>
      <c r="M189" s="36"/>
      <c r="N189" s="37"/>
      <c r="O189" s="37"/>
      <c r="P189" s="58" t="str">
        <f t="shared" si="2"/>
        <v>2.10 Functional safety</v>
      </c>
    </row>
    <row r="190" spans="1:16" ht="43.5" x14ac:dyDescent="0.35">
      <c r="A190" s="2">
        <v>189</v>
      </c>
      <c r="B190" s="5" t="s">
        <v>381</v>
      </c>
      <c r="C190" s="5" t="s">
        <v>4168</v>
      </c>
      <c r="D190" s="2"/>
      <c r="E190" s="2"/>
      <c r="F190" s="2" t="s">
        <v>382</v>
      </c>
      <c r="G190" s="2" t="s">
        <v>2</v>
      </c>
      <c r="H190" s="2" t="s">
        <v>3</v>
      </c>
      <c r="I190" s="2" t="s">
        <v>3</v>
      </c>
      <c r="J190" s="13" t="s">
        <v>14</v>
      </c>
      <c r="K190" s="34"/>
      <c r="L190" s="35"/>
      <c r="M190" s="36"/>
      <c r="N190" s="37"/>
      <c r="O190" s="37"/>
      <c r="P190" s="58" t="str">
        <f t="shared" si="2"/>
        <v>2.10 Functional safety</v>
      </c>
    </row>
    <row r="191" spans="1:16" ht="29" x14ac:dyDescent="0.35">
      <c r="A191" s="2">
        <v>190</v>
      </c>
      <c r="B191" s="5" t="s">
        <v>383</v>
      </c>
      <c r="C191" s="5" t="s">
        <v>3119</v>
      </c>
      <c r="D191" s="2"/>
      <c r="E191" s="2"/>
      <c r="F191" s="2" t="s">
        <v>384</v>
      </c>
      <c r="G191" s="2" t="s">
        <v>2</v>
      </c>
      <c r="H191" s="2" t="s">
        <v>3</v>
      </c>
      <c r="I191" s="2" t="s">
        <v>3</v>
      </c>
      <c r="J191" s="13" t="s">
        <v>14</v>
      </c>
      <c r="K191" s="34"/>
      <c r="L191" s="35"/>
      <c r="M191" s="36"/>
      <c r="N191" s="37"/>
      <c r="O191" s="37"/>
      <c r="P191" s="58" t="str">
        <f t="shared" si="2"/>
        <v>2.10 Functional safety</v>
      </c>
    </row>
    <row r="192" spans="1:16" x14ac:dyDescent="0.35">
      <c r="A192" s="2">
        <v>191</v>
      </c>
      <c r="B192" s="5" t="s">
        <v>385</v>
      </c>
      <c r="C192" s="5" t="s">
        <v>3120</v>
      </c>
      <c r="D192" s="2"/>
      <c r="E192" s="2"/>
      <c r="F192" s="2" t="s">
        <v>386</v>
      </c>
      <c r="G192" s="2" t="s">
        <v>2</v>
      </c>
      <c r="H192" s="2" t="s">
        <v>3</v>
      </c>
      <c r="I192" s="2" t="s">
        <v>3</v>
      </c>
      <c r="J192" s="13" t="s">
        <v>14</v>
      </c>
      <c r="K192" s="34"/>
      <c r="L192" s="35"/>
      <c r="M192" s="36"/>
      <c r="N192" s="37"/>
      <c r="O192" s="37"/>
      <c r="P192" s="58" t="str">
        <f t="shared" si="2"/>
        <v>2.10 Functional safety</v>
      </c>
    </row>
    <row r="193" spans="1:16" ht="42" x14ac:dyDescent="0.35">
      <c r="A193" s="3">
        <v>192</v>
      </c>
      <c r="B193" s="4" t="s">
        <v>387</v>
      </c>
      <c r="C193" s="4" t="s">
        <v>3121</v>
      </c>
      <c r="D193" s="3"/>
      <c r="E193" s="3"/>
      <c r="F193" s="3" t="s">
        <v>388</v>
      </c>
      <c r="G193" s="3" t="s">
        <v>2</v>
      </c>
      <c r="H193" s="3" t="s">
        <v>3</v>
      </c>
      <c r="I193" s="3" t="s">
        <v>3</v>
      </c>
      <c r="J193" s="12" t="s">
        <v>4</v>
      </c>
      <c r="K193" s="34"/>
      <c r="L193" s="35"/>
      <c r="M193" s="36"/>
      <c r="N193" s="37"/>
      <c r="O193" s="37"/>
      <c r="P193" s="58" t="str">
        <f t="shared" si="2"/>
        <v>3 Project Management and Organization</v>
      </c>
    </row>
    <row r="194" spans="1:16" ht="34" x14ac:dyDescent="0.35">
      <c r="A194" s="3">
        <v>193</v>
      </c>
      <c r="B194" s="6" t="s">
        <v>389</v>
      </c>
      <c r="C194" s="6" t="s">
        <v>3122</v>
      </c>
      <c r="D194" s="3"/>
      <c r="E194" s="3"/>
      <c r="F194" s="3" t="s">
        <v>390</v>
      </c>
      <c r="G194" s="3" t="s">
        <v>2</v>
      </c>
      <c r="H194" s="3" t="s">
        <v>3</v>
      </c>
      <c r="I194" s="3" t="s">
        <v>3</v>
      </c>
      <c r="J194" s="12" t="s">
        <v>4</v>
      </c>
      <c r="K194" s="34"/>
      <c r="L194" s="35"/>
      <c r="M194" s="36"/>
      <c r="N194" s="37"/>
      <c r="O194" s="37"/>
      <c r="P194" s="58" t="str">
        <f t="shared" si="2"/>
        <v>3.1 Responsibilities in the project and project structure plan</v>
      </c>
    </row>
    <row r="195" spans="1:16" ht="29" x14ac:dyDescent="0.35">
      <c r="A195" s="2">
        <v>194</v>
      </c>
      <c r="B195" s="5" t="s">
        <v>391</v>
      </c>
      <c r="C195" s="5" t="s">
        <v>3123</v>
      </c>
      <c r="D195" s="2"/>
      <c r="E195" s="2"/>
      <c r="F195" s="2" t="s">
        <v>392</v>
      </c>
      <c r="G195" s="2" t="s">
        <v>53</v>
      </c>
      <c r="H195" s="2" t="s">
        <v>3</v>
      </c>
      <c r="I195" s="2" t="s">
        <v>3</v>
      </c>
      <c r="J195" s="13" t="s">
        <v>14</v>
      </c>
      <c r="K195" s="34"/>
      <c r="L195" s="35"/>
      <c r="M195" s="36"/>
      <c r="N195" s="37"/>
      <c r="O195" s="37"/>
      <c r="P195" s="58" t="str">
        <f t="shared" ref="P195:P258" si="3">IF(AND(J195="Überschrift",LEN(C195)-LEN(SUBSTITUTE(C195,".",""))&lt;2),C195,P194)</f>
        <v>3.1 Responsibilities in the project and project structure plan</v>
      </c>
    </row>
    <row r="196" spans="1:16" ht="29" x14ac:dyDescent="0.35">
      <c r="A196" s="2">
        <v>195</v>
      </c>
      <c r="B196" s="5" t="s">
        <v>393</v>
      </c>
      <c r="C196" s="5" t="s">
        <v>3124</v>
      </c>
      <c r="D196" s="2"/>
      <c r="E196" s="2"/>
      <c r="F196" s="2" t="s">
        <v>394</v>
      </c>
      <c r="G196" s="2" t="s">
        <v>53</v>
      </c>
      <c r="H196" s="2" t="s">
        <v>3</v>
      </c>
      <c r="I196" s="2" t="s">
        <v>3</v>
      </c>
      <c r="J196" s="13" t="s">
        <v>14</v>
      </c>
      <c r="K196" s="34"/>
      <c r="L196" s="35"/>
      <c r="M196" s="36"/>
      <c r="N196" s="37"/>
      <c r="O196" s="37"/>
      <c r="P196" s="58" t="str">
        <f t="shared" si="3"/>
        <v>3.1 Responsibilities in the project and project structure plan</v>
      </c>
    </row>
    <row r="197" spans="1:16" ht="29" x14ac:dyDescent="0.35">
      <c r="A197" s="2">
        <v>196</v>
      </c>
      <c r="B197" s="5" t="s">
        <v>395</v>
      </c>
      <c r="C197" s="5" t="s">
        <v>3125</v>
      </c>
      <c r="D197" s="2"/>
      <c r="E197" s="2"/>
      <c r="F197" s="2" t="s">
        <v>396</v>
      </c>
      <c r="G197" s="2" t="s">
        <v>53</v>
      </c>
      <c r="H197" s="2" t="s">
        <v>3</v>
      </c>
      <c r="I197" s="2" t="s">
        <v>3</v>
      </c>
      <c r="J197" s="13" t="s">
        <v>14</v>
      </c>
      <c r="K197" s="34"/>
      <c r="L197" s="35"/>
      <c r="M197" s="36"/>
      <c r="N197" s="37"/>
      <c r="O197" s="37"/>
      <c r="P197" s="58" t="str">
        <f t="shared" si="3"/>
        <v>3.1 Responsibilities in the project and project structure plan</v>
      </c>
    </row>
    <row r="198" spans="1:16" ht="29" x14ac:dyDescent="0.35">
      <c r="A198" s="2">
        <v>197</v>
      </c>
      <c r="B198" s="5" t="s">
        <v>397</v>
      </c>
      <c r="C198" s="5" t="s">
        <v>3126</v>
      </c>
      <c r="D198" s="2"/>
      <c r="E198" s="2"/>
      <c r="F198" s="2" t="s">
        <v>398</v>
      </c>
      <c r="G198" s="2" t="s">
        <v>53</v>
      </c>
      <c r="H198" s="2" t="s">
        <v>3</v>
      </c>
      <c r="I198" s="2" t="s">
        <v>3</v>
      </c>
      <c r="J198" s="13" t="s">
        <v>14</v>
      </c>
      <c r="K198" s="34"/>
      <c r="L198" s="35"/>
      <c r="M198" s="36"/>
      <c r="N198" s="37"/>
      <c r="O198" s="37"/>
      <c r="P198" s="58" t="str">
        <f t="shared" si="3"/>
        <v>3.1 Responsibilities in the project and project structure plan</v>
      </c>
    </row>
    <row r="199" spans="1:16" ht="34" x14ac:dyDescent="0.35">
      <c r="A199" s="3">
        <v>198</v>
      </c>
      <c r="B199" s="6" t="s">
        <v>399</v>
      </c>
      <c r="C199" s="6" t="s">
        <v>3127</v>
      </c>
      <c r="D199" s="3"/>
      <c r="E199" s="3"/>
      <c r="F199" s="3" t="s">
        <v>400</v>
      </c>
      <c r="G199" s="3" t="s">
        <v>2</v>
      </c>
      <c r="H199" s="3" t="s">
        <v>3</v>
      </c>
      <c r="I199" s="3" t="s">
        <v>3</v>
      </c>
      <c r="J199" s="12" t="s">
        <v>4</v>
      </c>
      <c r="K199" s="34"/>
      <c r="L199" s="35"/>
      <c r="M199" s="36"/>
      <c r="N199" s="37"/>
      <c r="O199" s="37"/>
      <c r="P199" s="58" t="str">
        <f t="shared" si="3"/>
        <v>3.2 Documentation</v>
      </c>
    </row>
    <row r="200" spans="1:16" ht="29" x14ac:dyDescent="0.35">
      <c r="A200" s="2">
        <v>199</v>
      </c>
      <c r="B200" s="5" t="s">
        <v>401</v>
      </c>
      <c r="C200" s="5" t="s">
        <v>3128</v>
      </c>
      <c r="D200" s="2"/>
      <c r="E200" s="2"/>
      <c r="F200" s="2" t="s">
        <v>402</v>
      </c>
      <c r="G200" s="2" t="s">
        <v>2</v>
      </c>
      <c r="H200" s="2" t="s">
        <v>3</v>
      </c>
      <c r="I200" s="2" t="s">
        <v>3</v>
      </c>
      <c r="J200" s="13" t="s">
        <v>14</v>
      </c>
      <c r="K200" s="34"/>
      <c r="L200" s="35"/>
      <c r="M200" s="36"/>
      <c r="N200" s="37"/>
      <c r="O200" s="37"/>
      <c r="P200" s="58" t="str">
        <f t="shared" si="3"/>
        <v>3.2 Documentation</v>
      </c>
    </row>
    <row r="201" spans="1:16" ht="29" x14ac:dyDescent="0.35">
      <c r="A201" s="2">
        <v>200</v>
      </c>
      <c r="B201" s="5" t="s">
        <v>403</v>
      </c>
      <c r="C201" s="5" t="s">
        <v>3129</v>
      </c>
      <c r="D201" s="2"/>
      <c r="E201" s="2"/>
      <c r="F201" s="2" t="s">
        <v>404</v>
      </c>
      <c r="G201" s="2" t="s">
        <v>2</v>
      </c>
      <c r="H201" s="2" t="s">
        <v>3</v>
      </c>
      <c r="I201" s="2" t="s">
        <v>3</v>
      </c>
      <c r="J201" s="13" t="s">
        <v>14</v>
      </c>
      <c r="K201" s="34"/>
      <c r="L201" s="35"/>
      <c r="M201" s="36"/>
      <c r="N201" s="37"/>
      <c r="O201" s="37"/>
      <c r="P201" s="58" t="str">
        <f t="shared" si="3"/>
        <v>3.2 Documentation</v>
      </c>
    </row>
    <row r="202" spans="1:16" ht="29" x14ac:dyDescent="0.35">
      <c r="A202" s="2">
        <v>201</v>
      </c>
      <c r="B202" s="5" t="s">
        <v>405</v>
      </c>
      <c r="C202" s="5" t="s">
        <v>3130</v>
      </c>
      <c r="D202" s="2"/>
      <c r="E202" s="2"/>
      <c r="F202" s="2" t="s">
        <v>406</v>
      </c>
      <c r="G202" s="2" t="s">
        <v>53</v>
      </c>
      <c r="H202" s="2" t="s">
        <v>3</v>
      </c>
      <c r="I202" s="2" t="s">
        <v>3</v>
      </c>
      <c r="J202" s="13" t="s">
        <v>14</v>
      </c>
      <c r="K202" s="34"/>
      <c r="L202" s="35"/>
      <c r="M202" s="36"/>
      <c r="N202" s="37"/>
      <c r="O202" s="37"/>
      <c r="P202" s="58" t="str">
        <f t="shared" si="3"/>
        <v>3.2 Documentation</v>
      </c>
    </row>
    <row r="203" spans="1:16" ht="34" x14ac:dyDescent="0.35">
      <c r="A203" s="3">
        <v>202</v>
      </c>
      <c r="B203" s="6" t="s">
        <v>407</v>
      </c>
      <c r="C203" s="6" t="s">
        <v>3131</v>
      </c>
      <c r="D203" s="3"/>
      <c r="E203" s="3"/>
      <c r="F203" s="3" t="s">
        <v>408</v>
      </c>
      <c r="G203" s="3" t="s">
        <v>2</v>
      </c>
      <c r="H203" s="3" t="s">
        <v>3</v>
      </c>
      <c r="I203" s="3" t="s">
        <v>3</v>
      </c>
      <c r="J203" s="12" t="s">
        <v>4</v>
      </c>
      <c r="K203" s="34"/>
      <c r="L203" s="35"/>
      <c r="M203" s="36"/>
      <c r="N203" s="37"/>
      <c r="O203" s="37"/>
      <c r="P203" s="58" t="str">
        <f t="shared" si="3"/>
        <v>3.2 Documentation</v>
      </c>
    </row>
    <row r="204" spans="1:16" x14ac:dyDescent="0.35">
      <c r="A204" s="2">
        <v>203</v>
      </c>
      <c r="B204" s="5" t="s">
        <v>409</v>
      </c>
      <c r="C204" s="5" t="s">
        <v>3132</v>
      </c>
      <c r="D204" s="2"/>
      <c r="E204" s="2"/>
      <c r="F204" s="2" t="s">
        <v>410</v>
      </c>
      <c r="G204" s="2" t="s">
        <v>2</v>
      </c>
      <c r="H204" s="2" t="s">
        <v>3</v>
      </c>
      <c r="I204" s="2" t="s">
        <v>3</v>
      </c>
      <c r="J204" s="13" t="s">
        <v>14</v>
      </c>
      <c r="K204" s="34"/>
      <c r="L204" s="35"/>
      <c r="M204" s="36"/>
      <c r="N204" s="37"/>
      <c r="O204" s="37"/>
      <c r="P204" s="58" t="str">
        <f t="shared" si="3"/>
        <v>3.2 Documentation</v>
      </c>
    </row>
    <row r="205" spans="1:16" ht="29" x14ac:dyDescent="0.35">
      <c r="A205" s="2">
        <v>204</v>
      </c>
      <c r="B205" s="5" t="s">
        <v>411</v>
      </c>
      <c r="C205" s="5" t="s">
        <v>3133</v>
      </c>
      <c r="D205" s="2"/>
      <c r="E205" s="2"/>
      <c r="F205" s="2" t="s">
        <v>412</v>
      </c>
      <c r="G205" s="2" t="s">
        <v>2</v>
      </c>
      <c r="H205" s="2" t="s">
        <v>3</v>
      </c>
      <c r="I205" s="2" t="s">
        <v>3</v>
      </c>
      <c r="J205" s="13" t="s">
        <v>14</v>
      </c>
      <c r="K205" s="34"/>
      <c r="L205" s="35"/>
      <c r="M205" s="36"/>
      <c r="N205" s="37"/>
      <c r="O205" s="37"/>
      <c r="P205" s="58" t="str">
        <f t="shared" si="3"/>
        <v>3.2 Documentation</v>
      </c>
    </row>
    <row r="206" spans="1:16" ht="29" x14ac:dyDescent="0.35">
      <c r="A206" s="2">
        <v>205</v>
      </c>
      <c r="B206" s="5" t="s">
        <v>413</v>
      </c>
      <c r="C206" s="5" t="s">
        <v>3134</v>
      </c>
      <c r="D206" s="2"/>
      <c r="E206" s="2"/>
      <c r="F206" s="2" t="s">
        <v>414</v>
      </c>
      <c r="G206" s="2" t="s">
        <v>2</v>
      </c>
      <c r="H206" s="2" t="s">
        <v>3</v>
      </c>
      <c r="I206" s="2" t="s">
        <v>3</v>
      </c>
      <c r="J206" s="13" t="s">
        <v>14</v>
      </c>
      <c r="K206" s="34"/>
      <c r="L206" s="35"/>
      <c r="M206" s="36"/>
      <c r="N206" s="37"/>
      <c r="O206" s="37"/>
      <c r="P206" s="58" t="str">
        <f t="shared" si="3"/>
        <v>3.2 Documentation</v>
      </c>
    </row>
    <row r="207" spans="1:16" x14ac:dyDescent="0.35">
      <c r="A207" s="2">
        <v>206</v>
      </c>
      <c r="B207" s="5" t="s">
        <v>415</v>
      </c>
      <c r="C207" s="5" t="s">
        <v>3135</v>
      </c>
      <c r="D207" s="2"/>
      <c r="E207" s="2"/>
      <c r="F207" s="2" t="s">
        <v>416</v>
      </c>
      <c r="G207" s="2" t="s">
        <v>2</v>
      </c>
      <c r="H207" s="2" t="s">
        <v>3</v>
      </c>
      <c r="I207" s="2" t="s">
        <v>3</v>
      </c>
      <c r="J207" s="13" t="s">
        <v>14</v>
      </c>
      <c r="K207" s="34"/>
      <c r="L207" s="35"/>
      <c r="M207" s="36"/>
      <c r="N207" s="37"/>
      <c r="O207" s="37"/>
      <c r="P207" s="58" t="str">
        <f t="shared" si="3"/>
        <v>3.2 Documentation</v>
      </c>
    </row>
    <row r="208" spans="1:16" x14ac:dyDescent="0.35">
      <c r="A208" s="2">
        <v>207</v>
      </c>
      <c r="B208" s="5" t="s">
        <v>417</v>
      </c>
      <c r="C208" s="5" t="s">
        <v>3136</v>
      </c>
      <c r="D208" s="2"/>
      <c r="E208" s="2"/>
      <c r="F208" s="2" t="s">
        <v>418</v>
      </c>
      <c r="G208" s="2" t="s">
        <v>2</v>
      </c>
      <c r="H208" s="2" t="s">
        <v>3</v>
      </c>
      <c r="I208" s="2" t="s">
        <v>3</v>
      </c>
      <c r="J208" s="13" t="s">
        <v>14</v>
      </c>
      <c r="K208" s="34"/>
      <c r="L208" s="35"/>
      <c r="M208" s="36"/>
      <c r="N208" s="37"/>
      <c r="O208" s="37"/>
      <c r="P208" s="58" t="str">
        <f t="shared" si="3"/>
        <v>3.2 Documentation</v>
      </c>
    </row>
    <row r="209" spans="1:16" x14ac:dyDescent="0.35">
      <c r="A209" s="2">
        <v>208</v>
      </c>
      <c r="B209" s="5" t="s">
        <v>419</v>
      </c>
      <c r="C209" s="5" t="s">
        <v>3137</v>
      </c>
      <c r="D209" s="2"/>
      <c r="E209" s="2"/>
      <c r="F209" s="2" t="s">
        <v>420</v>
      </c>
      <c r="G209" s="2" t="s">
        <v>2</v>
      </c>
      <c r="H209" s="2" t="s">
        <v>3</v>
      </c>
      <c r="I209" s="2" t="s">
        <v>3</v>
      </c>
      <c r="J209" s="13" t="s">
        <v>14</v>
      </c>
      <c r="K209" s="34"/>
      <c r="L209" s="35"/>
      <c r="M209" s="36"/>
      <c r="N209" s="37"/>
      <c r="O209" s="37"/>
      <c r="P209" s="58" t="str">
        <f t="shared" si="3"/>
        <v>3.2 Documentation</v>
      </c>
    </row>
    <row r="210" spans="1:16" x14ac:dyDescent="0.35">
      <c r="A210" s="2">
        <v>209</v>
      </c>
      <c r="B210" s="5" t="s">
        <v>421</v>
      </c>
      <c r="C210" s="5" t="s">
        <v>3138</v>
      </c>
      <c r="D210" s="2"/>
      <c r="E210" s="2"/>
      <c r="F210" s="2" t="s">
        <v>422</v>
      </c>
      <c r="G210" s="2" t="s">
        <v>2</v>
      </c>
      <c r="H210" s="2" t="s">
        <v>3</v>
      </c>
      <c r="I210" s="2" t="s">
        <v>3</v>
      </c>
      <c r="J210" s="13" t="s">
        <v>14</v>
      </c>
      <c r="K210" s="34"/>
      <c r="L210" s="35"/>
      <c r="M210" s="36"/>
      <c r="N210" s="37"/>
      <c r="O210" s="37"/>
      <c r="P210" s="58" t="str">
        <f t="shared" si="3"/>
        <v>3.2 Documentation</v>
      </c>
    </row>
    <row r="211" spans="1:16" ht="29" x14ac:dyDescent="0.35">
      <c r="A211" s="2">
        <v>210</v>
      </c>
      <c r="B211" s="5" t="s">
        <v>423</v>
      </c>
      <c r="C211" s="5" t="s">
        <v>3139</v>
      </c>
      <c r="D211" s="2"/>
      <c r="E211" s="2"/>
      <c r="F211" s="2" t="s">
        <v>424</v>
      </c>
      <c r="G211" s="2" t="s">
        <v>2</v>
      </c>
      <c r="H211" s="2" t="s">
        <v>3</v>
      </c>
      <c r="I211" s="2" t="s">
        <v>3</v>
      </c>
      <c r="J211" s="13" t="s">
        <v>14</v>
      </c>
      <c r="K211" s="34"/>
      <c r="L211" s="35"/>
      <c r="M211" s="36"/>
      <c r="N211" s="37"/>
      <c r="O211" s="37"/>
      <c r="P211" s="58" t="str">
        <f t="shared" si="3"/>
        <v>3.2 Documentation</v>
      </c>
    </row>
    <row r="212" spans="1:16" x14ac:dyDescent="0.35">
      <c r="A212" s="2">
        <v>211</v>
      </c>
      <c r="B212" s="5" t="s">
        <v>425</v>
      </c>
      <c r="C212" s="5" t="s">
        <v>3140</v>
      </c>
      <c r="D212" s="2"/>
      <c r="E212" s="2"/>
      <c r="F212" s="2" t="s">
        <v>426</v>
      </c>
      <c r="G212" s="2" t="s">
        <v>2</v>
      </c>
      <c r="H212" s="2" t="s">
        <v>3</v>
      </c>
      <c r="I212" s="2" t="s">
        <v>3</v>
      </c>
      <c r="J212" s="13" t="s">
        <v>14</v>
      </c>
      <c r="K212" s="34"/>
      <c r="L212" s="35"/>
      <c r="M212" s="36"/>
      <c r="N212" s="37"/>
      <c r="O212" s="37"/>
      <c r="P212" s="58" t="str">
        <f t="shared" si="3"/>
        <v>3.2 Documentation</v>
      </c>
    </row>
    <row r="213" spans="1:16" ht="29" x14ac:dyDescent="0.35">
      <c r="A213" s="2">
        <v>212</v>
      </c>
      <c r="B213" s="5" t="s">
        <v>427</v>
      </c>
      <c r="C213" s="5" t="s">
        <v>3141</v>
      </c>
      <c r="D213" s="2"/>
      <c r="E213" s="2"/>
      <c r="F213" s="2" t="s">
        <v>428</v>
      </c>
      <c r="G213" s="2" t="s">
        <v>2</v>
      </c>
      <c r="H213" s="2" t="s">
        <v>3</v>
      </c>
      <c r="I213" s="2" t="s">
        <v>3</v>
      </c>
      <c r="J213" s="13" t="s">
        <v>14</v>
      </c>
      <c r="K213" s="34"/>
      <c r="L213" s="35"/>
      <c r="M213" s="36"/>
      <c r="N213" s="37"/>
      <c r="O213" s="37"/>
      <c r="P213" s="58" t="str">
        <f t="shared" si="3"/>
        <v>3.2 Documentation</v>
      </c>
    </row>
    <row r="214" spans="1:16" x14ac:dyDescent="0.35">
      <c r="A214" s="2">
        <v>213</v>
      </c>
      <c r="B214" s="5" t="s">
        <v>429</v>
      </c>
      <c r="C214" s="5" t="s">
        <v>3142</v>
      </c>
      <c r="D214" s="2"/>
      <c r="E214" s="2"/>
      <c r="F214" s="2" t="s">
        <v>430</v>
      </c>
      <c r="G214" s="2" t="s">
        <v>2</v>
      </c>
      <c r="H214" s="2" t="s">
        <v>3</v>
      </c>
      <c r="I214" s="2" t="s">
        <v>3</v>
      </c>
      <c r="J214" s="13" t="s">
        <v>14</v>
      </c>
      <c r="K214" s="34"/>
      <c r="L214" s="35"/>
      <c r="M214" s="36"/>
      <c r="N214" s="37"/>
      <c r="O214" s="37"/>
      <c r="P214" s="58" t="str">
        <f t="shared" si="3"/>
        <v>3.2 Documentation</v>
      </c>
    </row>
    <row r="215" spans="1:16" x14ac:dyDescent="0.35">
      <c r="A215" s="2">
        <v>214</v>
      </c>
      <c r="B215" s="5" t="s">
        <v>431</v>
      </c>
      <c r="C215" s="5" t="s">
        <v>3143</v>
      </c>
      <c r="D215" s="2"/>
      <c r="E215" s="2"/>
      <c r="F215" s="2" t="s">
        <v>432</v>
      </c>
      <c r="G215" s="2" t="s">
        <v>2</v>
      </c>
      <c r="H215" s="2" t="s">
        <v>3</v>
      </c>
      <c r="I215" s="2" t="s">
        <v>3</v>
      </c>
      <c r="J215" s="13" t="s">
        <v>14</v>
      </c>
      <c r="K215" s="34"/>
      <c r="L215" s="35"/>
      <c r="M215" s="36"/>
      <c r="N215" s="37"/>
      <c r="O215" s="37"/>
      <c r="P215" s="58" t="str">
        <f t="shared" si="3"/>
        <v>3.2 Documentation</v>
      </c>
    </row>
    <row r="216" spans="1:16" ht="43.5" x14ac:dyDescent="0.35">
      <c r="A216" s="2">
        <v>215</v>
      </c>
      <c r="B216" s="5" t="s">
        <v>433</v>
      </c>
      <c r="C216" s="5" t="s">
        <v>3144</v>
      </c>
      <c r="D216" s="2"/>
      <c r="E216" s="2"/>
      <c r="F216" s="2" t="s">
        <v>434</v>
      </c>
      <c r="G216" s="2" t="s">
        <v>2</v>
      </c>
      <c r="H216" s="2" t="s">
        <v>3</v>
      </c>
      <c r="I216" s="2" t="s">
        <v>3</v>
      </c>
      <c r="J216" s="13" t="s">
        <v>14</v>
      </c>
      <c r="K216" s="34"/>
      <c r="L216" s="35"/>
      <c r="M216" s="36"/>
      <c r="N216" s="37"/>
      <c r="O216" s="37"/>
      <c r="P216" s="58" t="str">
        <f t="shared" si="3"/>
        <v>3.2 Documentation</v>
      </c>
    </row>
    <row r="217" spans="1:16" x14ac:dyDescent="0.35">
      <c r="A217" s="2">
        <v>216</v>
      </c>
      <c r="B217" s="5" t="s">
        <v>435</v>
      </c>
      <c r="C217" s="5" t="s">
        <v>3145</v>
      </c>
      <c r="D217" s="2"/>
      <c r="E217" s="2"/>
      <c r="F217" s="2" t="s">
        <v>436</v>
      </c>
      <c r="G217" s="2" t="s">
        <v>2</v>
      </c>
      <c r="H217" s="2" t="s">
        <v>3</v>
      </c>
      <c r="I217" s="2" t="s">
        <v>3</v>
      </c>
      <c r="J217" s="13" t="s">
        <v>14</v>
      </c>
      <c r="K217" s="34"/>
      <c r="L217" s="35"/>
      <c r="M217" s="36"/>
      <c r="N217" s="37"/>
      <c r="O217" s="37"/>
      <c r="P217" s="58" t="str">
        <f t="shared" si="3"/>
        <v>3.2 Documentation</v>
      </c>
    </row>
    <row r="218" spans="1:16" ht="29" x14ac:dyDescent="0.35">
      <c r="A218" s="2">
        <v>217</v>
      </c>
      <c r="B218" s="5" t="s">
        <v>437</v>
      </c>
      <c r="C218" s="5" t="s">
        <v>3146</v>
      </c>
      <c r="D218" s="2"/>
      <c r="E218" s="2"/>
      <c r="F218" s="2" t="s">
        <v>438</v>
      </c>
      <c r="G218" s="2" t="s">
        <v>2</v>
      </c>
      <c r="H218" s="2" t="s">
        <v>3</v>
      </c>
      <c r="I218" s="2" t="s">
        <v>3</v>
      </c>
      <c r="J218" s="13" t="s">
        <v>14</v>
      </c>
      <c r="K218" s="34"/>
      <c r="L218" s="35"/>
      <c r="M218" s="36"/>
      <c r="N218" s="37"/>
      <c r="O218" s="37"/>
      <c r="P218" s="58" t="str">
        <f t="shared" si="3"/>
        <v>3.2 Documentation</v>
      </c>
    </row>
    <row r="219" spans="1:16" ht="43.5" x14ac:dyDescent="0.35">
      <c r="A219" s="2">
        <v>218</v>
      </c>
      <c r="B219" s="5" t="s">
        <v>439</v>
      </c>
      <c r="C219" s="5" t="s">
        <v>3147</v>
      </c>
      <c r="D219" s="2"/>
      <c r="E219" s="2"/>
      <c r="F219" s="2" t="s">
        <v>440</v>
      </c>
      <c r="G219" s="2" t="s">
        <v>2</v>
      </c>
      <c r="H219" s="2" t="s">
        <v>3</v>
      </c>
      <c r="I219" s="2" t="s">
        <v>3</v>
      </c>
      <c r="J219" s="13" t="s">
        <v>14</v>
      </c>
      <c r="K219" s="34"/>
      <c r="L219" s="35"/>
      <c r="M219" s="36"/>
      <c r="N219" s="37"/>
      <c r="O219" s="37"/>
      <c r="P219" s="58" t="str">
        <f t="shared" si="3"/>
        <v>3.2 Documentation</v>
      </c>
    </row>
    <row r="220" spans="1:16" ht="43.5" x14ac:dyDescent="0.35">
      <c r="A220" s="2">
        <v>219</v>
      </c>
      <c r="B220" s="5" t="s">
        <v>441</v>
      </c>
      <c r="C220" s="5" t="s">
        <v>3148</v>
      </c>
      <c r="D220" s="2"/>
      <c r="E220" s="2"/>
      <c r="F220" s="2" t="s">
        <v>442</v>
      </c>
      <c r="G220" s="2" t="s">
        <v>2</v>
      </c>
      <c r="H220" s="2" t="s">
        <v>3</v>
      </c>
      <c r="I220" s="2" t="s">
        <v>3</v>
      </c>
      <c r="J220" s="13" t="s">
        <v>14</v>
      </c>
      <c r="K220" s="34"/>
      <c r="L220" s="35"/>
      <c r="M220" s="36"/>
      <c r="N220" s="37"/>
      <c r="O220" s="37"/>
      <c r="P220" s="58" t="str">
        <f t="shared" si="3"/>
        <v>3.2 Documentation</v>
      </c>
    </row>
    <row r="221" spans="1:16" x14ac:dyDescent="0.35">
      <c r="A221" s="2">
        <v>220</v>
      </c>
      <c r="B221" s="5" t="s">
        <v>443</v>
      </c>
      <c r="C221" s="5" t="s">
        <v>3149</v>
      </c>
      <c r="D221" s="2"/>
      <c r="E221" s="2"/>
      <c r="F221" s="2" t="s">
        <v>444</v>
      </c>
      <c r="G221" s="2" t="s">
        <v>2</v>
      </c>
      <c r="H221" s="2" t="s">
        <v>3</v>
      </c>
      <c r="I221" s="2" t="s">
        <v>3</v>
      </c>
      <c r="J221" s="13" t="s">
        <v>14</v>
      </c>
      <c r="K221" s="34"/>
      <c r="L221" s="35"/>
      <c r="M221" s="36"/>
      <c r="N221" s="37"/>
      <c r="O221" s="37"/>
      <c r="P221" s="58" t="str">
        <f t="shared" si="3"/>
        <v>3.2 Documentation</v>
      </c>
    </row>
    <row r="222" spans="1:16" ht="29" x14ac:dyDescent="0.35">
      <c r="A222" s="2">
        <v>221</v>
      </c>
      <c r="B222" s="5" t="s">
        <v>445</v>
      </c>
      <c r="C222" s="5" t="s">
        <v>3150</v>
      </c>
      <c r="D222" s="2"/>
      <c r="E222" s="2"/>
      <c r="F222" s="2" t="s">
        <v>446</v>
      </c>
      <c r="G222" s="2" t="s">
        <v>2</v>
      </c>
      <c r="H222" s="2" t="s">
        <v>3</v>
      </c>
      <c r="I222" s="2" t="s">
        <v>3</v>
      </c>
      <c r="J222" s="13" t="s">
        <v>14</v>
      </c>
      <c r="K222" s="34"/>
      <c r="L222" s="35"/>
      <c r="M222" s="36"/>
      <c r="N222" s="37"/>
      <c r="O222" s="37"/>
      <c r="P222" s="58" t="str">
        <f t="shared" si="3"/>
        <v>3.2 Documentation</v>
      </c>
    </row>
    <row r="223" spans="1:16" x14ac:dyDescent="0.35">
      <c r="A223" s="2">
        <v>222</v>
      </c>
      <c r="B223" s="5" t="s">
        <v>447</v>
      </c>
      <c r="C223" s="5" t="s">
        <v>3151</v>
      </c>
      <c r="D223" s="2"/>
      <c r="E223" s="2"/>
      <c r="F223" s="2" t="s">
        <v>448</v>
      </c>
      <c r="G223" s="2" t="s">
        <v>2</v>
      </c>
      <c r="H223" s="2" t="s">
        <v>3</v>
      </c>
      <c r="I223" s="2" t="s">
        <v>3</v>
      </c>
      <c r="J223" s="13" t="s">
        <v>14</v>
      </c>
      <c r="K223" s="34"/>
      <c r="L223" s="35"/>
      <c r="M223" s="36"/>
      <c r="N223" s="37"/>
      <c r="O223" s="37"/>
      <c r="P223" s="58" t="str">
        <f t="shared" si="3"/>
        <v>3.2 Documentation</v>
      </c>
    </row>
    <row r="224" spans="1:16" ht="43.5" x14ac:dyDescent="0.35">
      <c r="A224" s="2">
        <v>223</v>
      </c>
      <c r="B224" s="5" t="s">
        <v>449</v>
      </c>
      <c r="C224" s="5" t="s">
        <v>3152</v>
      </c>
      <c r="D224" s="2"/>
      <c r="E224" s="2"/>
      <c r="F224" s="2" t="s">
        <v>450</v>
      </c>
      <c r="G224" s="2" t="s">
        <v>2</v>
      </c>
      <c r="H224" s="2" t="s">
        <v>3</v>
      </c>
      <c r="I224" s="2" t="s">
        <v>3</v>
      </c>
      <c r="J224" s="13" t="s">
        <v>14</v>
      </c>
      <c r="K224" s="34"/>
      <c r="L224" s="35"/>
      <c r="M224" s="36"/>
      <c r="N224" s="37"/>
      <c r="O224" s="37"/>
      <c r="P224" s="58" t="str">
        <f t="shared" si="3"/>
        <v>3.2 Documentation</v>
      </c>
    </row>
    <row r="225" spans="1:16" ht="29" x14ac:dyDescent="0.35">
      <c r="A225" s="2">
        <v>224</v>
      </c>
      <c r="B225" s="5" t="s">
        <v>451</v>
      </c>
      <c r="C225" s="5" t="s">
        <v>3153</v>
      </c>
      <c r="D225" s="2"/>
      <c r="E225" s="2"/>
      <c r="F225" s="2" t="s">
        <v>452</v>
      </c>
      <c r="G225" s="2" t="s">
        <v>2</v>
      </c>
      <c r="H225" s="2" t="s">
        <v>3</v>
      </c>
      <c r="I225" s="2" t="s">
        <v>3</v>
      </c>
      <c r="J225" s="13" t="s">
        <v>14</v>
      </c>
      <c r="K225" s="34"/>
      <c r="L225" s="35"/>
      <c r="M225" s="36"/>
      <c r="N225" s="37"/>
      <c r="O225" s="37"/>
      <c r="P225" s="58" t="str">
        <f t="shared" si="3"/>
        <v>3.2 Documentation</v>
      </c>
    </row>
    <row r="226" spans="1:16" ht="43.5" x14ac:dyDescent="0.35">
      <c r="A226" s="2">
        <v>225</v>
      </c>
      <c r="B226" s="5" t="s">
        <v>453</v>
      </c>
      <c r="C226" s="5" t="s">
        <v>3154</v>
      </c>
      <c r="D226" s="2"/>
      <c r="E226" s="2"/>
      <c r="F226" s="2" t="s">
        <v>454</v>
      </c>
      <c r="G226" s="2" t="s">
        <v>2</v>
      </c>
      <c r="H226" s="2" t="s">
        <v>3</v>
      </c>
      <c r="I226" s="2" t="s">
        <v>3</v>
      </c>
      <c r="J226" s="13" t="s">
        <v>14</v>
      </c>
      <c r="K226" s="34"/>
      <c r="L226" s="35"/>
      <c r="M226" s="36"/>
      <c r="N226" s="37"/>
      <c r="O226" s="37"/>
      <c r="P226" s="58" t="str">
        <f t="shared" si="3"/>
        <v>3.2 Documentation</v>
      </c>
    </row>
    <row r="227" spans="1:16" x14ac:dyDescent="0.35">
      <c r="A227" s="2">
        <v>226</v>
      </c>
      <c r="B227" s="5" t="s">
        <v>455</v>
      </c>
      <c r="C227" s="5" t="s">
        <v>3155</v>
      </c>
      <c r="D227" s="2"/>
      <c r="E227" s="2"/>
      <c r="F227" s="2" t="s">
        <v>456</v>
      </c>
      <c r="G227" s="2" t="s">
        <v>2</v>
      </c>
      <c r="H227" s="2" t="s">
        <v>3</v>
      </c>
      <c r="I227" s="2" t="s">
        <v>3</v>
      </c>
      <c r="J227" s="13" t="s">
        <v>14</v>
      </c>
      <c r="K227" s="34"/>
      <c r="L227" s="35"/>
      <c r="M227" s="36"/>
      <c r="N227" s="37"/>
      <c r="O227" s="37"/>
      <c r="P227" s="58" t="str">
        <f t="shared" si="3"/>
        <v>3.2 Documentation</v>
      </c>
    </row>
    <row r="228" spans="1:16" ht="29" x14ac:dyDescent="0.35">
      <c r="A228" s="2">
        <v>227</v>
      </c>
      <c r="B228" s="5" t="s">
        <v>457</v>
      </c>
      <c r="C228" s="5" t="s">
        <v>3156</v>
      </c>
      <c r="D228" s="2"/>
      <c r="E228" s="2"/>
      <c r="F228" s="2" t="s">
        <v>458</v>
      </c>
      <c r="G228" s="2" t="s">
        <v>2</v>
      </c>
      <c r="H228" s="2" t="s">
        <v>3</v>
      </c>
      <c r="I228" s="2" t="s">
        <v>3</v>
      </c>
      <c r="J228" s="13" t="s">
        <v>14</v>
      </c>
      <c r="K228" s="34"/>
      <c r="L228" s="35"/>
      <c r="M228" s="36"/>
      <c r="N228" s="37"/>
      <c r="O228" s="37"/>
      <c r="P228" s="58" t="str">
        <f t="shared" si="3"/>
        <v>3.2 Documentation</v>
      </c>
    </row>
    <row r="229" spans="1:16" ht="29" x14ac:dyDescent="0.35">
      <c r="A229" s="2">
        <v>228</v>
      </c>
      <c r="B229" s="5" t="s">
        <v>459</v>
      </c>
      <c r="C229" s="5" t="s">
        <v>3157</v>
      </c>
      <c r="D229" s="2"/>
      <c r="E229" s="2"/>
      <c r="F229" s="2" t="s">
        <v>460</v>
      </c>
      <c r="G229" s="2" t="s">
        <v>2</v>
      </c>
      <c r="H229" s="2" t="s">
        <v>3</v>
      </c>
      <c r="I229" s="2" t="s">
        <v>3</v>
      </c>
      <c r="J229" s="13" t="s">
        <v>14</v>
      </c>
      <c r="K229" s="34"/>
      <c r="L229" s="35"/>
      <c r="M229" s="36"/>
      <c r="N229" s="37"/>
      <c r="O229" s="37"/>
      <c r="P229" s="58" t="str">
        <f t="shared" si="3"/>
        <v>3.2 Documentation</v>
      </c>
    </row>
    <row r="230" spans="1:16" ht="43.5" x14ac:dyDescent="0.35">
      <c r="A230" s="2">
        <v>229</v>
      </c>
      <c r="B230" s="5" t="s">
        <v>461</v>
      </c>
      <c r="C230" s="5" t="s">
        <v>3158</v>
      </c>
      <c r="D230" s="2"/>
      <c r="E230" s="2"/>
      <c r="F230" s="2" t="s">
        <v>462</v>
      </c>
      <c r="G230" s="2" t="s">
        <v>2</v>
      </c>
      <c r="H230" s="2" t="s">
        <v>3</v>
      </c>
      <c r="I230" s="2" t="s">
        <v>3</v>
      </c>
      <c r="J230" s="13" t="s">
        <v>14</v>
      </c>
      <c r="K230" s="34"/>
      <c r="L230" s="35"/>
      <c r="M230" s="36"/>
      <c r="N230" s="37"/>
      <c r="O230" s="37"/>
      <c r="P230" s="58" t="str">
        <f t="shared" si="3"/>
        <v>3.2 Documentation</v>
      </c>
    </row>
    <row r="231" spans="1:16" ht="29" x14ac:dyDescent="0.35">
      <c r="A231" s="2">
        <v>230</v>
      </c>
      <c r="B231" s="5" t="s">
        <v>463</v>
      </c>
      <c r="C231" s="5" t="s">
        <v>3159</v>
      </c>
      <c r="D231" s="2"/>
      <c r="E231" s="2"/>
      <c r="F231" s="2" t="s">
        <v>464</v>
      </c>
      <c r="G231" s="2" t="s">
        <v>2</v>
      </c>
      <c r="H231" s="2" t="s">
        <v>3</v>
      </c>
      <c r="I231" s="2" t="s">
        <v>3</v>
      </c>
      <c r="J231" s="13" t="s">
        <v>14</v>
      </c>
      <c r="K231" s="34"/>
      <c r="L231" s="35"/>
      <c r="M231" s="36"/>
      <c r="N231" s="37"/>
      <c r="O231" s="37"/>
      <c r="P231" s="58" t="str">
        <f t="shared" si="3"/>
        <v>3.2 Documentation</v>
      </c>
    </row>
    <row r="232" spans="1:16" ht="29" x14ac:dyDescent="0.35">
      <c r="A232" s="2">
        <v>231</v>
      </c>
      <c r="B232" s="5" t="s">
        <v>465</v>
      </c>
      <c r="C232" s="5" t="s">
        <v>3160</v>
      </c>
      <c r="D232" s="2"/>
      <c r="E232" s="2"/>
      <c r="F232" s="2" t="s">
        <v>466</v>
      </c>
      <c r="G232" s="2" t="s">
        <v>2</v>
      </c>
      <c r="H232" s="2" t="s">
        <v>3</v>
      </c>
      <c r="I232" s="2" t="s">
        <v>3</v>
      </c>
      <c r="J232" s="13" t="s">
        <v>14</v>
      </c>
      <c r="K232" s="34"/>
      <c r="L232" s="35"/>
      <c r="M232" s="36"/>
      <c r="N232" s="37"/>
      <c r="O232" s="37"/>
      <c r="P232" s="58" t="str">
        <f t="shared" si="3"/>
        <v>3.2 Documentation</v>
      </c>
    </row>
    <row r="233" spans="1:16" x14ac:dyDescent="0.35">
      <c r="A233" s="2">
        <v>232</v>
      </c>
      <c r="B233" s="5" t="s">
        <v>467</v>
      </c>
      <c r="C233" s="5" t="s">
        <v>3161</v>
      </c>
      <c r="D233" s="2"/>
      <c r="E233" s="2"/>
      <c r="F233" s="2" t="s">
        <v>468</v>
      </c>
      <c r="G233" s="2" t="s">
        <v>2</v>
      </c>
      <c r="H233" s="2" t="s">
        <v>3</v>
      </c>
      <c r="I233" s="2" t="s">
        <v>3</v>
      </c>
      <c r="J233" s="13" t="s">
        <v>7</v>
      </c>
      <c r="K233" s="34"/>
      <c r="L233" s="35"/>
      <c r="M233" s="36"/>
      <c r="N233" s="37"/>
      <c r="O233" s="37"/>
      <c r="P233" s="58" t="str">
        <f t="shared" si="3"/>
        <v>3.2 Documentation</v>
      </c>
    </row>
    <row r="234" spans="1:16" ht="29" x14ac:dyDescent="0.35">
      <c r="A234" s="2">
        <v>233</v>
      </c>
      <c r="B234" s="5" t="s">
        <v>469</v>
      </c>
      <c r="C234" s="5" t="s">
        <v>3162</v>
      </c>
      <c r="D234" s="2"/>
      <c r="E234" s="2"/>
      <c r="F234" s="2" t="s">
        <v>470</v>
      </c>
      <c r="G234" s="2" t="s">
        <v>2</v>
      </c>
      <c r="H234" s="2" t="s">
        <v>3</v>
      </c>
      <c r="I234" s="2" t="s">
        <v>3</v>
      </c>
      <c r="J234" s="13" t="s">
        <v>14</v>
      </c>
      <c r="K234" s="34"/>
      <c r="L234" s="35"/>
      <c r="M234" s="36"/>
      <c r="N234" s="37"/>
      <c r="O234" s="37"/>
      <c r="P234" s="58" t="str">
        <f t="shared" si="3"/>
        <v>3.2 Documentation</v>
      </c>
    </row>
    <row r="235" spans="1:16" ht="29" x14ac:dyDescent="0.35">
      <c r="A235" s="2">
        <v>234</v>
      </c>
      <c r="B235" s="5" t="s">
        <v>471</v>
      </c>
      <c r="C235" s="5" t="s">
        <v>3163</v>
      </c>
      <c r="D235" s="2"/>
      <c r="E235" s="2"/>
      <c r="F235" s="2" t="s">
        <v>472</v>
      </c>
      <c r="G235" s="2" t="s">
        <v>2</v>
      </c>
      <c r="H235" s="2" t="s">
        <v>3</v>
      </c>
      <c r="I235" s="2" t="s">
        <v>3</v>
      </c>
      <c r="J235" s="13" t="s">
        <v>14</v>
      </c>
      <c r="K235" s="34"/>
      <c r="L235" s="35"/>
      <c r="M235" s="36"/>
      <c r="N235" s="37"/>
      <c r="O235" s="37"/>
      <c r="P235" s="58" t="str">
        <f t="shared" si="3"/>
        <v>3.2 Documentation</v>
      </c>
    </row>
    <row r="236" spans="1:16" ht="29" x14ac:dyDescent="0.35">
      <c r="A236" s="2">
        <v>235</v>
      </c>
      <c r="B236" s="5" t="s">
        <v>473</v>
      </c>
      <c r="C236" s="5" t="s">
        <v>3164</v>
      </c>
      <c r="D236" s="2"/>
      <c r="E236" s="2"/>
      <c r="F236" s="2" t="s">
        <v>474</v>
      </c>
      <c r="G236" s="2" t="s">
        <v>2</v>
      </c>
      <c r="H236" s="2" t="s">
        <v>3</v>
      </c>
      <c r="I236" s="2" t="s">
        <v>3</v>
      </c>
      <c r="J236" s="13" t="s">
        <v>14</v>
      </c>
      <c r="K236" s="34"/>
      <c r="L236" s="35"/>
      <c r="M236" s="36"/>
      <c r="N236" s="37"/>
      <c r="O236" s="37"/>
      <c r="P236" s="58" t="str">
        <f t="shared" si="3"/>
        <v>3.2 Documentation</v>
      </c>
    </row>
    <row r="237" spans="1:16" ht="29" x14ac:dyDescent="0.35">
      <c r="A237" s="2">
        <v>236</v>
      </c>
      <c r="B237" s="5" t="s">
        <v>475</v>
      </c>
      <c r="C237" s="5" t="s">
        <v>3165</v>
      </c>
      <c r="D237" s="2"/>
      <c r="E237" s="2"/>
      <c r="F237" s="2" t="s">
        <v>476</v>
      </c>
      <c r="G237" s="2" t="s">
        <v>2</v>
      </c>
      <c r="H237" s="2" t="s">
        <v>3</v>
      </c>
      <c r="I237" s="2" t="s">
        <v>3</v>
      </c>
      <c r="J237" s="13" t="s">
        <v>14</v>
      </c>
      <c r="K237" s="34"/>
      <c r="L237" s="35"/>
      <c r="M237" s="36"/>
      <c r="N237" s="37"/>
      <c r="O237" s="37"/>
      <c r="P237" s="58" t="str">
        <f t="shared" si="3"/>
        <v>3.2 Documentation</v>
      </c>
    </row>
    <row r="238" spans="1:16" ht="29" x14ac:dyDescent="0.35">
      <c r="A238" s="2">
        <v>237</v>
      </c>
      <c r="B238" s="5" t="s">
        <v>477</v>
      </c>
      <c r="C238" s="5" t="s">
        <v>3166</v>
      </c>
      <c r="D238" s="2"/>
      <c r="E238" s="2"/>
      <c r="F238" s="2" t="s">
        <v>478</v>
      </c>
      <c r="G238" s="2" t="s">
        <v>2</v>
      </c>
      <c r="H238" s="2" t="s">
        <v>3</v>
      </c>
      <c r="I238" s="2" t="s">
        <v>3</v>
      </c>
      <c r="J238" s="13" t="s">
        <v>14</v>
      </c>
      <c r="K238" s="34"/>
      <c r="L238" s="35"/>
      <c r="M238" s="36"/>
      <c r="N238" s="37"/>
      <c r="O238" s="37"/>
      <c r="P238" s="58" t="str">
        <f t="shared" si="3"/>
        <v>3.2 Documentation</v>
      </c>
    </row>
    <row r="239" spans="1:16" ht="29" x14ac:dyDescent="0.35">
      <c r="A239" s="2">
        <v>238</v>
      </c>
      <c r="B239" s="5" t="s">
        <v>479</v>
      </c>
      <c r="C239" s="5" t="s">
        <v>3167</v>
      </c>
      <c r="D239" s="2"/>
      <c r="E239" s="2"/>
      <c r="F239" s="2" t="s">
        <v>480</v>
      </c>
      <c r="G239" s="2" t="s">
        <v>2</v>
      </c>
      <c r="H239" s="2" t="s">
        <v>3</v>
      </c>
      <c r="I239" s="2" t="s">
        <v>3</v>
      </c>
      <c r="J239" s="13" t="s">
        <v>14</v>
      </c>
      <c r="K239" s="34"/>
      <c r="L239" s="35"/>
      <c r="M239" s="36"/>
      <c r="N239" s="37"/>
      <c r="O239" s="37"/>
      <c r="P239" s="58" t="str">
        <f t="shared" si="3"/>
        <v>3.2 Documentation</v>
      </c>
    </row>
    <row r="240" spans="1:16" x14ac:dyDescent="0.35">
      <c r="A240" s="2">
        <v>239</v>
      </c>
      <c r="B240" s="5" t="s">
        <v>481</v>
      </c>
      <c r="C240" s="5" t="s">
        <v>3168</v>
      </c>
      <c r="D240" s="2"/>
      <c r="E240" s="2"/>
      <c r="F240" s="2" t="s">
        <v>482</v>
      </c>
      <c r="G240" s="2" t="s">
        <v>2</v>
      </c>
      <c r="H240" s="2" t="s">
        <v>3</v>
      </c>
      <c r="I240" s="2" t="s">
        <v>3</v>
      </c>
      <c r="J240" s="13" t="s">
        <v>14</v>
      </c>
      <c r="K240" s="34"/>
      <c r="L240" s="35"/>
      <c r="M240" s="36"/>
      <c r="N240" s="37"/>
      <c r="O240" s="37"/>
      <c r="P240" s="58" t="str">
        <f t="shared" si="3"/>
        <v>3.2 Documentation</v>
      </c>
    </row>
    <row r="241" spans="1:16" x14ac:dyDescent="0.35">
      <c r="A241" s="2">
        <v>240</v>
      </c>
      <c r="B241" s="5" t="s">
        <v>483</v>
      </c>
      <c r="C241" s="5" t="s">
        <v>3169</v>
      </c>
      <c r="D241" s="2"/>
      <c r="E241" s="2"/>
      <c r="F241" s="2" t="s">
        <v>484</v>
      </c>
      <c r="G241" s="2" t="s">
        <v>2</v>
      </c>
      <c r="H241" s="2" t="s">
        <v>3</v>
      </c>
      <c r="I241" s="2" t="s">
        <v>3</v>
      </c>
      <c r="J241" s="13" t="s">
        <v>14</v>
      </c>
      <c r="K241" s="34"/>
      <c r="L241" s="35"/>
      <c r="M241" s="36"/>
      <c r="N241" s="37"/>
      <c r="O241" s="37"/>
      <c r="P241" s="58" t="str">
        <f t="shared" si="3"/>
        <v>3.2 Documentation</v>
      </c>
    </row>
    <row r="242" spans="1:16" ht="29" x14ac:dyDescent="0.35">
      <c r="A242" s="2">
        <v>241</v>
      </c>
      <c r="B242" s="5" t="s">
        <v>485</v>
      </c>
      <c r="C242" s="5" t="s">
        <v>3170</v>
      </c>
      <c r="D242" s="2"/>
      <c r="E242" s="2"/>
      <c r="F242" s="2" t="s">
        <v>486</v>
      </c>
      <c r="G242" s="2" t="s">
        <v>2</v>
      </c>
      <c r="H242" s="2" t="s">
        <v>3</v>
      </c>
      <c r="I242" s="2" t="s">
        <v>3</v>
      </c>
      <c r="J242" s="13" t="s">
        <v>14</v>
      </c>
      <c r="K242" s="34"/>
      <c r="L242" s="35"/>
      <c r="M242" s="36"/>
      <c r="N242" s="37"/>
      <c r="O242" s="37"/>
      <c r="P242" s="58" t="str">
        <f t="shared" si="3"/>
        <v>3.2 Documentation</v>
      </c>
    </row>
    <row r="243" spans="1:16" ht="29" x14ac:dyDescent="0.35">
      <c r="A243" s="2">
        <v>242</v>
      </c>
      <c r="B243" s="5" t="s">
        <v>487</v>
      </c>
      <c r="C243" s="5" t="s">
        <v>3171</v>
      </c>
      <c r="D243" s="2"/>
      <c r="E243" s="2"/>
      <c r="F243" s="2" t="s">
        <v>488</v>
      </c>
      <c r="G243" s="2" t="s">
        <v>2</v>
      </c>
      <c r="H243" s="2" t="s">
        <v>3</v>
      </c>
      <c r="I243" s="2" t="s">
        <v>3</v>
      </c>
      <c r="J243" s="13" t="s">
        <v>14</v>
      </c>
      <c r="K243" s="34"/>
      <c r="L243" s="35"/>
      <c r="M243" s="36"/>
      <c r="N243" s="37"/>
      <c r="O243" s="37"/>
      <c r="P243" s="58" t="str">
        <f t="shared" si="3"/>
        <v>3.2 Documentation</v>
      </c>
    </row>
    <row r="244" spans="1:16" ht="72.5" x14ac:dyDescent="0.35">
      <c r="A244" s="2">
        <v>243</v>
      </c>
      <c r="B244" s="5" t="s">
        <v>489</v>
      </c>
      <c r="C244" s="5" t="s">
        <v>4263</v>
      </c>
      <c r="D244" s="2"/>
      <c r="E244" s="2"/>
      <c r="F244" s="2" t="s">
        <v>490</v>
      </c>
      <c r="G244" s="2" t="s">
        <v>2</v>
      </c>
      <c r="H244" s="2" t="s">
        <v>3</v>
      </c>
      <c r="I244" s="2" t="s">
        <v>3</v>
      </c>
      <c r="J244" s="13" t="s">
        <v>7</v>
      </c>
      <c r="K244" s="34"/>
      <c r="L244" s="35"/>
      <c r="M244" s="36"/>
      <c r="N244" s="37"/>
      <c r="O244" s="37"/>
      <c r="P244" s="58" t="str">
        <f t="shared" si="3"/>
        <v>3.2 Documentation</v>
      </c>
    </row>
    <row r="245" spans="1:16" ht="29" x14ac:dyDescent="0.35">
      <c r="A245" s="2">
        <v>244</v>
      </c>
      <c r="B245" s="5" t="s">
        <v>491</v>
      </c>
      <c r="C245" s="5" t="s">
        <v>3172</v>
      </c>
      <c r="D245" s="2"/>
      <c r="E245" s="2"/>
      <c r="F245" s="2" t="s">
        <v>492</v>
      </c>
      <c r="G245" s="2" t="s">
        <v>2</v>
      </c>
      <c r="H245" s="2" t="s">
        <v>3</v>
      </c>
      <c r="I245" s="2" t="s">
        <v>3</v>
      </c>
      <c r="J245" s="13" t="s">
        <v>14</v>
      </c>
      <c r="K245" s="34"/>
      <c r="L245" s="35"/>
      <c r="M245" s="36"/>
      <c r="N245" s="37"/>
      <c r="O245" s="37"/>
      <c r="P245" s="58" t="str">
        <f t="shared" si="3"/>
        <v>3.2 Documentation</v>
      </c>
    </row>
    <row r="246" spans="1:16" ht="29" x14ac:dyDescent="0.35">
      <c r="A246" s="2">
        <v>245</v>
      </c>
      <c r="B246" s="5" t="s">
        <v>493</v>
      </c>
      <c r="C246" s="5" t="s">
        <v>3173</v>
      </c>
      <c r="D246" s="2"/>
      <c r="E246" s="2"/>
      <c r="F246" s="2" t="s">
        <v>494</v>
      </c>
      <c r="G246" s="2" t="s">
        <v>2</v>
      </c>
      <c r="H246" s="2" t="s">
        <v>3</v>
      </c>
      <c r="I246" s="2" t="s">
        <v>3</v>
      </c>
      <c r="J246" s="13" t="s">
        <v>7</v>
      </c>
      <c r="K246" s="34"/>
      <c r="L246" s="35"/>
      <c r="M246" s="36"/>
      <c r="N246" s="37"/>
      <c r="O246" s="37"/>
      <c r="P246" s="58" t="str">
        <f t="shared" si="3"/>
        <v>3.2 Documentation</v>
      </c>
    </row>
    <row r="247" spans="1:16" ht="29" x14ac:dyDescent="0.35">
      <c r="A247" s="2">
        <v>246</v>
      </c>
      <c r="B247" s="5" t="s">
        <v>495</v>
      </c>
      <c r="C247" s="5" t="s">
        <v>3174</v>
      </c>
      <c r="D247" s="2"/>
      <c r="E247" s="2"/>
      <c r="F247" s="2" t="s">
        <v>496</v>
      </c>
      <c r="G247" s="2" t="s">
        <v>2</v>
      </c>
      <c r="H247" s="2" t="s">
        <v>3</v>
      </c>
      <c r="I247" s="2" t="s">
        <v>3</v>
      </c>
      <c r="J247" s="13" t="s">
        <v>14</v>
      </c>
      <c r="K247" s="34"/>
      <c r="L247" s="35"/>
      <c r="M247" s="36"/>
      <c r="N247" s="37"/>
      <c r="O247" s="37"/>
      <c r="P247" s="58" t="str">
        <f t="shared" si="3"/>
        <v>3.2 Documentation</v>
      </c>
    </row>
    <row r="248" spans="1:16" ht="43.5" x14ac:dyDescent="0.35">
      <c r="A248" s="2">
        <v>247</v>
      </c>
      <c r="B248" s="5" t="s">
        <v>497</v>
      </c>
      <c r="C248" s="5" t="s">
        <v>3175</v>
      </c>
      <c r="D248" s="2"/>
      <c r="E248" s="2"/>
      <c r="F248" s="2" t="s">
        <v>498</v>
      </c>
      <c r="G248" s="2" t="s">
        <v>2</v>
      </c>
      <c r="H248" s="2" t="s">
        <v>3</v>
      </c>
      <c r="I248" s="2" t="s">
        <v>3</v>
      </c>
      <c r="J248" s="13" t="s">
        <v>7</v>
      </c>
      <c r="K248" s="34"/>
      <c r="L248" s="35"/>
      <c r="M248" s="36"/>
      <c r="N248" s="37"/>
      <c r="O248" s="37"/>
      <c r="P248" s="58" t="str">
        <f t="shared" si="3"/>
        <v>3.2 Documentation</v>
      </c>
    </row>
    <row r="249" spans="1:16" ht="29" x14ac:dyDescent="0.35">
      <c r="A249" s="2">
        <v>248</v>
      </c>
      <c r="B249" s="5" t="s">
        <v>499</v>
      </c>
      <c r="C249" s="5" t="s">
        <v>3176</v>
      </c>
      <c r="D249" s="2"/>
      <c r="E249" s="2"/>
      <c r="F249" s="2" t="s">
        <v>500</v>
      </c>
      <c r="G249" s="2" t="s">
        <v>2</v>
      </c>
      <c r="H249" s="2" t="s">
        <v>3</v>
      </c>
      <c r="I249" s="2" t="s">
        <v>3</v>
      </c>
      <c r="J249" s="13" t="s">
        <v>14</v>
      </c>
      <c r="K249" s="34"/>
      <c r="L249" s="35"/>
      <c r="M249" s="36"/>
      <c r="N249" s="37"/>
      <c r="O249" s="37"/>
      <c r="P249" s="58" t="str">
        <f t="shared" si="3"/>
        <v>3.2 Documentation</v>
      </c>
    </row>
    <row r="250" spans="1:16" ht="34" x14ac:dyDescent="0.35">
      <c r="A250" s="3">
        <v>249</v>
      </c>
      <c r="B250" s="6" t="s">
        <v>501</v>
      </c>
      <c r="C250" s="6" t="s">
        <v>3177</v>
      </c>
      <c r="D250" s="3"/>
      <c r="E250" s="3"/>
      <c r="F250" s="3" t="s">
        <v>502</v>
      </c>
      <c r="G250" s="3" t="s">
        <v>2</v>
      </c>
      <c r="H250" s="3" t="s">
        <v>3</v>
      </c>
      <c r="I250" s="3" t="s">
        <v>3</v>
      </c>
      <c r="J250" s="12" t="s">
        <v>4</v>
      </c>
      <c r="K250" s="34"/>
      <c r="L250" s="35"/>
      <c r="M250" s="36"/>
      <c r="N250" s="37"/>
      <c r="O250" s="37"/>
      <c r="P250" s="58" t="str">
        <f t="shared" si="3"/>
        <v>3.2 Documentation</v>
      </c>
    </row>
    <row r="251" spans="1:16" x14ac:dyDescent="0.35">
      <c r="A251" s="2">
        <v>250</v>
      </c>
      <c r="B251" s="5" t="s">
        <v>503</v>
      </c>
      <c r="C251" s="5" t="s">
        <v>3178</v>
      </c>
      <c r="D251" s="2"/>
      <c r="E251" s="2"/>
      <c r="F251" s="2" t="s">
        <v>504</v>
      </c>
      <c r="G251" s="2" t="s">
        <v>2</v>
      </c>
      <c r="H251" s="2" t="s">
        <v>3</v>
      </c>
      <c r="I251" s="2" t="s">
        <v>3</v>
      </c>
      <c r="J251" s="13" t="s">
        <v>14</v>
      </c>
      <c r="K251" s="34"/>
      <c r="L251" s="35"/>
      <c r="M251" s="36"/>
      <c r="N251" s="37"/>
      <c r="O251" s="37"/>
      <c r="P251" s="58" t="str">
        <f t="shared" si="3"/>
        <v>3.2 Documentation</v>
      </c>
    </row>
    <row r="252" spans="1:16" x14ac:dyDescent="0.35">
      <c r="A252" s="2">
        <v>251</v>
      </c>
      <c r="B252" s="5" t="s">
        <v>505</v>
      </c>
      <c r="C252" s="5" t="s">
        <v>3179</v>
      </c>
      <c r="D252" s="2"/>
      <c r="E252" s="2"/>
      <c r="F252" s="2" t="s">
        <v>506</v>
      </c>
      <c r="G252" s="2" t="s">
        <v>2</v>
      </c>
      <c r="H252" s="2" t="s">
        <v>3</v>
      </c>
      <c r="I252" s="2" t="s">
        <v>3</v>
      </c>
      <c r="J252" s="13" t="s">
        <v>14</v>
      </c>
      <c r="K252" s="34"/>
      <c r="L252" s="35"/>
      <c r="M252" s="36"/>
      <c r="N252" s="37"/>
      <c r="O252" s="37"/>
      <c r="P252" s="58" t="str">
        <f t="shared" si="3"/>
        <v>3.2 Documentation</v>
      </c>
    </row>
    <row r="253" spans="1:16" x14ac:dyDescent="0.35">
      <c r="A253" s="2">
        <v>252</v>
      </c>
      <c r="B253" s="5" t="s">
        <v>507</v>
      </c>
      <c r="C253" s="5" t="s">
        <v>3180</v>
      </c>
      <c r="D253" s="2"/>
      <c r="E253" s="2"/>
      <c r="F253" s="2" t="s">
        <v>508</v>
      </c>
      <c r="G253" s="2" t="s">
        <v>2</v>
      </c>
      <c r="H253" s="2" t="s">
        <v>3</v>
      </c>
      <c r="I253" s="2" t="s">
        <v>3</v>
      </c>
      <c r="J253" s="13" t="s">
        <v>14</v>
      </c>
      <c r="K253" s="34"/>
      <c r="L253" s="35"/>
      <c r="M253" s="36"/>
      <c r="N253" s="37"/>
      <c r="O253" s="37"/>
      <c r="P253" s="58" t="str">
        <f t="shared" si="3"/>
        <v>3.2 Documentation</v>
      </c>
    </row>
    <row r="254" spans="1:16" ht="29" x14ac:dyDescent="0.35">
      <c r="A254" s="2">
        <v>253</v>
      </c>
      <c r="B254" s="5" t="s">
        <v>509</v>
      </c>
      <c r="C254" s="5" t="s">
        <v>3181</v>
      </c>
      <c r="D254" s="2"/>
      <c r="E254" s="2"/>
      <c r="F254" s="2" t="s">
        <v>510</v>
      </c>
      <c r="G254" s="2" t="s">
        <v>2</v>
      </c>
      <c r="H254" s="2" t="s">
        <v>3</v>
      </c>
      <c r="I254" s="2" t="s">
        <v>3</v>
      </c>
      <c r="J254" s="13" t="s">
        <v>14</v>
      </c>
      <c r="K254" s="34"/>
      <c r="L254" s="35"/>
      <c r="M254" s="36"/>
      <c r="N254" s="37"/>
      <c r="O254" s="37"/>
      <c r="P254" s="58" t="str">
        <f t="shared" si="3"/>
        <v>3.2 Documentation</v>
      </c>
    </row>
    <row r="255" spans="1:16" x14ac:dyDescent="0.35">
      <c r="A255" s="2">
        <v>254</v>
      </c>
      <c r="B255" s="5" t="s">
        <v>511</v>
      </c>
      <c r="C255" s="5" t="s">
        <v>3182</v>
      </c>
      <c r="D255" s="2"/>
      <c r="E255" s="2"/>
      <c r="F255" s="2" t="s">
        <v>512</v>
      </c>
      <c r="G255" s="2" t="s">
        <v>2</v>
      </c>
      <c r="H255" s="2" t="s">
        <v>3</v>
      </c>
      <c r="I255" s="2" t="s">
        <v>3</v>
      </c>
      <c r="J255" s="13" t="s">
        <v>14</v>
      </c>
      <c r="K255" s="34"/>
      <c r="L255" s="35"/>
      <c r="M255" s="36"/>
      <c r="N255" s="37"/>
      <c r="O255" s="37"/>
      <c r="P255" s="58" t="str">
        <f t="shared" si="3"/>
        <v>3.2 Documentation</v>
      </c>
    </row>
    <row r="256" spans="1:16" ht="29" x14ac:dyDescent="0.35">
      <c r="A256" s="2">
        <v>255</v>
      </c>
      <c r="B256" s="5" t="s">
        <v>513</v>
      </c>
      <c r="C256" s="5" t="s">
        <v>3183</v>
      </c>
      <c r="D256" s="2"/>
      <c r="E256" s="2"/>
      <c r="F256" s="2" t="s">
        <v>514</v>
      </c>
      <c r="G256" s="2" t="s">
        <v>2</v>
      </c>
      <c r="H256" s="2" t="s">
        <v>3</v>
      </c>
      <c r="I256" s="2" t="s">
        <v>3</v>
      </c>
      <c r="J256" s="13" t="s">
        <v>14</v>
      </c>
      <c r="K256" s="34"/>
      <c r="L256" s="35"/>
      <c r="M256" s="36"/>
      <c r="N256" s="37"/>
      <c r="O256" s="37"/>
      <c r="P256" s="58" t="str">
        <f t="shared" si="3"/>
        <v>3.2 Documentation</v>
      </c>
    </row>
    <row r="257" spans="1:16" x14ac:dyDescent="0.35">
      <c r="A257" s="2">
        <v>256</v>
      </c>
      <c r="B257" s="5" t="s">
        <v>515</v>
      </c>
      <c r="C257" s="5" t="s">
        <v>3184</v>
      </c>
      <c r="D257" s="2"/>
      <c r="E257" s="2"/>
      <c r="F257" s="2" t="s">
        <v>516</v>
      </c>
      <c r="G257" s="2" t="s">
        <v>2</v>
      </c>
      <c r="H257" s="2" t="s">
        <v>3</v>
      </c>
      <c r="I257" s="2" t="s">
        <v>3</v>
      </c>
      <c r="J257" s="13" t="s">
        <v>14</v>
      </c>
      <c r="K257" s="34"/>
      <c r="L257" s="35"/>
      <c r="M257" s="36"/>
      <c r="N257" s="37"/>
      <c r="O257" s="37"/>
      <c r="P257" s="58" t="str">
        <f t="shared" si="3"/>
        <v>3.2 Documentation</v>
      </c>
    </row>
    <row r="258" spans="1:16" x14ac:dyDescent="0.35">
      <c r="A258" s="2">
        <v>257</v>
      </c>
      <c r="B258" s="5" t="s">
        <v>517</v>
      </c>
      <c r="C258" s="5" t="s">
        <v>3185</v>
      </c>
      <c r="D258" s="2"/>
      <c r="E258" s="2"/>
      <c r="F258" s="2" t="s">
        <v>518</v>
      </c>
      <c r="G258" s="2" t="s">
        <v>2</v>
      </c>
      <c r="H258" s="2" t="s">
        <v>3</v>
      </c>
      <c r="I258" s="2" t="s">
        <v>3</v>
      </c>
      <c r="J258" s="13" t="s">
        <v>14</v>
      </c>
      <c r="K258" s="34"/>
      <c r="L258" s="35"/>
      <c r="M258" s="36"/>
      <c r="N258" s="37"/>
      <c r="O258" s="37"/>
      <c r="P258" s="58" t="str">
        <f t="shared" si="3"/>
        <v>3.2 Documentation</v>
      </c>
    </row>
    <row r="259" spans="1:16" x14ac:dyDescent="0.35">
      <c r="A259" s="2">
        <v>258</v>
      </c>
      <c r="B259" s="5" t="s">
        <v>519</v>
      </c>
      <c r="C259" s="5" t="s">
        <v>3186</v>
      </c>
      <c r="D259" s="2"/>
      <c r="E259" s="2"/>
      <c r="F259" s="2" t="s">
        <v>520</v>
      </c>
      <c r="G259" s="2" t="s">
        <v>2</v>
      </c>
      <c r="H259" s="2" t="s">
        <v>3</v>
      </c>
      <c r="I259" s="2" t="s">
        <v>3</v>
      </c>
      <c r="J259" s="13" t="s">
        <v>14</v>
      </c>
      <c r="K259" s="34"/>
      <c r="L259" s="35"/>
      <c r="M259" s="36"/>
      <c r="N259" s="37"/>
      <c r="O259" s="37"/>
      <c r="P259" s="58" t="str">
        <f t="shared" ref="P259:P322" si="4">IF(AND(J259="Überschrift",LEN(C259)-LEN(SUBSTITUTE(C259,".",""))&lt;2),C259,P258)</f>
        <v>3.2 Documentation</v>
      </c>
    </row>
    <row r="260" spans="1:16" x14ac:dyDescent="0.35">
      <c r="A260" s="2">
        <v>259</v>
      </c>
      <c r="B260" s="5" t="s">
        <v>521</v>
      </c>
      <c r="C260" s="5" t="s">
        <v>3187</v>
      </c>
      <c r="D260" s="2"/>
      <c r="E260" s="2"/>
      <c r="F260" s="2" t="s">
        <v>522</v>
      </c>
      <c r="G260" s="2" t="s">
        <v>2</v>
      </c>
      <c r="H260" s="2" t="s">
        <v>3</v>
      </c>
      <c r="I260" s="2" t="s">
        <v>3</v>
      </c>
      <c r="J260" s="13" t="s">
        <v>14</v>
      </c>
      <c r="K260" s="34"/>
      <c r="L260" s="35"/>
      <c r="M260" s="36"/>
      <c r="N260" s="37"/>
      <c r="O260" s="37"/>
      <c r="P260" s="58" t="str">
        <f t="shared" si="4"/>
        <v>3.2 Documentation</v>
      </c>
    </row>
    <row r="261" spans="1:16" x14ac:dyDescent="0.35">
      <c r="A261" s="2">
        <v>260</v>
      </c>
      <c r="B261" s="5" t="s">
        <v>523</v>
      </c>
      <c r="C261" s="5" t="s">
        <v>3188</v>
      </c>
      <c r="D261" s="2"/>
      <c r="E261" s="2"/>
      <c r="F261" s="2" t="s">
        <v>524</v>
      </c>
      <c r="G261" s="2" t="s">
        <v>2</v>
      </c>
      <c r="H261" s="2" t="s">
        <v>3</v>
      </c>
      <c r="I261" s="2" t="s">
        <v>3</v>
      </c>
      <c r="J261" s="13" t="s">
        <v>14</v>
      </c>
      <c r="K261" s="34"/>
      <c r="L261" s="35"/>
      <c r="M261" s="36"/>
      <c r="N261" s="37"/>
      <c r="O261" s="37"/>
      <c r="P261" s="58" t="str">
        <f t="shared" si="4"/>
        <v>3.2 Documentation</v>
      </c>
    </row>
    <row r="262" spans="1:16" x14ac:dyDescent="0.35">
      <c r="A262" s="2">
        <v>261</v>
      </c>
      <c r="B262" s="5" t="s">
        <v>525</v>
      </c>
      <c r="C262" s="5" t="s">
        <v>3189</v>
      </c>
      <c r="D262" s="2"/>
      <c r="E262" s="2"/>
      <c r="F262" s="2" t="s">
        <v>526</v>
      </c>
      <c r="G262" s="2" t="s">
        <v>2</v>
      </c>
      <c r="H262" s="2" t="s">
        <v>3</v>
      </c>
      <c r="I262" s="2" t="s">
        <v>3</v>
      </c>
      <c r="J262" s="13" t="s">
        <v>14</v>
      </c>
      <c r="K262" s="34"/>
      <c r="L262" s="35"/>
      <c r="M262" s="36"/>
      <c r="N262" s="37"/>
      <c r="O262" s="37"/>
      <c r="P262" s="58" t="str">
        <f t="shared" si="4"/>
        <v>3.2 Documentation</v>
      </c>
    </row>
    <row r="263" spans="1:16" x14ac:dyDescent="0.35">
      <c r="A263" s="2">
        <v>262</v>
      </c>
      <c r="B263" s="5" t="s">
        <v>527</v>
      </c>
      <c r="C263" s="5" t="s">
        <v>3190</v>
      </c>
      <c r="D263" s="2"/>
      <c r="E263" s="2"/>
      <c r="F263" s="2" t="s">
        <v>528</v>
      </c>
      <c r="G263" s="2" t="s">
        <v>2</v>
      </c>
      <c r="H263" s="2" t="s">
        <v>3</v>
      </c>
      <c r="I263" s="2" t="s">
        <v>3</v>
      </c>
      <c r="J263" s="13" t="s">
        <v>14</v>
      </c>
      <c r="K263" s="34"/>
      <c r="L263" s="35"/>
      <c r="M263" s="36"/>
      <c r="N263" s="37"/>
      <c r="O263" s="37"/>
      <c r="P263" s="58" t="str">
        <f t="shared" si="4"/>
        <v>3.2 Documentation</v>
      </c>
    </row>
    <row r="264" spans="1:16" ht="29" x14ac:dyDescent="0.35">
      <c r="A264" s="2">
        <v>263</v>
      </c>
      <c r="B264" s="5" t="s">
        <v>529</v>
      </c>
      <c r="C264" s="5" t="s">
        <v>3191</v>
      </c>
      <c r="D264" s="2"/>
      <c r="E264" s="2"/>
      <c r="F264" s="2" t="s">
        <v>530</v>
      </c>
      <c r="G264" s="2" t="s">
        <v>2</v>
      </c>
      <c r="H264" s="2" t="s">
        <v>3</v>
      </c>
      <c r="I264" s="2" t="s">
        <v>3</v>
      </c>
      <c r="J264" s="13" t="s">
        <v>14</v>
      </c>
      <c r="K264" s="34"/>
      <c r="L264" s="35"/>
      <c r="M264" s="36"/>
      <c r="N264" s="37"/>
      <c r="O264" s="37"/>
      <c r="P264" s="58" t="str">
        <f t="shared" si="4"/>
        <v>3.2 Documentation</v>
      </c>
    </row>
    <row r="265" spans="1:16" x14ac:dyDescent="0.35">
      <c r="A265" s="2">
        <v>264</v>
      </c>
      <c r="B265" s="5" t="s">
        <v>531</v>
      </c>
      <c r="C265" s="5" t="s">
        <v>3192</v>
      </c>
      <c r="D265" s="2"/>
      <c r="E265" s="2"/>
      <c r="F265" s="2" t="s">
        <v>532</v>
      </c>
      <c r="G265" s="2" t="s">
        <v>2</v>
      </c>
      <c r="H265" s="2" t="s">
        <v>3</v>
      </c>
      <c r="I265" s="2" t="s">
        <v>3</v>
      </c>
      <c r="J265" s="13" t="s">
        <v>14</v>
      </c>
      <c r="K265" s="34"/>
      <c r="L265" s="35"/>
      <c r="M265" s="36"/>
      <c r="N265" s="37"/>
      <c r="O265" s="37"/>
      <c r="P265" s="58" t="str">
        <f t="shared" si="4"/>
        <v>3.2 Documentation</v>
      </c>
    </row>
    <row r="266" spans="1:16" x14ac:dyDescent="0.35">
      <c r="A266" s="2">
        <v>265</v>
      </c>
      <c r="B266" s="5" t="s">
        <v>533</v>
      </c>
      <c r="C266" s="5" t="s">
        <v>3193</v>
      </c>
      <c r="D266" s="2"/>
      <c r="E266" s="2"/>
      <c r="F266" s="2" t="s">
        <v>534</v>
      </c>
      <c r="G266" s="2" t="s">
        <v>2</v>
      </c>
      <c r="H266" s="2" t="s">
        <v>3</v>
      </c>
      <c r="I266" s="2" t="s">
        <v>3</v>
      </c>
      <c r="J266" s="13" t="s">
        <v>14</v>
      </c>
      <c r="K266" s="34"/>
      <c r="L266" s="35"/>
      <c r="M266" s="36"/>
      <c r="N266" s="37"/>
      <c r="O266" s="37"/>
      <c r="P266" s="58" t="str">
        <f t="shared" si="4"/>
        <v>3.2 Documentation</v>
      </c>
    </row>
    <row r="267" spans="1:16" x14ac:dyDescent="0.35">
      <c r="A267" s="2">
        <v>266</v>
      </c>
      <c r="B267" s="5" t="s">
        <v>535</v>
      </c>
      <c r="C267" s="5" t="s">
        <v>3194</v>
      </c>
      <c r="D267" s="2"/>
      <c r="E267" s="2"/>
      <c r="F267" s="2" t="s">
        <v>536</v>
      </c>
      <c r="G267" s="2" t="s">
        <v>2</v>
      </c>
      <c r="H267" s="2" t="s">
        <v>3</v>
      </c>
      <c r="I267" s="2" t="s">
        <v>3</v>
      </c>
      <c r="J267" s="13" t="s">
        <v>14</v>
      </c>
      <c r="K267" s="34"/>
      <c r="L267" s="35"/>
      <c r="M267" s="36"/>
      <c r="N267" s="37"/>
      <c r="O267" s="37"/>
      <c r="P267" s="58" t="str">
        <f t="shared" si="4"/>
        <v>3.2 Documentation</v>
      </c>
    </row>
    <row r="268" spans="1:16" ht="34" x14ac:dyDescent="0.35">
      <c r="A268" s="3">
        <v>267</v>
      </c>
      <c r="B268" s="6" t="s">
        <v>537</v>
      </c>
      <c r="C268" s="6" t="s">
        <v>3195</v>
      </c>
      <c r="D268" s="3"/>
      <c r="E268" s="3"/>
      <c r="F268" s="3" t="s">
        <v>538</v>
      </c>
      <c r="G268" s="3" t="s">
        <v>2</v>
      </c>
      <c r="H268" s="3" t="s">
        <v>3</v>
      </c>
      <c r="I268" s="3" t="s">
        <v>3</v>
      </c>
      <c r="J268" s="12" t="s">
        <v>4</v>
      </c>
      <c r="K268" s="34"/>
      <c r="L268" s="35"/>
      <c r="M268" s="36"/>
      <c r="N268" s="37"/>
      <c r="O268" s="37"/>
      <c r="P268" s="58" t="str">
        <f t="shared" si="4"/>
        <v>3.2 Documentation</v>
      </c>
    </row>
    <row r="269" spans="1:16" ht="29" x14ac:dyDescent="0.35">
      <c r="A269" s="2">
        <v>268</v>
      </c>
      <c r="B269" s="5" t="s">
        <v>539</v>
      </c>
      <c r="C269" s="5" t="s">
        <v>3196</v>
      </c>
      <c r="D269" s="2"/>
      <c r="E269" s="2"/>
      <c r="F269" s="2" t="s">
        <v>540</v>
      </c>
      <c r="G269" s="2" t="s">
        <v>53</v>
      </c>
      <c r="H269" s="2" t="s">
        <v>3</v>
      </c>
      <c r="I269" s="2" t="s">
        <v>3</v>
      </c>
      <c r="J269" s="13" t="s">
        <v>14</v>
      </c>
      <c r="K269" s="34"/>
      <c r="L269" s="35"/>
      <c r="M269" s="36"/>
      <c r="N269" s="37"/>
      <c r="O269" s="37"/>
      <c r="P269" s="58" t="str">
        <f t="shared" si="4"/>
        <v>3.2 Documentation</v>
      </c>
    </row>
    <row r="270" spans="1:16" ht="43.5" x14ac:dyDescent="0.35">
      <c r="A270" s="2">
        <v>269</v>
      </c>
      <c r="B270" s="5" t="s">
        <v>541</v>
      </c>
      <c r="C270" s="5" t="s">
        <v>4175</v>
      </c>
      <c r="D270" s="2"/>
      <c r="E270" s="2"/>
      <c r="F270" s="2" t="s">
        <v>542</v>
      </c>
      <c r="G270" s="2" t="s">
        <v>53</v>
      </c>
      <c r="H270" s="2" t="s">
        <v>3</v>
      </c>
      <c r="I270" s="2" t="s">
        <v>3</v>
      </c>
      <c r="J270" s="13" t="s">
        <v>14</v>
      </c>
      <c r="K270" s="34"/>
      <c r="L270" s="35"/>
      <c r="M270" s="36"/>
      <c r="N270" s="37"/>
      <c r="O270" s="37"/>
      <c r="P270" s="58" t="str">
        <f t="shared" si="4"/>
        <v>3.2 Documentation</v>
      </c>
    </row>
    <row r="271" spans="1:16" x14ac:dyDescent="0.35">
      <c r="A271" s="2">
        <v>270</v>
      </c>
      <c r="B271" s="5" t="s">
        <v>543</v>
      </c>
      <c r="C271" s="5" t="s">
        <v>3197</v>
      </c>
      <c r="D271" s="2"/>
      <c r="E271" s="2"/>
      <c r="F271" s="2" t="s">
        <v>544</v>
      </c>
      <c r="G271" s="2" t="s">
        <v>2</v>
      </c>
      <c r="H271" s="2" t="s">
        <v>3</v>
      </c>
      <c r="I271" s="2" t="s">
        <v>3</v>
      </c>
      <c r="J271" s="13" t="s">
        <v>14</v>
      </c>
      <c r="K271" s="34"/>
      <c r="L271" s="35"/>
      <c r="M271" s="36"/>
      <c r="N271" s="37"/>
      <c r="O271" s="37"/>
      <c r="P271" s="58" t="str">
        <f t="shared" si="4"/>
        <v>3.2 Documentation</v>
      </c>
    </row>
    <row r="272" spans="1:16" x14ac:dyDescent="0.35">
      <c r="A272" s="2">
        <v>271</v>
      </c>
      <c r="B272" s="5" t="s">
        <v>545</v>
      </c>
      <c r="C272" s="5" t="s">
        <v>3198</v>
      </c>
      <c r="D272" s="2"/>
      <c r="E272" s="2"/>
      <c r="F272" s="2" t="s">
        <v>546</v>
      </c>
      <c r="G272" s="2" t="s">
        <v>2</v>
      </c>
      <c r="H272" s="2" t="s">
        <v>3</v>
      </c>
      <c r="I272" s="2" t="s">
        <v>3</v>
      </c>
      <c r="J272" s="13" t="s">
        <v>14</v>
      </c>
      <c r="K272" s="34"/>
      <c r="L272" s="35"/>
      <c r="M272" s="36"/>
      <c r="N272" s="37"/>
      <c r="O272" s="37"/>
      <c r="P272" s="58" t="str">
        <f t="shared" si="4"/>
        <v>3.2 Documentation</v>
      </c>
    </row>
    <row r="273" spans="1:16" x14ac:dyDescent="0.35">
      <c r="A273" s="2">
        <v>272</v>
      </c>
      <c r="B273" s="5" t="s">
        <v>547</v>
      </c>
      <c r="C273" s="5" t="s">
        <v>3199</v>
      </c>
      <c r="D273" s="2"/>
      <c r="E273" s="2"/>
      <c r="F273" s="2" t="s">
        <v>548</v>
      </c>
      <c r="G273" s="2" t="s">
        <v>2</v>
      </c>
      <c r="H273" s="2" t="s">
        <v>3</v>
      </c>
      <c r="I273" s="2" t="s">
        <v>3</v>
      </c>
      <c r="J273" s="13" t="s">
        <v>14</v>
      </c>
      <c r="K273" s="34"/>
      <c r="L273" s="35"/>
      <c r="M273" s="36"/>
      <c r="N273" s="37"/>
      <c r="O273" s="37"/>
      <c r="P273" s="58" t="str">
        <f t="shared" si="4"/>
        <v>3.2 Documentation</v>
      </c>
    </row>
    <row r="274" spans="1:16" x14ac:dyDescent="0.35">
      <c r="A274" s="2">
        <v>273</v>
      </c>
      <c r="B274" s="5" t="s">
        <v>549</v>
      </c>
      <c r="C274" s="5" t="s">
        <v>3200</v>
      </c>
      <c r="D274" s="2"/>
      <c r="E274" s="2"/>
      <c r="F274" s="2" t="s">
        <v>550</v>
      </c>
      <c r="G274" s="2" t="s">
        <v>2</v>
      </c>
      <c r="H274" s="2" t="s">
        <v>3</v>
      </c>
      <c r="I274" s="2" t="s">
        <v>3</v>
      </c>
      <c r="J274" s="13" t="s">
        <v>14</v>
      </c>
      <c r="K274" s="34"/>
      <c r="L274" s="35"/>
      <c r="M274" s="36"/>
      <c r="N274" s="37"/>
      <c r="O274" s="37"/>
      <c r="P274" s="58" t="str">
        <f t="shared" si="4"/>
        <v>3.2 Documentation</v>
      </c>
    </row>
    <row r="275" spans="1:16" x14ac:dyDescent="0.35">
      <c r="A275" s="2">
        <v>274</v>
      </c>
      <c r="B275" s="5" t="s">
        <v>551</v>
      </c>
      <c r="C275" s="5" t="s">
        <v>3201</v>
      </c>
      <c r="D275" s="2"/>
      <c r="E275" s="2"/>
      <c r="F275" s="2" t="s">
        <v>552</v>
      </c>
      <c r="G275" s="2" t="s">
        <v>2</v>
      </c>
      <c r="H275" s="2" t="s">
        <v>3</v>
      </c>
      <c r="I275" s="2" t="s">
        <v>3</v>
      </c>
      <c r="J275" s="13" t="s">
        <v>14</v>
      </c>
      <c r="K275" s="34"/>
      <c r="L275" s="35"/>
      <c r="M275" s="36"/>
      <c r="N275" s="37"/>
      <c r="O275" s="37"/>
      <c r="P275" s="58" t="str">
        <f t="shared" si="4"/>
        <v>3.2 Documentation</v>
      </c>
    </row>
    <row r="276" spans="1:16" ht="58" x14ac:dyDescent="0.35">
      <c r="A276" s="2">
        <v>275</v>
      </c>
      <c r="B276" s="5" t="s">
        <v>553</v>
      </c>
      <c r="C276" s="5" t="s">
        <v>4176</v>
      </c>
      <c r="D276" s="2"/>
      <c r="E276" s="2"/>
      <c r="F276" s="2" t="s">
        <v>554</v>
      </c>
      <c r="G276" s="2" t="s">
        <v>53</v>
      </c>
      <c r="H276" s="2" t="s">
        <v>3</v>
      </c>
      <c r="I276" s="2" t="s">
        <v>3</v>
      </c>
      <c r="J276" s="13" t="s">
        <v>14</v>
      </c>
      <c r="K276" s="34"/>
      <c r="L276" s="35"/>
      <c r="M276" s="36"/>
      <c r="N276" s="37"/>
      <c r="O276" s="37"/>
      <c r="P276" s="58" t="str">
        <f t="shared" si="4"/>
        <v>3.2 Documentation</v>
      </c>
    </row>
    <row r="277" spans="1:16" x14ac:dyDescent="0.35">
      <c r="A277" s="2">
        <v>276</v>
      </c>
      <c r="B277" s="5" t="s">
        <v>555</v>
      </c>
      <c r="C277" s="5" t="s">
        <v>3202</v>
      </c>
      <c r="D277" s="2"/>
      <c r="E277" s="2"/>
      <c r="F277" s="2" t="s">
        <v>556</v>
      </c>
      <c r="G277" s="2" t="s">
        <v>2</v>
      </c>
      <c r="H277" s="2" t="s">
        <v>3</v>
      </c>
      <c r="I277" s="2" t="s">
        <v>3</v>
      </c>
      <c r="J277" s="13" t="s">
        <v>14</v>
      </c>
      <c r="K277" s="34"/>
      <c r="L277" s="35"/>
      <c r="M277" s="36"/>
      <c r="N277" s="37"/>
      <c r="O277" s="37"/>
      <c r="P277" s="58" t="str">
        <f t="shared" si="4"/>
        <v>3.2 Documentation</v>
      </c>
    </row>
    <row r="278" spans="1:16" x14ac:dyDescent="0.35">
      <c r="A278" s="2">
        <v>277</v>
      </c>
      <c r="B278" s="5" t="s">
        <v>557</v>
      </c>
      <c r="C278" s="5" t="s">
        <v>3203</v>
      </c>
      <c r="D278" s="2"/>
      <c r="E278" s="2"/>
      <c r="F278" s="2" t="s">
        <v>558</v>
      </c>
      <c r="G278" s="2" t="s">
        <v>2</v>
      </c>
      <c r="H278" s="2" t="s">
        <v>3</v>
      </c>
      <c r="I278" s="2" t="s">
        <v>3</v>
      </c>
      <c r="J278" s="13" t="s">
        <v>14</v>
      </c>
      <c r="K278" s="34"/>
      <c r="L278" s="35"/>
      <c r="M278" s="36"/>
      <c r="N278" s="37"/>
      <c r="O278" s="37"/>
      <c r="P278" s="58" t="str">
        <f t="shared" si="4"/>
        <v>3.2 Documentation</v>
      </c>
    </row>
    <row r="279" spans="1:16" x14ac:dyDescent="0.35">
      <c r="A279" s="2">
        <v>278</v>
      </c>
      <c r="B279" s="5" t="s">
        <v>559</v>
      </c>
      <c r="C279" s="5" t="s">
        <v>3204</v>
      </c>
      <c r="D279" s="2"/>
      <c r="E279" s="2"/>
      <c r="F279" s="2" t="s">
        <v>560</v>
      </c>
      <c r="G279" s="2" t="s">
        <v>2</v>
      </c>
      <c r="H279" s="2" t="s">
        <v>3</v>
      </c>
      <c r="I279" s="2" t="s">
        <v>3</v>
      </c>
      <c r="J279" s="13" t="s">
        <v>14</v>
      </c>
      <c r="K279" s="34"/>
      <c r="L279" s="35"/>
      <c r="M279" s="36"/>
      <c r="N279" s="37"/>
      <c r="O279" s="37"/>
      <c r="P279" s="58" t="str">
        <f t="shared" si="4"/>
        <v>3.2 Documentation</v>
      </c>
    </row>
    <row r="280" spans="1:16" x14ac:dyDescent="0.35">
      <c r="A280" s="2">
        <v>279</v>
      </c>
      <c r="B280" s="5" t="s">
        <v>561</v>
      </c>
      <c r="C280" s="5" t="s">
        <v>3205</v>
      </c>
      <c r="D280" s="2"/>
      <c r="E280" s="2"/>
      <c r="F280" s="2" t="s">
        <v>562</v>
      </c>
      <c r="G280" s="2" t="s">
        <v>2</v>
      </c>
      <c r="H280" s="2" t="s">
        <v>3</v>
      </c>
      <c r="I280" s="2" t="s">
        <v>3</v>
      </c>
      <c r="J280" s="13" t="s">
        <v>14</v>
      </c>
      <c r="K280" s="34"/>
      <c r="L280" s="35"/>
      <c r="M280" s="36"/>
      <c r="N280" s="37"/>
      <c r="O280" s="37"/>
      <c r="P280" s="58" t="str">
        <f t="shared" si="4"/>
        <v>3.2 Documentation</v>
      </c>
    </row>
    <row r="281" spans="1:16" x14ac:dyDescent="0.35">
      <c r="A281" s="2">
        <v>280</v>
      </c>
      <c r="B281" s="5" t="s">
        <v>563</v>
      </c>
      <c r="C281" s="5" t="s">
        <v>3206</v>
      </c>
      <c r="D281" s="2"/>
      <c r="E281" s="2"/>
      <c r="F281" s="2" t="s">
        <v>564</v>
      </c>
      <c r="G281" s="2" t="s">
        <v>2</v>
      </c>
      <c r="H281" s="2" t="s">
        <v>3</v>
      </c>
      <c r="I281" s="2" t="s">
        <v>3</v>
      </c>
      <c r="J281" s="13" t="s">
        <v>14</v>
      </c>
      <c r="K281" s="34"/>
      <c r="L281" s="35"/>
      <c r="M281" s="36"/>
      <c r="N281" s="37"/>
      <c r="O281" s="37"/>
      <c r="P281" s="58" t="str">
        <f t="shared" si="4"/>
        <v>3.2 Documentation</v>
      </c>
    </row>
    <row r="282" spans="1:16" x14ac:dyDescent="0.35">
      <c r="A282" s="2">
        <v>281</v>
      </c>
      <c r="B282" s="5" t="s">
        <v>565</v>
      </c>
      <c r="C282" s="5" t="s">
        <v>3207</v>
      </c>
      <c r="D282" s="2"/>
      <c r="E282" s="2"/>
      <c r="F282" s="2" t="s">
        <v>566</v>
      </c>
      <c r="G282" s="2" t="s">
        <v>2</v>
      </c>
      <c r="H282" s="2" t="s">
        <v>3</v>
      </c>
      <c r="I282" s="2" t="s">
        <v>3</v>
      </c>
      <c r="J282" s="13" t="s">
        <v>14</v>
      </c>
      <c r="K282" s="34"/>
      <c r="L282" s="35"/>
      <c r="M282" s="36"/>
      <c r="N282" s="37"/>
      <c r="O282" s="37"/>
      <c r="P282" s="58" t="str">
        <f t="shared" si="4"/>
        <v>3.2 Documentation</v>
      </c>
    </row>
    <row r="283" spans="1:16" ht="101.5" x14ac:dyDescent="0.35">
      <c r="A283" s="2">
        <v>282</v>
      </c>
      <c r="B283" s="5" t="s">
        <v>567</v>
      </c>
      <c r="C283" s="5" t="s">
        <v>4177</v>
      </c>
      <c r="D283" s="2"/>
      <c r="E283" s="2"/>
      <c r="F283" s="2" t="s">
        <v>568</v>
      </c>
      <c r="G283" s="2" t="s">
        <v>2</v>
      </c>
      <c r="H283" s="2" t="s">
        <v>3</v>
      </c>
      <c r="I283" s="2" t="s">
        <v>3</v>
      </c>
      <c r="J283" s="13" t="s">
        <v>14</v>
      </c>
      <c r="K283" s="34"/>
      <c r="L283" s="35"/>
      <c r="M283" s="36"/>
      <c r="N283" s="37"/>
      <c r="O283" s="37"/>
      <c r="P283" s="58" t="str">
        <f t="shared" si="4"/>
        <v>3.2 Documentation</v>
      </c>
    </row>
    <row r="284" spans="1:16" ht="29" x14ac:dyDescent="0.35">
      <c r="A284" s="2">
        <v>283</v>
      </c>
      <c r="B284" s="5" t="s">
        <v>569</v>
      </c>
      <c r="C284" s="5" t="s">
        <v>3208</v>
      </c>
      <c r="D284" s="2"/>
      <c r="E284" s="2"/>
      <c r="F284" s="2" t="s">
        <v>570</v>
      </c>
      <c r="G284" s="2" t="s">
        <v>53</v>
      </c>
      <c r="H284" s="2" t="s">
        <v>3</v>
      </c>
      <c r="I284" s="2" t="s">
        <v>3</v>
      </c>
      <c r="J284" s="13" t="s">
        <v>14</v>
      </c>
      <c r="K284" s="34"/>
      <c r="L284" s="35"/>
      <c r="M284" s="36"/>
      <c r="N284" s="37"/>
      <c r="O284" s="37"/>
      <c r="P284" s="58" t="str">
        <f t="shared" si="4"/>
        <v>3.2 Documentation</v>
      </c>
    </row>
    <row r="285" spans="1:16" x14ac:dyDescent="0.35">
      <c r="A285" s="2">
        <v>284</v>
      </c>
      <c r="B285" s="5" t="s">
        <v>571</v>
      </c>
      <c r="C285" s="5" t="s">
        <v>3209</v>
      </c>
      <c r="D285" s="2"/>
      <c r="E285" s="2"/>
      <c r="F285" s="2" t="s">
        <v>572</v>
      </c>
      <c r="G285" s="2" t="s">
        <v>2</v>
      </c>
      <c r="H285" s="2" t="s">
        <v>3</v>
      </c>
      <c r="I285" s="2" t="s">
        <v>3</v>
      </c>
      <c r="J285" s="13" t="s">
        <v>14</v>
      </c>
      <c r="K285" s="34"/>
      <c r="L285" s="35"/>
      <c r="M285" s="36"/>
      <c r="N285" s="37"/>
      <c r="O285" s="37"/>
      <c r="P285" s="58" t="str">
        <f t="shared" si="4"/>
        <v>3.2 Documentation</v>
      </c>
    </row>
    <row r="286" spans="1:16" x14ac:dyDescent="0.35">
      <c r="A286" s="2">
        <v>285</v>
      </c>
      <c r="B286" s="5" t="s">
        <v>573</v>
      </c>
      <c r="C286" s="5" t="s">
        <v>3210</v>
      </c>
      <c r="D286" s="2"/>
      <c r="E286" s="2"/>
      <c r="F286" s="2" t="s">
        <v>574</v>
      </c>
      <c r="G286" s="2" t="s">
        <v>2</v>
      </c>
      <c r="H286" s="2" t="s">
        <v>3</v>
      </c>
      <c r="I286" s="2" t="s">
        <v>3</v>
      </c>
      <c r="J286" s="13" t="s">
        <v>14</v>
      </c>
      <c r="K286" s="34"/>
      <c r="L286" s="35"/>
      <c r="M286" s="36"/>
      <c r="N286" s="37"/>
      <c r="O286" s="37"/>
      <c r="P286" s="58" t="str">
        <f t="shared" si="4"/>
        <v>3.2 Documentation</v>
      </c>
    </row>
    <row r="287" spans="1:16" x14ac:dyDescent="0.35">
      <c r="A287" s="2">
        <v>286</v>
      </c>
      <c r="B287" s="5" t="s">
        <v>575</v>
      </c>
      <c r="C287" s="5" t="s">
        <v>3211</v>
      </c>
      <c r="D287" s="2"/>
      <c r="E287" s="2"/>
      <c r="F287" s="2" t="s">
        <v>576</v>
      </c>
      <c r="G287" s="2" t="s">
        <v>2</v>
      </c>
      <c r="H287" s="2" t="s">
        <v>3</v>
      </c>
      <c r="I287" s="2" t="s">
        <v>3</v>
      </c>
      <c r="J287" s="13" t="s">
        <v>14</v>
      </c>
      <c r="K287" s="34"/>
      <c r="L287" s="35"/>
      <c r="M287" s="36"/>
      <c r="N287" s="37"/>
      <c r="O287" s="37"/>
      <c r="P287" s="58" t="str">
        <f t="shared" si="4"/>
        <v>3.2 Documentation</v>
      </c>
    </row>
    <row r="288" spans="1:16" x14ac:dyDescent="0.35">
      <c r="A288" s="2">
        <v>287</v>
      </c>
      <c r="B288" s="5" t="s">
        <v>577</v>
      </c>
      <c r="C288" s="5" t="s">
        <v>3212</v>
      </c>
      <c r="D288" s="2"/>
      <c r="E288" s="2"/>
      <c r="F288" s="2" t="s">
        <v>578</v>
      </c>
      <c r="G288" s="2" t="s">
        <v>2</v>
      </c>
      <c r="H288" s="2" t="s">
        <v>3</v>
      </c>
      <c r="I288" s="2" t="s">
        <v>3</v>
      </c>
      <c r="J288" s="13" t="s">
        <v>14</v>
      </c>
      <c r="K288" s="34"/>
      <c r="L288" s="35"/>
      <c r="M288" s="36"/>
      <c r="N288" s="37"/>
      <c r="O288" s="37"/>
      <c r="P288" s="58" t="str">
        <f t="shared" si="4"/>
        <v>3.2 Documentation</v>
      </c>
    </row>
    <row r="289" spans="1:16" ht="29" x14ac:dyDescent="0.35">
      <c r="A289" s="2">
        <v>288</v>
      </c>
      <c r="B289" s="5" t="s">
        <v>579</v>
      </c>
      <c r="C289" s="5" t="s">
        <v>3213</v>
      </c>
      <c r="D289" s="2"/>
      <c r="E289" s="2"/>
      <c r="F289" s="2" t="s">
        <v>580</v>
      </c>
      <c r="G289" s="2" t="s">
        <v>53</v>
      </c>
      <c r="H289" s="2" t="s">
        <v>3</v>
      </c>
      <c r="I289" s="2" t="s">
        <v>3</v>
      </c>
      <c r="J289" s="13" t="s">
        <v>14</v>
      </c>
      <c r="K289" s="34"/>
      <c r="L289" s="35"/>
      <c r="M289" s="36"/>
      <c r="N289" s="37"/>
      <c r="O289" s="37"/>
      <c r="P289" s="58" t="str">
        <f t="shared" si="4"/>
        <v>3.2 Documentation</v>
      </c>
    </row>
    <row r="290" spans="1:16" ht="34" x14ac:dyDescent="0.35">
      <c r="A290" s="3">
        <v>289</v>
      </c>
      <c r="B290" s="6" t="s">
        <v>581</v>
      </c>
      <c r="C290" s="6" t="s">
        <v>3214</v>
      </c>
      <c r="D290" s="3"/>
      <c r="E290" s="3"/>
      <c r="F290" s="3" t="s">
        <v>582</v>
      </c>
      <c r="G290" s="3" t="s">
        <v>2</v>
      </c>
      <c r="H290" s="3" t="s">
        <v>3</v>
      </c>
      <c r="I290" s="3" t="s">
        <v>3</v>
      </c>
      <c r="J290" s="12" t="s">
        <v>4</v>
      </c>
      <c r="K290" s="34"/>
      <c r="L290" s="35"/>
      <c r="M290" s="36"/>
      <c r="N290" s="37"/>
      <c r="O290" s="37"/>
      <c r="P290" s="58" t="str">
        <f t="shared" si="4"/>
        <v>3.2 Documentation</v>
      </c>
    </row>
    <row r="291" spans="1:16" ht="130.5" x14ac:dyDescent="0.35">
      <c r="A291" s="2">
        <v>290</v>
      </c>
      <c r="B291" s="5" t="s">
        <v>583</v>
      </c>
      <c r="C291" s="5" t="s">
        <v>4178</v>
      </c>
      <c r="D291" s="2"/>
      <c r="E291" s="2"/>
      <c r="F291" s="2" t="s">
        <v>584</v>
      </c>
      <c r="G291" s="2" t="s">
        <v>53</v>
      </c>
      <c r="H291" s="2" t="s">
        <v>3</v>
      </c>
      <c r="I291" s="2" t="s">
        <v>3</v>
      </c>
      <c r="J291" s="13" t="s">
        <v>14</v>
      </c>
      <c r="K291" s="34"/>
      <c r="L291" s="35"/>
      <c r="M291" s="36"/>
      <c r="N291" s="37"/>
      <c r="O291" s="37"/>
      <c r="P291" s="58" t="str">
        <f t="shared" si="4"/>
        <v>3.2 Documentation</v>
      </c>
    </row>
    <row r="292" spans="1:16" ht="42" x14ac:dyDescent="0.35">
      <c r="A292" s="3">
        <v>291</v>
      </c>
      <c r="B292" s="4" t="s">
        <v>585</v>
      </c>
      <c r="C292" s="4" t="s">
        <v>3215</v>
      </c>
      <c r="D292" s="3"/>
      <c r="E292" s="3"/>
      <c r="F292" s="3" t="s">
        <v>586</v>
      </c>
      <c r="G292" s="3" t="s">
        <v>2</v>
      </c>
      <c r="H292" s="3" t="s">
        <v>3</v>
      </c>
      <c r="I292" s="3" t="s">
        <v>3</v>
      </c>
      <c r="J292" s="12" t="s">
        <v>4</v>
      </c>
      <c r="K292" s="34"/>
      <c r="L292" s="35"/>
      <c r="M292" s="36"/>
      <c r="N292" s="37"/>
      <c r="O292" s="37"/>
      <c r="P292" s="58" t="str">
        <f t="shared" si="4"/>
        <v>4 System environment</v>
      </c>
    </row>
    <row r="293" spans="1:16" ht="34" x14ac:dyDescent="0.35">
      <c r="A293" s="3">
        <v>292</v>
      </c>
      <c r="B293" s="6" t="s">
        <v>587</v>
      </c>
      <c r="C293" s="6" t="s">
        <v>3216</v>
      </c>
      <c r="D293" s="3"/>
      <c r="E293" s="3"/>
      <c r="F293" s="3" t="s">
        <v>588</v>
      </c>
      <c r="G293" s="3" t="s">
        <v>2</v>
      </c>
      <c r="H293" s="3" t="s">
        <v>3</v>
      </c>
      <c r="I293" s="3" t="s">
        <v>3</v>
      </c>
      <c r="J293" s="12" t="s">
        <v>4</v>
      </c>
      <c r="K293" s="34"/>
      <c r="L293" s="35"/>
      <c r="M293" s="36"/>
      <c r="N293" s="37"/>
      <c r="O293" s="37"/>
      <c r="P293" s="58" t="str">
        <f t="shared" si="4"/>
        <v>4.1 Functional system environment</v>
      </c>
    </row>
    <row r="294" spans="1:16" ht="58" x14ac:dyDescent="0.35">
      <c r="A294" s="2">
        <v>293</v>
      </c>
      <c r="B294" s="5" t="s">
        <v>589</v>
      </c>
      <c r="C294" s="5" t="s">
        <v>4179</v>
      </c>
      <c r="D294" s="2"/>
      <c r="E294" s="2"/>
      <c r="F294" s="2" t="s">
        <v>590</v>
      </c>
      <c r="G294" s="2" t="s">
        <v>53</v>
      </c>
      <c r="H294" s="2" t="s">
        <v>3</v>
      </c>
      <c r="I294" s="2" t="s">
        <v>3</v>
      </c>
      <c r="J294" s="13" t="s">
        <v>14</v>
      </c>
      <c r="K294" s="34"/>
      <c r="L294" s="35"/>
      <c r="M294" s="36"/>
      <c r="N294" s="37"/>
      <c r="O294" s="37"/>
      <c r="P294" s="58" t="str">
        <f t="shared" si="4"/>
        <v>4.1 Functional system environment</v>
      </c>
    </row>
    <row r="295" spans="1:16" ht="34" x14ac:dyDescent="0.35">
      <c r="A295" s="3">
        <v>294</v>
      </c>
      <c r="B295" s="6" t="s">
        <v>591</v>
      </c>
      <c r="C295" s="6" t="s">
        <v>3217</v>
      </c>
      <c r="D295" s="3"/>
      <c r="E295" s="3"/>
      <c r="F295" s="3" t="s">
        <v>592</v>
      </c>
      <c r="G295" s="3" t="s">
        <v>2</v>
      </c>
      <c r="H295" s="3" t="s">
        <v>3</v>
      </c>
      <c r="I295" s="3" t="s">
        <v>3</v>
      </c>
      <c r="J295" s="12" t="s">
        <v>4</v>
      </c>
      <c r="K295" s="34"/>
      <c r="L295" s="35"/>
      <c r="M295" s="36"/>
      <c r="N295" s="37"/>
      <c r="O295" s="37"/>
      <c r="P295" s="58" t="str">
        <f t="shared" si="4"/>
        <v>4.2 Physical System Environment</v>
      </c>
    </row>
    <row r="296" spans="1:16" ht="72.5" x14ac:dyDescent="0.35">
      <c r="A296" s="2">
        <v>295</v>
      </c>
      <c r="B296" s="5" t="s">
        <v>593</v>
      </c>
      <c r="C296" s="5" t="s">
        <v>4180</v>
      </c>
      <c r="D296" s="2"/>
      <c r="E296" s="2"/>
      <c r="F296" s="2" t="s">
        <v>594</v>
      </c>
      <c r="G296" s="2" t="s">
        <v>53</v>
      </c>
      <c r="H296" s="2" t="s">
        <v>3</v>
      </c>
      <c r="I296" s="2" t="s">
        <v>3</v>
      </c>
      <c r="J296" s="13" t="s">
        <v>7</v>
      </c>
      <c r="K296" s="34"/>
      <c r="L296" s="35"/>
      <c r="M296" s="36"/>
      <c r="N296" s="37"/>
      <c r="O296" s="37"/>
      <c r="P296" s="58" t="str">
        <f t="shared" si="4"/>
        <v>4.2 Physical System Environment</v>
      </c>
    </row>
    <row r="297" spans="1:16" ht="34" x14ac:dyDescent="0.35">
      <c r="A297" s="3">
        <v>296</v>
      </c>
      <c r="B297" s="6" t="s">
        <v>595</v>
      </c>
      <c r="C297" s="6" t="s">
        <v>3218</v>
      </c>
      <c r="D297" s="3"/>
      <c r="E297" s="3"/>
      <c r="F297" s="3" t="s">
        <v>596</v>
      </c>
      <c r="G297" s="3" t="s">
        <v>2</v>
      </c>
      <c r="H297" s="3" t="s">
        <v>3</v>
      </c>
      <c r="I297" s="3" t="s">
        <v>3</v>
      </c>
      <c r="J297" s="12" t="s">
        <v>4</v>
      </c>
      <c r="K297" s="34"/>
      <c r="L297" s="35"/>
      <c r="M297" s="36"/>
      <c r="N297" s="37"/>
      <c r="O297" s="37"/>
      <c r="P297" s="58" t="str">
        <f t="shared" si="4"/>
        <v>4.3 System Circuit Diagram</v>
      </c>
    </row>
    <row r="298" spans="1:16" ht="409" customHeight="1" x14ac:dyDescent="0.35">
      <c r="A298" s="2">
        <v>297</v>
      </c>
      <c r="B298" s="5"/>
      <c r="C298" s="5"/>
      <c r="D298" s="2"/>
      <c r="E298" s="2"/>
      <c r="F298" s="2" t="s">
        <v>597</v>
      </c>
      <c r="G298" s="2" t="s">
        <v>53</v>
      </c>
      <c r="H298" s="2" t="s">
        <v>3</v>
      </c>
      <c r="I298" s="2" t="s">
        <v>3</v>
      </c>
      <c r="J298" s="13" t="s">
        <v>14</v>
      </c>
      <c r="K298" s="34"/>
      <c r="L298" s="35"/>
      <c r="M298" s="36"/>
      <c r="N298" s="37"/>
      <c r="O298" s="37"/>
      <c r="P298" s="58" t="str">
        <f t="shared" si="4"/>
        <v>4.3 System Circuit Diagram</v>
      </c>
    </row>
    <row r="299" spans="1:16" ht="42" x14ac:dyDescent="0.35">
      <c r="A299" s="3">
        <v>298</v>
      </c>
      <c r="B299" s="4" t="s">
        <v>598</v>
      </c>
      <c r="C299" s="4" t="s">
        <v>3219</v>
      </c>
      <c r="D299" s="3"/>
      <c r="E299" s="3"/>
      <c r="F299" s="3" t="s">
        <v>599</v>
      </c>
      <c r="G299" s="3" t="s">
        <v>2</v>
      </c>
      <c r="H299" s="3" t="s">
        <v>3</v>
      </c>
      <c r="I299" s="3" t="s">
        <v>3</v>
      </c>
      <c r="J299" s="12" t="s">
        <v>4</v>
      </c>
      <c r="K299" s="34"/>
      <c r="L299" s="35"/>
      <c r="M299" s="36"/>
      <c r="N299" s="37"/>
      <c r="O299" s="37"/>
      <c r="P299" s="58" t="str">
        <f t="shared" si="4"/>
        <v>5 Technical requirements</v>
      </c>
    </row>
    <row r="300" spans="1:16" ht="34" x14ac:dyDescent="0.35">
      <c r="A300" s="3">
        <v>299</v>
      </c>
      <c r="B300" s="6" t="s">
        <v>600</v>
      </c>
      <c r="C300" s="6" t="s">
        <v>3220</v>
      </c>
      <c r="D300" s="3"/>
      <c r="E300" s="3"/>
      <c r="F300" s="3" t="s">
        <v>601</v>
      </c>
      <c r="G300" s="3" t="s">
        <v>2</v>
      </c>
      <c r="H300" s="3" t="s">
        <v>3</v>
      </c>
      <c r="I300" s="3" t="s">
        <v>3</v>
      </c>
      <c r="J300" s="12" t="s">
        <v>4</v>
      </c>
      <c r="K300" s="34"/>
      <c r="L300" s="35"/>
      <c r="M300" s="36"/>
      <c r="N300" s="37"/>
      <c r="O300" s="37"/>
      <c r="P300" s="58" t="str">
        <f t="shared" si="4"/>
        <v>5.1 Designation and part number</v>
      </c>
    </row>
    <row r="301" spans="1:16" ht="29" x14ac:dyDescent="0.35">
      <c r="A301" s="2">
        <v>300</v>
      </c>
      <c r="B301" s="5" t="s">
        <v>602</v>
      </c>
      <c r="C301" s="5" t="s">
        <v>3221</v>
      </c>
      <c r="D301" s="2"/>
      <c r="E301" s="2"/>
      <c r="F301" s="2" t="s">
        <v>603</v>
      </c>
      <c r="G301" s="2" t="s">
        <v>53</v>
      </c>
      <c r="H301" s="2" t="s">
        <v>3</v>
      </c>
      <c r="I301" s="2" t="s">
        <v>3</v>
      </c>
      <c r="J301" s="13" t="s">
        <v>14</v>
      </c>
      <c r="K301" s="34"/>
      <c r="L301" s="35"/>
      <c r="M301" s="36"/>
      <c r="N301" s="37"/>
      <c r="O301" s="37"/>
      <c r="P301" s="58" t="str">
        <f t="shared" si="4"/>
        <v>5.1 Designation and part number</v>
      </c>
    </row>
    <row r="302" spans="1:16" ht="184" customHeight="1" x14ac:dyDescent="0.35">
      <c r="A302" s="2">
        <v>301</v>
      </c>
      <c r="B302" s="5" t="s">
        <v>604</v>
      </c>
      <c r="C302" s="11" t="s">
        <v>4264</v>
      </c>
      <c r="D302" s="2"/>
      <c r="E302" s="2"/>
      <c r="F302" s="2" t="s">
        <v>605</v>
      </c>
      <c r="G302" s="2" t="s">
        <v>53</v>
      </c>
      <c r="H302" s="2" t="s">
        <v>3</v>
      </c>
      <c r="I302" s="2" t="s">
        <v>3</v>
      </c>
      <c r="J302" s="13" t="s">
        <v>14</v>
      </c>
      <c r="K302" s="34"/>
      <c r="L302" s="35"/>
      <c r="M302" s="36"/>
      <c r="N302" s="37"/>
      <c r="O302" s="37"/>
      <c r="P302" s="58" t="str">
        <f t="shared" si="4"/>
        <v>5.1 Designation and part number</v>
      </c>
    </row>
    <row r="303" spans="1:16" ht="34" x14ac:dyDescent="0.35">
      <c r="A303" s="3">
        <v>302</v>
      </c>
      <c r="B303" s="6" t="s">
        <v>606</v>
      </c>
      <c r="C303" s="6" t="s">
        <v>3222</v>
      </c>
      <c r="D303" s="3"/>
      <c r="E303" s="3"/>
      <c r="F303" s="3" t="s">
        <v>607</v>
      </c>
      <c r="G303" s="3" t="s">
        <v>2</v>
      </c>
      <c r="H303" s="3" t="s">
        <v>3</v>
      </c>
      <c r="I303" s="3" t="s">
        <v>3</v>
      </c>
      <c r="J303" s="12" t="s">
        <v>4</v>
      </c>
      <c r="K303" s="34"/>
      <c r="L303" s="35"/>
      <c r="M303" s="36"/>
      <c r="N303" s="37"/>
      <c r="O303" s="37"/>
      <c r="P303" s="58" t="str">
        <f t="shared" si="4"/>
        <v>5.2 Block Diagram and Schematic Diagram</v>
      </c>
    </row>
    <row r="304" spans="1:16" ht="409" customHeight="1" x14ac:dyDescent="0.35">
      <c r="A304" s="2">
        <v>303</v>
      </c>
      <c r="B304" s="5"/>
      <c r="C304" s="5"/>
      <c r="D304" s="2"/>
      <c r="E304" s="2"/>
      <c r="F304" s="2" t="s">
        <v>608</v>
      </c>
      <c r="G304" s="2" t="s">
        <v>53</v>
      </c>
      <c r="H304" s="2" t="s">
        <v>3</v>
      </c>
      <c r="I304" s="2" t="s">
        <v>3</v>
      </c>
      <c r="J304" s="13" t="s">
        <v>14</v>
      </c>
      <c r="K304" s="34"/>
      <c r="L304" s="35"/>
      <c r="M304" s="36"/>
      <c r="N304" s="37"/>
      <c r="O304" s="37"/>
      <c r="P304" s="58" t="str">
        <f t="shared" si="4"/>
        <v>5.2 Block Diagram and Schematic Diagram</v>
      </c>
    </row>
    <row r="305" spans="1:16" ht="34" x14ac:dyDescent="0.35">
      <c r="A305" s="3">
        <v>304</v>
      </c>
      <c r="B305" s="6" t="s">
        <v>609</v>
      </c>
      <c r="C305" s="6" t="s">
        <v>3223</v>
      </c>
      <c r="D305" s="3"/>
      <c r="E305" s="3"/>
      <c r="F305" s="3" t="s">
        <v>610</v>
      </c>
      <c r="G305" s="3" t="s">
        <v>2</v>
      </c>
      <c r="H305" s="3" t="s">
        <v>3</v>
      </c>
      <c r="I305" s="3" t="s">
        <v>3</v>
      </c>
      <c r="J305" s="12" t="s">
        <v>4</v>
      </c>
      <c r="K305" s="34"/>
      <c r="L305" s="35"/>
      <c r="M305" s="36"/>
      <c r="N305" s="37"/>
      <c r="O305" s="37"/>
      <c r="P305" s="58" t="str">
        <f t="shared" si="4"/>
        <v>5.3 Functions</v>
      </c>
    </row>
    <row r="306" spans="1:16" ht="34" x14ac:dyDescent="0.35">
      <c r="A306" s="3">
        <v>305</v>
      </c>
      <c r="B306" s="6" t="s">
        <v>611</v>
      </c>
      <c r="C306" s="6" t="s">
        <v>3224</v>
      </c>
      <c r="D306" s="3"/>
      <c r="E306" s="3"/>
      <c r="F306" s="3" t="s">
        <v>612</v>
      </c>
      <c r="G306" s="3" t="s">
        <v>2</v>
      </c>
      <c r="H306" s="3" t="s">
        <v>3</v>
      </c>
      <c r="I306" s="3" t="s">
        <v>3</v>
      </c>
      <c r="J306" s="12" t="s">
        <v>4</v>
      </c>
      <c r="K306" s="34"/>
      <c r="L306" s="35"/>
      <c r="M306" s="36"/>
      <c r="N306" s="37"/>
      <c r="O306" s="37"/>
      <c r="P306" s="58" t="str">
        <f t="shared" si="4"/>
        <v>5.3 Functions</v>
      </c>
    </row>
    <row r="307" spans="1:16" ht="29" x14ac:dyDescent="0.35">
      <c r="A307" s="2">
        <v>306</v>
      </c>
      <c r="B307" s="5" t="s">
        <v>613</v>
      </c>
      <c r="C307" s="5" t="s">
        <v>3225</v>
      </c>
      <c r="D307" s="2"/>
      <c r="E307" s="2"/>
      <c r="F307" s="2" t="s">
        <v>614</v>
      </c>
      <c r="G307" s="2" t="s">
        <v>53</v>
      </c>
      <c r="H307" s="2" t="s">
        <v>3</v>
      </c>
      <c r="I307" s="2" t="s">
        <v>3</v>
      </c>
      <c r="J307" s="13" t="s">
        <v>14</v>
      </c>
      <c r="K307" s="34"/>
      <c r="L307" s="35"/>
      <c r="M307" s="36"/>
      <c r="N307" s="37"/>
      <c r="O307" s="37"/>
      <c r="P307" s="58" t="str">
        <f t="shared" si="4"/>
        <v>5.3 Functions</v>
      </c>
    </row>
    <row r="308" spans="1:16" ht="29" x14ac:dyDescent="0.35">
      <c r="A308" s="2">
        <v>307</v>
      </c>
      <c r="B308" s="5" t="s">
        <v>615</v>
      </c>
      <c r="C308" s="5" t="s">
        <v>3226</v>
      </c>
      <c r="D308" s="2"/>
      <c r="E308" s="2"/>
      <c r="F308" s="2" t="s">
        <v>616</v>
      </c>
      <c r="G308" s="2" t="s">
        <v>53</v>
      </c>
      <c r="H308" s="2" t="s">
        <v>3</v>
      </c>
      <c r="I308" s="2" t="s">
        <v>3</v>
      </c>
      <c r="J308" s="13" t="s">
        <v>14</v>
      </c>
      <c r="K308" s="34"/>
      <c r="L308" s="35"/>
      <c r="M308" s="36"/>
      <c r="N308" s="37"/>
      <c r="O308" s="37"/>
      <c r="P308" s="58" t="str">
        <f t="shared" si="4"/>
        <v>5.3 Functions</v>
      </c>
    </row>
    <row r="309" spans="1:16" ht="29" x14ac:dyDescent="0.35">
      <c r="A309" s="2">
        <v>308</v>
      </c>
      <c r="B309" s="5" t="s">
        <v>617</v>
      </c>
      <c r="C309" s="5" t="s">
        <v>3227</v>
      </c>
      <c r="D309" s="2"/>
      <c r="E309" s="2"/>
      <c r="F309" s="2" t="s">
        <v>618</v>
      </c>
      <c r="G309" s="2" t="s">
        <v>53</v>
      </c>
      <c r="H309" s="2" t="s">
        <v>3</v>
      </c>
      <c r="I309" s="2" t="s">
        <v>3</v>
      </c>
      <c r="J309" s="13" t="s">
        <v>14</v>
      </c>
      <c r="K309" s="34"/>
      <c r="L309" s="35"/>
      <c r="M309" s="36"/>
      <c r="N309" s="37"/>
      <c r="O309" s="37"/>
      <c r="P309" s="58" t="str">
        <f t="shared" si="4"/>
        <v>5.3 Functions</v>
      </c>
    </row>
    <row r="310" spans="1:16" ht="29" x14ac:dyDescent="0.35">
      <c r="A310" s="2">
        <v>309</v>
      </c>
      <c r="B310" s="5" t="s">
        <v>619</v>
      </c>
      <c r="C310" s="5" t="s">
        <v>3228</v>
      </c>
      <c r="D310" s="2"/>
      <c r="E310" s="2"/>
      <c r="F310" s="2" t="s">
        <v>620</v>
      </c>
      <c r="G310" s="2" t="s">
        <v>53</v>
      </c>
      <c r="H310" s="2" t="s">
        <v>3</v>
      </c>
      <c r="I310" s="2" t="s">
        <v>3</v>
      </c>
      <c r="J310" s="13" t="s">
        <v>14</v>
      </c>
      <c r="K310" s="34"/>
      <c r="L310" s="35"/>
      <c r="M310" s="36"/>
      <c r="N310" s="37"/>
      <c r="O310" s="37"/>
      <c r="P310" s="58" t="str">
        <f t="shared" si="4"/>
        <v>5.3 Functions</v>
      </c>
    </row>
    <row r="311" spans="1:16" ht="29" x14ac:dyDescent="0.35">
      <c r="A311" s="2">
        <v>310</v>
      </c>
      <c r="B311" s="5" t="s">
        <v>621</v>
      </c>
      <c r="C311" s="5" t="s">
        <v>3229</v>
      </c>
      <c r="D311" s="2"/>
      <c r="E311" s="2"/>
      <c r="F311" s="2" t="s">
        <v>622</v>
      </c>
      <c r="G311" s="2" t="s">
        <v>53</v>
      </c>
      <c r="H311" s="2" t="s">
        <v>3</v>
      </c>
      <c r="I311" s="2" t="s">
        <v>3</v>
      </c>
      <c r="J311" s="13" t="s">
        <v>14</v>
      </c>
      <c r="K311" s="34"/>
      <c r="L311" s="35"/>
      <c r="M311" s="36"/>
      <c r="N311" s="37"/>
      <c r="O311" s="37"/>
      <c r="P311" s="58" t="str">
        <f t="shared" si="4"/>
        <v>5.3 Functions</v>
      </c>
    </row>
    <row r="312" spans="1:16" ht="29" x14ac:dyDescent="0.35">
      <c r="A312" s="2">
        <v>311</v>
      </c>
      <c r="B312" s="5" t="s">
        <v>623</v>
      </c>
      <c r="C312" s="5" t="s">
        <v>3230</v>
      </c>
      <c r="D312" s="2"/>
      <c r="E312" s="2"/>
      <c r="F312" s="2" t="s">
        <v>624</v>
      </c>
      <c r="G312" s="2" t="s">
        <v>53</v>
      </c>
      <c r="H312" s="2" t="s">
        <v>3</v>
      </c>
      <c r="I312" s="2" t="s">
        <v>3</v>
      </c>
      <c r="J312" s="13" t="s">
        <v>14</v>
      </c>
      <c r="K312" s="34"/>
      <c r="L312" s="35"/>
      <c r="M312" s="36"/>
      <c r="N312" s="37"/>
      <c r="O312" s="37"/>
      <c r="P312" s="58" t="str">
        <f t="shared" si="4"/>
        <v>5.3 Functions</v>
      </c>
    </row>
    <row r="313" spans="1:16" ht="29" x14ac:dyDescent="0.35">
      <c r="A313" s="2">
        <v>312</v>
      </c>
      <c r="B313" s="5" t="s">
        <v>625</v>
      </c>
      <c r="C313" s="5" t="s">
        <v>3231</v>
      </c>
      <c r="D313" s="2"/>
      <c r="E313" s="2"/>
      <c r="F313" s="2" t="s">
        <v>626</v>
      </c>
      <c r="G313" s="2" t="s">
        <v>53</v>
      </c>
      <c r="H313" s="2" t="s">
        <v>3</v>
      </c>
      <c r="I313" s="2" t="s">
        <v>3</v>
      </c>
      <c r="J313" s="13" t="s">
        <v>14</v>
      </c>
      <c r="K313" s="34"/>
      <c r="L313" s="35"/>
      <c r="M313" s="36"/>
      <c r="N313" s="37"/>
      <c r="O313" s="37"/>
      <c r="P313" s="58" t="str">
        <f t="shared" si="4"/>
        <v>5.3 Functions</v>
      </c>
    </row>
    <row r="314" spans="1:16" ht="29" x14ac:dyDescent="0.35">
      <c r="A314" s="2">
        <v>313</v>
      </c>
      <c r="B314" s="5" t="s">
        <v>627</v>
      </c>
      <c r="C314" s="5" t="s">
        <v>3232</v>
      </c>
      <c r="D314" s="2"/>
      <c r="E314" s="2"/>
      <c r="F314" s="2" t="s">
        <v>628</v>
      </c>
      <c r="G314" s="2" t="s">
        <v>53</v>
      </c>
      <c r="H314" s="2" t="s">
        <v>3</v>
      </c>
      <c r="I314" s="2" t="s">
        <v>3</v>
      </c>
      <c r="J314" s="13" t="s">
        <v>14</v>
      </c>
      <c r="K314" s="34"/>
      <c r="L314" s="35"/>
      <c r="M314" s="36"/>
      <c r="N314" s="37"/>
      <c r="O314" s="37"/>
      <c r="P314" s="58" t="str">
        <f t="shared" si="4"/>
        <v>5.3 Functions</v>
      </c>
    </row>
    <row r="315" spans="1:16" ht="29" x14ac:dyDescent="0.35">
      <c r="A315" s="2">
        <v>314</v>
      </c>
      <c r="B315" s="5" t="s">
        <v>629</v>
      </c>
      <c r="C315" s="5" t="s">
        <v>3233</v>
      </c>
      <c r="D315" s="2"/>
      <c r="E315" s="2"/>
      <c r="F315" s="2" t="s">
        <v>630</v>
      </c>
      <c r="G315" s="2" t="s">
        <v>53</v>
      </c>
      <c r="H315" s="2" t="s">
        <v>3</v>
      </c>
      <c r="I315" s="2" t="s">
        <v>3</v>
      </c>
      <c r="J315" s="13" t="s">
        <v>14</v>
      </c>
      <c r="K315" s="34"/>
      <c r="L315" s="35"/>
      <c r="M315" s="36"/>
      <c r="N315" s="37"/>
      <c r="O315" s="37"/>
      <c r="P315" s="58" t="str">
        <f t="shared" si="4"/>
        <v>5.3 Functions</v>
      </c>
    </row>
    <row r="316" spans="1:16" ht="29" x14ac:dyDescent="0.35">
      <c r="A316" s="2">
        <v>315</v>
      </c>
      <c r="B316" s="5" t="s">
        <v>631</v>
      </c>
      <c r="C316" s="5" t="s">
        <v>3234</v>
      </c>
      <c r="D316" s="2"/>
      <c r="E316" s="2"/>
      <c r="F316" s="2" t="s">
        <v>632</v>
      </c>
      <c r="G316" s="2" t="s">
        <v>53</v>
      </c>
      <c r="H316" s="2" t="s">
        <v>3</v>
      </c>
      <c r="I316" s="2" t="s">
        <v>3</v>
      </c>
      <c r="J316" s="13" t="s">
        <v>14</v>
      </c>
      <c r="K316" s="34"/>
      <c r="L316" s="35"/>
      <c r="M316" s="36"/>
      <c r="N316" s="37"/>
      <c r="O316" s="37"/>
      <c r="P316" s="58" t="str">
        <f t="shared" si="4"/>
        <v>5.3 Functions</v>
      </c>
    </row>
    <row r="317" spans="1:16" ht="29" x14ac:dyDescent="0.35">
      <c r="A317" s="2">
        <v>316</v>
      </c>
      <c r="B317" s="5" t="s">
        <v>633</v>
      </c>
      <c r="C317" s="5" t="s">
        <v>3235</v>
      </c>
      <c r="D317" s="2"/>
      <c r="E317" s="2"/>
      <c r="F317" s="2" t="s">
        <v>634</v>
      </c>
      <c r="G317" s="2" t="s">
        <v>53</v>
      </c>
      <c r="H317" s="2" t="s">
        <v>3</v>
      </c>
      <c r="I317" s="2" t="s">
        <v>3</v>
      </c>
      <c r="J317" s="13" t="s">
        <v>14</v>
      </c>
      <c r="K317" s="34"/>
      <c r="L317" s="35"/>
      <c r="M317" s="36"/>
      <c r="N317" s="37"/>
      <c r="O317" s="37"/>
      <c r="P317" s="58" t="str">
        <f t="shared" si="4"/>
        <v>5.3 Functions</v>
      </c>
    </row>
    <row r="318" spans="1:16" ht="29" x14ac:dyDescent="0.35">
      <c r="A318" s="2">
        <v>317</v>
      </c>
      <c r="B318" s="5" t="s">
        <v>635</v>
      </c>
      <c r="C318" s="5" t="s">
        <v>3236</v>
      </c>
      <c r="D318" s="2"/>
      <c r="E318" s="2"/>
      <c r="F318" s="2" t="s">
        <v>636</v>
      </c>
      <c r="G318" s="2" t="s">
        <v>53</v>
      </c>
      <c r="H318" s="2" t="s">
        <v>3</v>
      </c>
      <c r="I318" s="2" t="s">
        <v>3</v>
      </c>
      <c r="J318" s="13" t="s">
        <v>14</v>
      </c>
      <c r="K318" s="34"/>
      <c r="L318" s="35"/>
      <c r="M318" s="36"/>
      <c r="N318" s="37"/>
      <c r="O318" s="37"/>
      <c r="P318" s="58" t="str">
        <f t="shared" si="4"/>
        <v>5.3 Functions</v>
      </c>
    </row>
    <row r="319" spans="1:16" ht="29" x14ac:dyDescent="0.35">
      <c r="A319" s="2">
        <v>318</v>
      </c>
      <c r="B319" s="5" t="s">
        <v>637</v>
      </c>
      <c r="C319" s="5" t="s">
        <v>3237</v>
      </c>
      <c r="D319" s="2"/>
      <c r="E319" s="2"/>
      <c r="F319" s="2" t="s">
        <v>638</v>
      </c>
      <c r="G319" s="2" t="s">
        <v>53</v>
      </c>
      <c r="H319" s="2" t="s">
        <v>3</v>
      </c>
      <c r="I319" s="2" t="s">
        <v>3</v>
      </c>
      <c r="J319" s="13" t="s">
        <v>14</v>
      </c>
      <c r="K319" s="34"/>
      <c r="L319" s="35"/>
      <c r="M319" s="36"/>
      <c r="N319" s="37"/>
      <c r="O319" s="37"/>
      <c r="P319" s="58" t="str">
        <f t="shared" si="4"/>
        <v>5.3 Functions</v>
      </c>
    </row>
    <row r="320" spans="1:16" ht="29" x14ac:dyDescent="0.35">
      <c r="A320" s="2">
        <v>319</v>
      </c>
      <c r="B320" s="5" t="s">
        <v>639</v>
      </c>
      <c r="C320" s="5" t="s">
        <v>3238</v>
      </c>
      <c r="D320" s="2"/>
      <c r="E320" s="2"/>
      <c r="F320" s="2" t="s">
        <v>640</v>
      </c>
      <c r="G320" s="2" t="s">
        <v>53</v>
      </c>
      <c r="H320" s="2" t="s">
        <v>3</v>
      </c>
      <c r="I320" s="2" t="s">
        <v>3</v>
      </c>
      <c r="J320" s="13" t="s">
        <v>14</v>
      </c>
      <c r="K320" s="34"/>
      <c r="L320" s="35"/>
      <c r="M320" s="36"/>
      <c r="N320" s="37"/>
      <c r="O320" s="37"/>
      <c r="P320" s="58" t="str">
        <f t="shared" si="4"/>
        <v>5.3 Functions</v>
      </c>
    </row>
    <row r="321" spans="1:16" ht="43.5" x14ac:dyDescent="0.35">
      <c r="A321" s="2">
        <v>320</v>
      </c>
      <c r="B321" s="5" t="s">
        <v>641</v>
      </c>
      <c r="C321" s="5" t="s">
        <v>3239</v>
      </c>
      <c r="D321" s="2"/>
      <c r="E321" s="2"/>
      <c r="F321" s="2" t="s">
        <v>642</v>
      </c>
      <c r="G321" s="2" t="s">
        <v>53</v>
      </c>
      <c r="H321" s="2" t="s">
        <v>3</v>
      </c>
      <c r="I321" s="2" t="s">
        <v>3</v>
      </c>
      <c r="J321" s="13" t="s">
        <v>14</v>
      </c>
      <c r="K321" s="34"/>
      <c r="L321" s="35"/>
      <c r="M321" s="36"/>
      <c r="N321" s="37"/>
      <c r="O321" s="37"/>
      <c r="P321" s="58" t="str">
        <f t="shared" si="4"/>
        <v>5.3 Functions</v>
      </c>
    </row>
    <row r="322" spans="1:16" ht="29" x14ac:dyDescent="0.35">
      <c r="A322" s="2">
        <v>321</v>
      </c>
      <c r="B322" s="5" t="s">
        <v>643</v>
      </c>
      <c r="C322" s="5" t="s">
        <v>3240</v>
      </c>
      <c r="D322" s="2"/>
      <c r="E322" s="2"/>
      <c r="F322" s="2" t="s">
        <v>644</v>
      </c>
      <c r="G322" s="2" t="s">
        <v>53</v>
      </c>
      <c r="H322" s="2" t="s">
        <v>3</v>
      </c>
      <c r="I322" s="2" t="s">
        <v>3</v>
      </c>
      <c r="J322" s="13" t="s">
        <v>14</v>
      </c>
      <c r="K322" s="34"/>
      <c r="L322" s="35"/>
      <c r="M322" s="36"/>
      <c r="N322" s="37"/>
      <c r="O322" s="37"/>
      <c r="P322" s="58" t="str">
        <f t="shared" si="4"/>
        <v>5.3 Functions</v>
      </c>
    </row>
    <row r="323" spans="1:16" ht="29" x14ac:dyDescent="0.35">
      <c r="A323" s="2">
        <v>322</v>
      </c>
      <c r="B323" s="5" t="s">
        <v>645</v>
      </c>
      <c r="C323" s="5" t="s">
        <v>3241</v>
      </c>
      <c r="D323" s="2"/>
      <c r="E323" s="2"/>
      <c r="F323" s="2" t="s">
        <v>646</v>
      </c>
      <c r="G323" s="2" t="s">
        <v>53</v>
      </c>
      <c r="H323" s="2" t="s">
        <v>3</v>
      </c>
      <c r="I323" s="2" t="s">
        <v>3</v>
      </c>
      <c r="J323" s="13" t="s">
        <v>14</v>
      </c>
      <c r="K323" s="34"/>
      <c r="L323" s="35"/>
      <c r="M323" s="36"/>
      <c r="N323" s="37"/>
      <c r="O323" s="37"/>
      <c r="P323" s="58" t="str">
        <f t="shared" ref="P323:P386" si="5">IF(AND(J323="Überschrift",LEN(C323)-LEN(SUBSTITUTE(C323,".",""))&lt;2),C323,P322)</f>
        <v>5.3 Functions</v>
      </c>
    </row>
    <row r="324" spans="1:16" ht="29" x14ac:dyDescent="0.35">
      <c r="A324" s="2">
        <v>323</v>
      </c>
      <c r="B324" s="5" t="s">
        <v>647</v>
      </c>
      <c r="C324" s="5" t="s">
        <v>3242</v>
      </c>
      <c r="D324" s="2"/>
      <c r="E324" s="2"/>
      <c r="F324" s="2" t="s">
        <v>648</v>
      </c>
      <c r="G324" s="2" t="s">
        <v>53</v>
      </c>
      <c r="H324" s="2" t="s">
        <v>3</v>
      </c>
      <c r="I324" s="2" t="s">
        <v>3</v>
      </c>
      <c r="J324" s="13" t="s">
        <v>14</v>
      </c>
      <c r="K324" s="34"/>
      <c r="L324" s="35"/>
      <c r="M324" s="36"/>
      <c r="N324" s="37"/>
      <c r="O324" s="37"/>
      <c r="P324" s="58" t="str">
        <f t="shared" si="5"/>
        <v>5.3 Functions</v>
      </c>
    </row>
    <row r="325" spans="1:16" ht="29" x14ac:dyDescent="0.35">
      <c r="A325" s="2">
        <v>324</v>
      </c>
      <c r="B325" s="5" t="s">
        <v>649</v>
      </c>
      <c r="C325" s="5" t="s">
        <v>3243</v>
      </c>
      <c r="D325" s="2"/>
      <c r="E325" s="2"/>
      <c r="F325" s="2" t="s">
        <v>650</v>
      </c>
      <c r="G325" s="2" t="s">
        <v>53</v>
      </c>
      <c r="H325" s="2" t="s">
        <v>3</v>
      </c>
      <c r="I325" s="2" t="s">
        <v>3</v>
      </c>
      <c r="J325" s="13" t="s">
        <v>14</v>
      </c>
      <c r="K325" s="34"/>
      <c r="L325" s="35"/>
      <c r="M325" s="36"/>
      <c r="N325" s="37"/>
      <c r="O325" s="37"/>
      <c r="P325" s="58" t="str">
        <f t="shared" si="5"/>
        <v>5.3 Functions</v>
      </c>
    </row>
    <row r="326" spans="1:16" ht="29" x14ac:dyDescent="0.35">
      <c r="A326" s="2">
        <v>325</v>
      </c>
      <c r="B326" s="5" t="s">
        <v>651</v>
      </c>
      <c r="C326" s="5" t="s">
        <v>3244</v>
      </c>
      <c r="D326" s="2"/>
      <c r="E326" s="2"/>
      <c r="F326" s="2" t="s">
        <v>652</v>
      </c>
      <c r="G326" s="2" t="s">
        <v>53</v>
      </c>
      <c r="H326" s="2" t="s">
        <v>3</v>
      </c>
      <c r="I326" s="2" t="s">
        <v>3</v>
      </c>
      <c r="J326" s="13" t="s">
        <v>14</v>
      </c>
      <c r="K326" s="34"/>
      <c r="L326" s="35"/>
      <c r="M326" s="36"/>
      <c r="N326" s="37"/>
      <c r="O326" s="37"/>
      <c r="P326" s="58" t="str">
        <f t="shared" si="5"/>
        <v>5.3 Functions</v>
      </c>
    </row>
    <row r="327" spans="1:16" ht="29" x14ac:dyDescent="0.35">
      <c r="A327" s="2">
        <v>326</v>
      </c>
      <c r="B327" s="5" t="s">
        <v>653</v>
      </c>
      <c r="C327" s="5" t="s">
        <v>3245</v>
      </c>
      <c r="D327" s="2"/>
      <c r="E327" s="2"/>
      <c r="F327" s="2" t="s">
        <v>654</v>
      </c>
      <c r="G327" s="2" t="s">
        <v>53</v>
      </c>
      <c r="H327" s="2" t="s">
        <v>3</v>
      </c>
      <c r="I327" s="2" t="s">
        <v>3</v>
      </c>
      <c r="J327" s="13" t="s">
        <v>7</v>
      </c>
      <c r="K327" s="34"/>
      <c r="L327" s="35"/>
      <c r="M327" s="36"/>
      <c r="N327" s="37"/>
      <c r="O327" s="37"/>
      <c r="P327" s="58" t="str">
        <f t="shared" si="5"/>
        <v>5.3 Functions</v>
      </c>
    </row>
    <row r="328" spans="1:16" ht="34" x14ac:dyDescent="0.35">
      <c r="A328" s="3">
        <v>327</v>
      </c>
      <c r="B328" s="6" t="s">
        <v>655</v>
      </c>
      <c r="C328" s="6" t="s">
        <v>3246</v>
      </c>
      <c r="D328" s="3"/>
      <c r="E328" s="3"/>
      <c r="F328" s="3" t="s">
        <v>656</v>
      </c>
      <c r="G328" s="3" t="s">
        <v>2</v>
      </c>
      <c r="H328" s="3" t="s">
        <v>3</v>
      </c>
      <c r="I328" s="3" t="s">
        <v>3</v>
      </c>
      <c r="J328" s="12" t="s">
        <v>4</v>
      </c>
      <c r="K328" s="34"/>
      <c r="L328" s="35"/>
      <c r="M328" s="36"/>
      <c r="N328" s="37"/>
      <c r="O328" s="37"/>
      <c r="P328" s="58" t="str">
        <f t="shared" si="5"/>
        <v>5.3 Functions</v>
      </c>
    </row>
    <row r="329" spans="1:16" ht="34" x14ac:dyDescent="0.35">
      <c r="A329" s="3">
        <v>328</v>
      </c>
      <c r="B329" s="6" t="s">
        <v>657</v>
      </c>
      <c r="C329" s="6" t="s">
        <v>3247</v>
      </c>
      <c r="D329" s="3"/>
      <c r="E329" s="3"/>
      <c r="F329" s="3" t="s">
        <v>658</v>
      </c>
      <c r="G329" s="3" t="s">
        <v>2</v>
      </c>
      <c r="H329" s="3" t="s">
        <v>3</v>
      </c>
      <c r="I329" s="3" t="s">
        <v>3</v>
      </c>
      <c r="J329" s="12" t="s">
        <v>4</v>
      </c>
      <c r="K329" s="34"/>
      <c r="L329" s="35"/>
      <c r="M329" s="36"/>
      <c r="N329" s="37"/>
      <c r="O329" s="37"/>
      <c r="P329" s="58" t="str">
        <f t="shared" si="5"/>
        <v>5.3 Functions</v>
      </c>
    </row>
    <row r="330" spans="1:16" ht="34" x14ac:dyDescent="0.35">
      <c r="A330" s="3">
        <v>329</v>
      </c>
      <c r="B330" s="6" t="s">
        <v>659</v>
      </c>
      <c r="C330" s="6" t="s">
        <v>3248</v>
      </c>
      <c r="D330" s="3"/>
      <c r="E330" s="3"/>
      <c r="F330" s="3" t="s">
        <v>660</v>
      </c>
      <c r="G330" s="3" t="s">
        <v>2</v>
      </c>
      <c r="H330" s="3" t="s">
        <v>3</v>
      </c>
      <c r="I330" s="3" t="s">
        <v>3</v>
      </c>
      <c r="J330" s="12" t="s">
        <v>4</v>
      </c>
      <c r="K330" s="34"/>
      <c r="L330" s="35"/>
      <c r="M330" s="36"/>
      <c r="N330" s="37"/>
      <c r="O330" s="37"/>
      <c r="P330" s="58" t="str">
        <f t="shared" si="5"/>
        <v>5.3 Functions</v>
      </c>
    </row>
    <row r="331" spans="1:16" ht="34" x14ac:dyDescent="0.35">
      <c r="A331" s="3">
        <v>330</v>
      </c>
      <c r="B331" s="6" t="s">
        <v>661</v>
      </c>
      <c r="C331" s="6" t="s">
        <v>3249</v>
      </c>
      <c r="D331" s="3"/>
      <c r="E331" s="3"/>
      <c r="F331" s="3" t="s">
        <v>662</v>
      </c>
      <c r="G331" s="3" t="s">
        <v>2</v>
      </c>
      <c r="H331" s="3" t="s">
        <v>3</v>
      </c>
      <c r="I331" s="3" t="s">
        <v>3</v>
      </c>
      <c r="J331" s="12" t="s">
        <v>4</v>
      </c>
      <c r="K331" s="34"/>
      <c r="L331" s="35"/>
      <c r="M331" s="36"/>
      <c r="N331" s="37"/>
      <c r="O331" s="37"/>
      <c r="P331" s="58" t="str">
        <f t="shared" si="5"/>
        <v>5.3 Functions</v>
      </c>
    </row>
    <row r="332" spans="1:16" ht="29" x14ac:dyDescent="0.35">
      <c r="A332" s="2">
        <v>331</v>
      </c>
      <c r="B332" s="5" t="s">
        <v>663</v>
      </c>
      <c r="C332" s="5" t="s">
        <v>3250</v>
      </c>
      <c r="D332" s="2"/>
      <c r="E332" s="2"/>
      <c r="F332" s="2" t="s">
        <v>664</v>
      </c>
      <c r="G332" s="2" t="s">
        <v>2</v>
      </c>
      <c r="H332" s="2" t="s">
        <v>3</v>
      </c>
      <c r="I332" s="2" t="s">
        <v>3</v>
      </c>
      <c r="J332" s="13" t="s">
        <v>14</v>
      </c>
      <c r="K332" s="34"/>
      <c r="L332" s="35"/>
      <c r="M332" s="36"/>
      <c r="N332" s="37"/>
      <c r="O332" s="37"/>
      <c r="P332" s="58" t="str">
        <f t="shared" si="5"/>
        <v>5.3 Functions</v>
      </c>
    </row>
    <row r="333" spans="1:16" ht="34" x14ac:dyDescent="0.35">
      <c r="A333" s="3">
        <v>332</v>
      </c>
      <c r="B333" s="6" t="s">
        <v>665</v>
      </c>
      <c r="C333" s="6" t="s">
        <v>3251</v>
      </c>
      <c r="D333" s="3"/>
      <c r="E333" s="3"/>
      <c r="F333" s="3" t="s">
        <v>666</v>
      </c>
      <c r="G333" s="3" t="s">
        <v>2</v>
      </c>
      <c r="H333" s="3" t="s">
        <v>3</v>
      </c>
      <c r="I333" s="3" t="s">
        <v>3</v>
      </c>
      <c r="J333" s="12" t="s">
        <v>4</v>
      </c>
      <c r="K333" s="34"/>
      <c r="L333" s="35"/>
      <c r="M333" s="36"/>
      <c r="N333" s="37"/>
      <c r="O333" s="37"/>
      <c r="P333" s="58" t="str">
        <f t="shared" si="5"/>
        <v>5.3 Functions</v>
      </c>
    </row>
    <row r="334" spans="1:16" ht="29" x14ac:dyDescent="0.35">
      <c r="A334" s="2">
        <v>333</v>
      </c>
      <c r="B334" s="5" t="s">
        <v>667</v>
      </c>
      <c r="C334" s="5" t="s">
        <v>3252</v>
      </c>
      <c r="D334" s="2"/>
      <c r="E334" s="2"/>
      <c r="F334" s="2" t="s">
        <v>668</v>
      </c>
      <c r="G334" s="2" t="s">
        <v>2</v>
      </c>
      <c r="H334" s="2" t="s">
        <v>3</v>
      </c>
      <c r="I334" s="2" t="s">
        <v>3</v>
      </c>
      <c r="J334" s="13" t="s">
        <v>14</v>
      </c>
      <c r="K334" s="34"/>
      <c r="L334" s="35"/>
      <c r="M334" s="36"/>
      <c r="N334" s="37"/>
      <c r="O334" s="37"/>
      <c r="P334" s="58" t="str">
        <f t="shared" si="5"/>
        <v>5.3 Functions</v>
      </c>
    </row>
    <row r="335" spans="1:16" ht="29" x14ac:dyDescent="0.35">
      <c r="A335" s="2">
        <v>334</v>
      </c>
      <c r="B335" s="5" t="s">
        <v>669</v>
      </c>
      <c r="C335" s="5" t="s">
        <v>3253</v>
      </c>
      <c r="D335" s="2"/>
      <c r="E335" s="2"/>
      <c r="F335" s="2" t="s">
        <v>670</v>
      </c>
      <c r="G335" s="2" t="s">
        <v>53</v>
      </c>
      <c r="H335" s="2" t="s">
        <v>3</v>
      </c>
      <c r="I335" s="2" t="s">
        <v>3</v>
      </c>
      <c r="J335" s="13" t="s">
        <v>14</v>
      </c>
      <c r="K335" s="34"/>
      <c r="L335" s="35"/>
      <c r="M335" s="36"/>
      <c r="N335" s="37"/>
      <c r="O335" s="37"/>
      <c r="P335" s="58" t="str">
        <f t="shared" si="5"/>
        <v>5.3 Functions</v>
      </c>
    </row>
    <row r="336" spans="1:16" ht="34" x14ac:dyDescent="0.35">
      <c r="A336" s="3">
        <v>335</v>
      </c>
      <c r="B336" s="6" t="s">
        <v>671</v>
      </c>
      <c r="C336" s="6" t="s">
        <v>3254</v>
      </c>
      <c r="D336" s="3"/>
      <c r="E336" s="3"/>
      <c r="F336" s="3" t="s">
        <v>672</v>
      </c>
      <c r="G336" s="3" t="s">
        <v>2</v>
      </c>
      <c r="H336" s="3" t="s">
        <v>3</v>
      </c>
      <c r="I336" s="3" t="s">
        <v>3</v>
      </c>
      <c r="J336" s="12" t="s">
        <v>4</v>
      </c>
      <c r="K336" s="34"/>
      <c r="L336" s="35"/>
      <c r="M336" s="36"/>
      <c r="N336" s="37"/>
      <c r="O336" s="37"/>
      <c r="P336" s="58" t="str">
        <f t="shared" si="5"/>
        <v>5.4 Architecture</v>
      </c>
    </row>
    <row r="337" spans="1:16" ht="29" x14ac:dyDescent="0.35">
      <c r="A337" s="2">
        <v>336</v>
      </c>
      <c r="B337" s="5" t="s">
        <v>673</v>
      </c>
      <c r="C337" s="5" t="s">
        <v>3255</v>
      </c>
      <c r="D337" s="2"/>
      <c r="E337" s="2"/>
      <c r="F337" s="2" t="s">
        <v>674</v>
      </c>
      <c r="G337" s="2" t="s">
        <v>53</v>
      </c>
      <c r="H337" s="2" t="s">
        <v>3</v>
      </c>
      <c r="I337" s="2" t="s">
        <v>3</v>
      </c>
      <c r="J337" s="13" t="s">
        <v>7</v>
      </c>
      <c r="K337" s="34"/>
      <c r="L337" s="35"/>
      <c r="M337" s="36"/>
      <c r="N337" s="37"/>
      <c r="O337" s="37"/>
      <c r="P337" s="58" t="str">
        <f t="shared" si="5"/>
        <v>5.4 Architecture</v>
      </c>
    </row>
    <row r="338" spans="1:16" ht="58" x14ac:dyDescent="0.35">
      <c r="A338" s="2">
        <v>337</v>
      </c>
      <c r="B338" s="5" t="s">
        <v>675</v>
      </c>
      <c r="C338" s="5" t="s">
        <v>3256</v>
      </c>
      <c r="D338" s="2"/>
      <c r="E338" s="2"/>
      <c r="F338" s="2" t="s">
        <v>676</v>
      </c>
      <c r="G338" s="2" t="s">
        <v>53</v>
      </c>
      <c r="H338" s="2" t="s">
        <v>3</v>
      </c>
      <c r="I338" s="2" t="s">
        <v>3</v>
      </c>
      <c r="J338" s="13" t="s">
        <v>7</v>
      </c>
      <c r="K338" s="34"/>
      <c r="L338" s="35"/>
      <c r="M338" s="36"/>
      <c r="N338" s="37"/>
      <c r="O338" s="37"/>
      <c r="P338" s="58" t="str">
        <f t="shared" si="5"/>
        <v>5.4 Architecture</v>
      </c>
    </row>
    <row r="339" spans="1:16" ht="29" x14ac:dyDescent="0.35">
      <c r="A339" s="2">
        <v>338</v>
      </c>
      <c r="B339" s="5" t="s">
        <v>677</v>
      </c>
      <c r="C339" s="5" t="s">
        <v>3257</v>
      </c>
      <c r="D339" s="2"/>
      <c r="E339" s="2"/>
      <c r="F339" s="2" t="s">
        <v>678</v>
      </c>
      <c r="G339" s="2" t="s">
        <v>53</v>
      </c>
      <c r="H339" s="2" t="s">
        <v>3</v>
      </c>
      <c r="I339" s="2" t="s">
        <v>3</v>
      </c>
      <c r="J339" s="13" t="s">
        <v>7</v>
      </c>
      <c r="K339" s="34"/>
      <c r="L339" s="35"/>
      <c r="M339" s="36"/>
      <c r="N339" s="37"/>
      <c r="O339" s="37"/>
      <c r="P339" s="58" t="str">
        <f t="shared" si="5"/>
        <v>5.4 Architecture</v>
      </c>
    </row>
    <row r="340" spans="1:16" ht="58" x14ac:dyDescent="0.35">
      <c r="A340" s="2">
        <v>339</v>
      </c>
      <c r="B340" s="5" t="s">
        <v>679</v>
      </c>
      <c r="C340" s="5" t="s">
        <v>3258</v>
      </c>
      <c r="D340" s="2"/>
      <c r="E340" s="2"/>
      <c r="F340" s="2" t="s">
        <v>680</v>
      </c>
      <c r="G340" s="2" t="s">
        <v>53</v>
      </c>
      <c r="H340" s="2" t="s">
        <v>3</v>
      </c>
      <c r="I340" s="2" t="s">
        <v>3</v>
      </c>
      <c r="J340" s="13" t="s">
        <v>7</v>
      </c>
      <c r="K340" s="34"/>
      <c r="L340" s="35"/>
      <c r="M340" s="36"/>
      <c r="N340" s="37"/>
      <c r="O340" s="37"/>
      <c r="P340" s="58" t="str">
        <f t="shared" si="5"/>
        <v>5.4 Architecture</v>
      </c>
    </row>
    <row r="341" spans="1:16" ht="29" x14ac:dyDescent="0.35">
      <c r="A341" s="2">
        <v>340</v>
      </c>
      <c r="B341" s="5" t="s">
        <v>681</v>
      </c>
      <c r="C341" s="5" t="s">
        <v>3259</v>
      </c>
      <c r="D341" s="2"/>
      <c r="E341" s="2"/>
      <c r="F341" s="2" t="s">
        <v>682</v>
      </c>
      <c r="G341" s="2" t="s">
        <v>53</v>
      </c>
      <c r="H341" s="2" t="s">
        <v>3</v>
      </c>
      <c r="I341" s="2" t="s">
        <v>3</v>
      </c>
      <c r="J341" s="13" t="s">
        <v>14</v>
      </c>
      <c r="K341" s="34"/>
      <c r="L341" s="35"/>
      <c r="M341" s="36"/>
      <c r="N341" s="37"/>
      <c r="O341" s="37"/>
      <c r="P341" s="58" t="str">
        <f t="shared" si="5"/>
        <v>5.4 Architecture</v>
      </c>
    </row>
    <row r="342" spans="1:16" ht="29" x14ac:dyDescent="0.35">
      <c r="A342" s="2">
        <v>341</v>
      </c>
      <c r="B342" s="5" t="s">
        <v>683</v>
      </c>
      <c r="C342" s="5" t="s">
        <v>3260</v>
      </c>
      <c r="D342" s="2"/>
      <c r="E342" s="2"/>
      <c r="F342" s="2" t="s">
        <v>684</v>
      </c>
      <c r="G342" s="2" t="s">
        <v>53</v>
      </c>
      <c r="H342" s="2" t="s">
        <v>3</v>
      </c>
      <c r="I342" s="2" t="s">
        <v>3</v>
      </c>
      <c r="J342" s="13" t="s">
        <v>14</v>
      </c>
      <c r="K342" s="34"/>
      <c r="L342" s="35"/>
      <c r="M342" s="36"/>
      <c r="N342" s="37"/>
      <c r="O342" s="37"/>
      <c r="P342" s="58" t="str">
        <f t="shared" si="5"/>
        <v>5.4 Architecture</v>
      </c>
    </row>
    <row r="343" spans="1:16" ht="34" x14ac:dyDescent="0.35">
      <c r="A343" s="3">
        <v>342</v>
      </c>
      <c r="B343" s="6" t="s">
        <v>685</v>
      </c>
      <c r="C343" s="6" t="s">
        <v>3261</v>
      </c>
      <c r="D343" s="3"/>
      <c r="E343" s="3"/>
      <c r="F343" s="3" t="s">
        <v>686</v>
      </c>
      <c r="G343" s="3" t="s">
        <v>2</v>
      </c>
      <c r="H343" s="3" t="s">
        <v>3</v>
      </c>
      <c r="I343" s="3" t="s">
        <v>3</v>
      </c>
      <c r="J343" s="12" t="s">
        <v>4</v>
      </c>
      <c r="K343" s="34"/>
      <c r="L343" s="35"/>
      <c r="M343" s="36"/>
      <c r="N343" s="37"/>
      <c r="O343" s="37"/>
      <c r="P343" s="58" t="str">
        <f t="shared" si="5"/>
        <v>5.5 ECU concept</v>
      </c>
    </row>
    <row r="344" spans="1:16" ht="58" x14ac:dyDescent="0.35">
      <c r="A344" s="2">
        <v>343</v>
      </c>
      <c r="B344" s="5" t="s">
        <v>687</v>
      </c>
      <c r="C344" s="5" t="s">
        <v>4185</v>
      </c>
      <c r="D344" s="2"/>
      <c r="E344" s="2"/>
      <c r="F344" s="2" t="s">
        <v>688</v>
      </c>
      <c r="G344" s="2" t="s">
        <v>53</v>
      </c>
      <c r="H344" s="2" t="s">
        <v>3</v>
      </c>
      <c r="I344" s="2" t="s">
        <v>3</v>
      </c>
      <c r="J344" s="13" t="s">
        <v>7</v>
      </c>
      <c r="K344" s="34"/>
      <c r="L344" s="35"/>
      <c r="M344" s="36"/>
      <c r="N344" s="37"/>
      <c r="O344" s="37"/>
      <c r="P344" s="58" t="str">
        <f t="shared" si="5"/>
        <v>5.5 ECU concept</v>
      </c>
    </row>
    <row r="345" spans="1:16" ht="29" x14ac:dyDescent="0.35">
      <c r="A345" s="2">
        <v>344</v>
      </c>
      <c r="B345" s="5" t="s">
        <v>689</v>
      </c>
      <c r="C345" s="5" t="s">
        <v>3262</v>
      </c>
      <c r="D345" s="2"/>
      <c r="E345" s="2"/>
      <c r="F345" s="2" t="s">
        <v>690</v>
      </c>
      <c r="G345" s="2" t="s">
        <v>53</v>
      </c>
      <c r="H345" s="2" t="s">
        <v>3</v>
      </c>
      <c r="I345" s="2" t="s">
        <v>3</v>
      </c>
      <c r="J345" s="13" t="s">
        <v>7</v>
      </c>
      <c r="K345" s="34"/>
      <c r="L345" s="35"/>
      <c r="M345" s="36"/>
      <c r="N345" s="37"/>
      <c r="O345" s="37"/>
      <c r="P345" s="58" t="str">
        <f t="shared" si="5"/>
        <v>5.5 ECU concept</v>
      </c>
    </row>
    <row r="346" spans="1:16" ht="34" x14ac:dyDescent="0.35">
      <c r="A346" s="3">
        <v>345</v>
      </c>
      <c r="B346" s="6" t="s">
        <v>691</v>
      </c>
      <c r="C346" s="6" t="s">
        <v>3263</v>
      </c>
      <c r="D346" s="3"/>
      <c r="E346" s="3"/>
      <c r="F346" s="3" t="s">
        <v>692</v>
      </c>
      <c r="G346" s="3" t="s">
        <v>2</v>
      </c>
      <c r="H346" s="3" t="s">
        <v>3</v>
      </c>
      <c r="I346" s="3" t="s">
        <v>3</v>
      </c>
      <c r="J346" s="12" t="s">
        <v>4</v>
      </c>
      <c r="K346" s="34"/>
      <c r="L346" s="35"/>
      <c r="M346" s="36"/>
      <c r="N346" s="37"/>
      <c r="O346" s="37"/>
      <c r="P346" s="58" t="str">
        <f t="shared" si="5"/>
        <v>5.5 ECU concept</v>
      </c>
    </row>
    <row r="347" spans="1:16" ht="29" x14ac:dyDescent="0.35">
      <c r="A347" s="2">
        <v>346</v>
      </c>
      <c r="B347" s="5" t="s">
        <v>693</v>
      </c>
      <c r="C347" s="5" t="s">
        <v>3264</v>
      </c>
      <c r="D347" s="2"/>
      <c r="E347" s="2"/>
      <c r="F347" s="2" t="s">
        <v>694</v>
      </c>
      <c r="G347" s="2" t="s">
        <v>2</v>
      </c>
      <c r="H347" s="2" t="s">
        <v>3</v>
      </c>
      <c r="I347" s="2" t="s">
        <v>3</v>
      </c>
      <c r="J347" s="13" t="s">
        <v>14</v>
      </c>
      <c r="K347" s="34"/>
      <c r="L347" s="35"/>
      <c r="M347" s="36"/>
      <c r="N347" s="37"/>
      <c r="O347" s="37"/>
      <c r="P347" s="58" t="str">
        <f t="shared" si="5"/>
        <v>5.5 ECU concept</v>
      </c>
    </row>
    <row r="348" spans="1:16" ht="29" x14ac:dyDescent="0.35">
      <c r="A348" s="2">
        <v>347</v>
      </c>
      <c r="B348" s="5" t="s">
        <v>695</v>
      </c>
      <c r="C348" s="5" t="s">
        <v>3265</v>
      </c>
      <c r="D348" s="2"/>
      <c r="E348" s="2"/>
      <c r="F348" s="2" t="s">
        <v>696</v>
      </c>
      <c r="G348" s="2" t="s">
        <v>2</v>
      </c>
      <c r="H348" s="2" t="s">
        <v>3</v>
      </c>
      <c r="I348" s="2" t="s">
        <v>3</v>
      </c>
      <c r="J348" s="13" t="s">
        <v>14</v>
      </c>
      <c r="K348" s="34"/>
      <c r="L348" s="35"/>
      <c r="M348" s="36"/>
      <c r="N348" s="37"/>
      <c r="O348" s="37"/>
      <c r="P348" s="58" t="str">
        <f t="shared" si="5"/>
        <v>5.5 ECU concept</v>
      </c>
    </row>
    <row r="349" spans="1:16" x14ac:dyDescent="0.35">
      <c r="A349" s="2">
        <v>348</v>
      </c>
      <c r="B349" s="5" t="s">
        <v>697</v>
      </c>
      <c r="C349" s="5" t="s">
        <v>3266</v>
      </c>
      <c r="D349" s="2"/>
      <c r="E349" s="2"/>
      <c r="F349" s="2" t="s">
        <v>698</v>
      </c>
      <c r="G349" s="2" t="s">
        <v>2</v>
      </c>
      <c r="H349" s="2" t="s">
        <v>3</v>
      </c>
      <c r="I349" s="2" t="s">
        <v>3</v>
      </c>
      <c r="J349" s="13" t="s">
        <v>14</v>
      </c>
      <c r="K349" s="34"/>
      <c r="L349" s="35"/>
      <c r="M349" s="36"/>
      <c r="N349" s="37"/>
      <c r="O349" s="37"/>
      <c r="P349" s="58" t="str">
        <f t="shared" si="5"/>
        <v>5.5 ECU concept</v>
      </c>
    </row>
    <row r="350" spans="1:16" x14ac:dyDescent="0.35">
      <c r="A350" s="2">
        <v>349</v>
      </c>
      <c r="B350" s="5" t="s">
        <v>699</v>
      </c>
      <c r="C350" s="5" t="s">
        <v>3267</v>
      </c>
      <c r="D350" s="2"/>
      <c r="E350" s="2"/>
      <c r="F350" s="2" t="s">
        <v>700</v>
      </c>
      <c r="G350" s="2" t="s">
        <v>2</v>
      </c>
      <c r="H350" s="2" t="s">
        <v>3</v>
      </c>
      <c r="I350" s="2" t="s">
        <v>3</v>
      </c>
      <c r="J350" s="13" t="s">
        <v>14</v>
      </c>
      <c r="K350" s="34"/>
      <c r="L350" s="35"/>
      <c r="M350" s="36"/>
      <c r="N350" s="37"/>
      <c r="O350" s="37"/>
      <c r="P350" s="58" t="str">
        <f t="shared" si="5"/>
        <v>5.5 ECU concept</v>
      </c>
    </row>
    <row r="351" spans="1:16" x14ac:dyDescent="0.35">
      <c r="A351" s="2">
        <v>350</v>
      </c>
      <c r="B351" s="5" t="s">
        <v>701</v>
      </c>
      <c r="C351" s="5" t="s">
        <v>3268</v>
      </c>
      <c r="D351" s="2"/>
      <c r="E351" s="2"/>
      <c r="F351" s="2" t="s">
        <v>702</v>
      </c>
      <c r="G351" s="2" t="s">
        <v>2</v>
      </c>
      <c r="H351" s="2" t="s">
        <v>3</v>
      </c>
      <c r="I351" s="2" t="s">
        <v>3</v>
      </c>
      <c r="J351" s="13" t="s">
        <v>14</v>
      </c>
      <c r="K351" s="34"/>
      <c r="L351" s="35"/>
      <c r="M351" s="36"/>
      <c r="N351" s="37"/>
      <c r="O351" s="37"/>
      <c r="P351" s="58" t="str">
        <f t="shared" si="5"/>
        <v>5.5 ECU concept</v>
      </c>
    </row>
    <row r="352" spans="1:16" x14ac:dyDescent="0.35">
      <c r="A352" s="2">
        <v>351</v>
      </c>
      <c r="B352" s="5" t="s">
        <v>703</v>
      </c>
      <c r="C352" s="5" t="s">
        <v>3269</v>
      </c>
      <c r="D352" s="2"/>
      <c r="E352" s="2"/>
      <c r="F352" s="2" t="s">
        <v>704</v>
      </c>
      <c r="G352" s="2" t="s">
        <v>2</v>
      </c>
      <c r="H352" s="2" t="s">
        <v>3</v>
      </c>
      <c r="I352" s="2" t="s">
        <v>3</v>
      </c>
      <c r="J352" s="13" t="s">
        <v>14</v>
      </c>
      <c r="K352" s="34"/>
      <c r="L352" s="35"/>
      <c r="M352" s="36"/>
      <c r="N352" s="37"/>
      <c r="O352" s="37"/>
      <c r="P352" s="58" t="str">
        <f t="shared" si="5"/>
        <v>5.5 ECU concept</v>
      </c>
    </row>
    <row r="353" spans="1:16" x14ac:dyDescent="0.35">
      <c r="A353" s="2">
        <v>352</v>
      </c>
      <c r="B353" s="5" t="s">
        <v>705</v>
      </c>
      <c r="C353" s="5" t="s">
        <v>3270</v>
      </c>
      <c r="D353" s="2"/>
      <c r="E353" s="2"/>
      <c r="F353" s="2" t="s">
        <v>706</v>
      </c>
      <c r="G353" s="2" t="s">
        <v>2</v>
      </c>
      <c r="H353" s="2" t="s">
        <v>3</v>
      </c>
      <c r="I353" s="2" t="s">
        <v>3</v>
      </c>
      <c r="J353" s="13" t="s">
        <v>14</v>
      </c>
      <c r="K353" s="34"/>
      <c r="L353" s="35"/>
      <c r="M353" s="36"/>
      <c r="N353" s="37"/>
      <c r="O353" s="37"/>
      <c r="P353" s="58" t="str">
        <f t="shared" si="5"/>
        <v>5.5 ECU concept</v>
      </c>
    </row>
    <row r="354" spans="1:16" x14ac:dyDescent="0.35">
      <c r="A354" s="2">
        <v>353</v>
      </c>
      <c r="B354" s="5" t="s">
        <v>707</v>
      </c>
      <c r="C354" s="5" t="s">
        <v>3271</v>
      </c>
      <c r="D354" s="2"/>
      <c r="E354" s="2"/>
      <c r="F354" s="2" t="s">
        <v>708</v>
      </c>
      <c r="G354" s="2" t="s">
        <v>2</v>
      </c>
      <c r="H354" s="2" t="s">
        <v>3</v>
      </c>
      <c r="I354" s="2" t="s">
        <v>3</v>
      </c>
      <c r="J354" s="13" t="s">
        <v>14</v>
      </c>
      <c r="K354" s="34"/>
      <c r="L354" s="35"/>
      <c r="M354" s="36"/>
      <c r="N354" s="37"/>
      <c r="O354" s="37"/>
      <c r="P354" s="58" t="str">
        <f t="shared" si="5"/>
        <v>5.5 ECU concept</v>
      </c>
    </row>
    <row r="355" spans="1:16" ht="29" x14ac:dyDescent="0.35">
      <c r="A355" s="2">
        <v>354</v>
      </c>
      <c r="B355" s="5" t="s">
        <v>709</v>
      </c>
      <c r="C355" s="5" t="s">
        <v>3272</v>
      </c>
      <c r="D355" s="2"/>
      <c r="E355" s="2"/>
      <c r="F355" s="2" t="s">
        <v>710</v>
      </c>
      <c r="G355" s="2" t="s">
        <v>2</v>
      </c>
      <c r="H355" s="2" t="s">
        <v>3</v>
      </c>
      <c r="I355" s="2" t="s">
        <v>3</v>
      </c>
      <c r="J355" s="13" t="s">
        <v>14</v>
      </c>
      <c r="K355" s="34"/>
      <c r="L355" s="35"/>
      <c r="M355" s="36"/>
      <c r="N355" s="37"/>
      <c r="O355" s="37"/>
      <c r="P355" s="58" t="str">
        <f t="shared" si="5"/>
        <v>5.5 ECU concept</v>
      </c>
    </row>
    <row r="356" spans="1:16" x14ac:dyDescent="0.35">
      <c r="A356" s="2">
        <v>355</v>
      </c>
      <c r="B356" s="5" t="s">
        <v>711</v>
      </c>
      <c r="C356" s="5" t="s">
        <v>3273</v>
      </c>
      <c r="D356" s="2"/>
      <c r="E356" s="2"/>
      <c r="F356" s="2" t="s">
        <v>712</v>
      </c>
      <c r="G356" s="2" t="s">
        <v>2</v>
      </c>
      <c r="H356" s="2" t="s">
        <v>3</v>
      </c>
      <c r="I356" s="2" t="s">
        <v>3</v>
      </c>
      <c r="J356" s="13" t="s">
        <v>14</v>
      </c>
      <c r="K356" s="34"/>
      <c r="L356" s="35"/>
      <c r="M356" s="36"/>
      <c r="N356" s="37"/>
      <c r="O356" s="37"/>
      <c r="P356" s="58" t="str">
        <f t="shared" si="5"/>
        <v>5.5 ECU concept</v>
      </c>
    </row>
    <row r="357" spans="1:16" ht="34" x14ac:dyDescent="0.35">
      <c r="A357" s="3">
        <v>356</v>
      </c>
      <c r="B357" s="6" t="s">
        <v>713</v>
      </c>
      <c r="C357" s="6" t="s">
        <v>3274</v>
      </c>
      <c r="D357" s="3"/>
      <c r="E357" s="3"/>
      <c r="F357" s="3" t="s">
        <v>714</v>
      </c>
      <c r="G357" s="3" t="s">
        <v>2</v>
      </c>
      <c r="H357" s="3" t="s">
        <v>3</v>
      </c>
      <c r="I357" s="3" t="s">
        <v>3</v>
      </c>
      <c r="J357" s="12" t="s">
        <v>4</v>
      </c>
      <c r="K357" s="34"/>
      <c r="L357" s="35"/>
      <c r="M357" s="36"/>
      <c r="N357" s="37"/>
      <c r="O357" s="37"/>
      <c r="P357" s="58" t="str">
        <f t="shared" si="5"/>
        <v>5.5 ECU concept</v>
      </c>
    </row>
    <row r="358" spans="1:16" ht="29" x14ac:dyDescent="0.35">
      <c r="A358" s="2">
        <v>357</v>
      </c>
      <c r="B358" s="5" t="s">
        <v>715</v>
      </c>
      <c r="C358" s="5" t="s">
        <v>3275</v>
      </c>
      <c r="D358" s="2"/>
      <c r="E358" s="2"/>
      <c r="F358" s="2" t="s">
        <v>716</v>
      </c>
      <c r="G358" s="2" t="s">
        <v>53</v>
      </c>
      <c r="H358" s="2" t="s">
        <v>3</v>
      </c>
      <c r="I358" s="2" t="s">
        <v>3</v>
      </c>
      <c r="J358" s="13" t="s">
        <v>14</v>
      </c>
      <c r="K358" s="34"/>
      <c r="L358" s="35"/>
      <c r="M358" s="36"/>
      <c r="N358" s="37"/>
      <c r="O358" s="37"/>
      <c r="P358" s="58" t="str">
        <f t="shared" si="5"/>
        <v>5.5 ECU concept</v>
      </c>
    </row>
    <row r="359" spans="1:16" ht="29" x14ac:dyDescent="0.35">
      <c r="A359" s="2">
        <v>358</v>
      </c>
      <c r="B359" s="5" t="s">
        <v>717</v>
      </c>
      <c r="C359" s="5" t="s">
        <v>3276</v>
      </c>
      <c r="D359" s="2"/>
      <c r="E359" s="2"/>
      <c r="F359" s="2" t="s">
        <v>718</v>
      </c>
      <c r="G359" s="2" t="s">
        <v>53</v>
      </c>
      <c r="H359" s="2" t="s">
        <v>3</v>
      </c>
      <c r="I359" s="2" t="s">
        <v>3</v>
      </c>
      <c r="J359" s="13" t="s">
        <v>14</v>
      </c>
      <c r="K359" s="34"/>
      <c r="L359" s="35"/>
      <c r="M359" s="36"/>
      <c r="N359" s="37"/>
      <c r="O359" s="37"/>
      <c r="P359" s="58" t="str">
        <f t="shared" si="5"/>
        <v>5.5 ECU concept</v>
      </c>
    </row>
    <row r="360" spans="1:16" ht="29" x14ac:dyDescent="0.35">
      <c r="A360" s="2">
        <v>359</v>
      </c>
      <c r="B360" s="5" t="s">
        <v>719</v>
      </c>
      <c r="C360" s="5" t="s">
        <v>3277</v>
      </c>
      <c r="D360" s="2"/>
      <c r="E360" s="2"/>
      <c r="F360" s="2" t="s">
        <v>720</v>
      </c>
      <c r="G360" s="2" t="s">
        <v>2</v>
      </c>
      <c r="H360" s="2" t="s">
        <v>3</v>
      </c>
      <c r="I360" s="2" t="s">
        <v>3</v>
      </c>
      <c r="J360" s="13" t="s">
        <v>14</v>
      </c>
      <c r="K360" s="34"/>
      <c r="L360" s="35"/>
      <c r="M360" s="36"/>
      <c r="N360" s="37"/>
      <c r="O360" s="37"/>
      <c r="P360" s="58" t="str">
        <f t="shared" si="5"/>
        <v>5.5 ECU concept</v>
      </c>
    </row>
    <row r="361" spans="1:16" ht="29" x14ac:dyDescent="0.35">
      <c r="A361" s="2">
        <v>360</v>
      </c>
      <c r="B361" s="5" t="s">
        <v>721</v>
      </c>
      <c r="C361" s="5" t="s">
        <v>3278</v>
      </c>
      <c r="D361" s="2"/>
      <c r="E361" s="2"/>
      <c r="F361" s="2" t="s">
        <v>722</v>
      </c>
      <c r="G361" s="2" t="s">
        <v>53</v>
      </c>
      <c r="H361" s="2" t="s">
        <v>3</v>
      </c>
      <c r="I361" s="2" t="s">
        <v>3</v>
      </c>
      <c r="J361" s="13" t="s">
        <v>14</v>
      </c>
      <c r="K361" s="34"/>
      <c r="L361" s="35"/>
      <c r="M361" s="36"/>
      <c r="N361" s="37"/>
      <c r="O361" s="37"/>
      <c r="P361" s="58" t="str">
        <f t="shared" si="5"/>
        <v>5.5 ECU concept</v>
      </c>
    </row>
    <row r="362" spans="1:16" ht="29" x14ac:dyDescent="0.35">
      <c r="A362" s="2">
        <v>361</v>
      </c>
      <c r="B362" s="5" t="s">
        <v>723</v>
      </c>
      <c r="C362" s="5" t="s">
        <v>3279</v>
      </c>
      <c r="D362" s="2"/>
      <c r="E362" s="2"/>
      <c r="F362" s="2" t="s">
        <v>724</v>
      </c>
      <c r="G362" s="2" t="s">
        <v>53</v>
      </c>
      <c r="H362" s="2" t="s">
        <v>3</v>
      </c>
      <c r="I362" s="2" t="s">
        <v>3</v>
      </c>
      <c r="J362" s="13" t="s">
        <v>14</v>
      </c>
      <c r="K362" s="34"/>
      <c r="L362" s="35"/>
      <c r="M362" s="36"/>
      <c r="N362" s="37"/>
      <c r="O362" s="37"/>
      <c r="P362" s="58" t="str">
        <f t="shared" si="5"/>
        <v>5.5 ECU concept</v>
      </c>
    </row>
    <row r="363" spans="1:16" ht="34" x14ac:dyDescent="0.35">
      <c r="A363" s="3">
        <v>362</v>
      </c>
      <c r="B363" s="6" t="s">
        <v>725</v>
      </c>
      <c r="C363" s="6" t="s">
        <v>3280</v>
      </c>
      <c r="D363" s="3"/>
      <c r="E363" s="3"/>
      <c r="F363" s="3" t="s">
        <v>726</v>
      </c>
      <c r="G363" s="3" t="s">
        <v>2</v>
      </c>
      <c r="H363" s="3" t="s">
        <v>3</v>
      </c>
      <c r="I363" s="3" t="s">
        <v>3</v>
      </c>
      <c r="J363" s="12" t="s">
        <v>4</v>
      </c>
      <c r="K363" s="34"/>
      <c r="L363" s="35"/>
      <c r="M363" s="36"/>
      <c r="N363" s="37"/>
      <c r="O363" s="37"/>
      <c r="P363" s="58" t="str">
        <f t="shared" si="5"/>
        <v>5.5 ECU concept</v>
      </c>
    </row>
    <row r="364" spans="1:16" x14ac:dyDescent="0.35">
      <c r="A364" s="2">
        <v>363</v>
      </c>
      <c r="B364" s="5" t="s">
        <v>727</v>
      </c>
      <c r="C364" s="5" t="s">
        <v>3281</v>
      </c>
      <c r="D364" s="2"/>
      <c r="E364" s="2"/>
      <c r="F364" s="2" t="s">
        <v>728</v>
      </c>
      <c r="G364" s="2" t="s">
        <v>2</v>
      </c>
      <c r="H364" s="2" t="s">
        <v>3</v>
      </c>
      <c r="I364" s="2" t="s">
        <v>3</v>
      </c>
      <c r="J364" s="13" t="s">
        <v>14</v>
      </c>
      <c r="K364" s="34"/>
      <c r="L364" s="35"/>
      <c r="M364" s="36"/>
      <c r="N364" s="37"/>
      <c r="O364" s="37"/>
      <c r="P364" s="58" t="str">
        <f t="shared" si="5"/>
        <v>5.5 ECU concept</v>
      </c>
    </row>
    <row r="365" spans="1:16" x14ac:dyDescent="0.35">
      <c r="A365" s="2">
        <v>364</v>
      </c>
      <c r="B365" s="5" t="s">
        <v>729</v>
      </c>
      <c r="C365" s="5" t="s">
        <v>3282</v>
      </c>
      <c r="D365" s="2"/>
      <c r="E365" s="2"/>
      <c r="F365" s="2" t="s">
        <v>730</v>
      </c>
      <c r="G365" s="2" t="s">
        <v>2</v>
      </c>
      <c r="H365" s="2" t="s">
        <v>3</v>
      </c>
      <c r="I365" s="2" t="s">
        <v>3</v>
      </c>
      <c r="J365" s="13" t="s">
        <v>14</v>
      </c>
      <c r="K365" s="34"/>
      <c r="L365" s="35"/>
      <c r="M365" s="36"/>
      <c r="N365" s="37"/>
      <c r="O365" s="37"/>
      <c r="P365" s="58" t="str">
        <f t="shared" si="5"/>
        <v>5.5 ECU concept</v>
      </c>
    </row>
    <row r="366" spans="1:16" x14ac:dyDescent="0.35">
      <c r="A366" s="2">
        <v>365</v>
      </c>
      <c r="B366" s="5" t="s">
        <v>731</v>
      </c>
      <c r="C366" s="5" t="s">
        <v>3283</v>
      </c>
      <c r="D366" s="2"/>
      <c r="E366" s="2"/>
      <c r="F366" s="2" t="s">
        <v>732</v>
      </c>
      <c r="G366" s="2" t="s">
        <v>2</v>
      </c>
      <c r="H366" s="2" t="s">
        <v>3</v>
      </c>
      <c r="I366" s="2" t="s">
        <v>3</v>
      </c>
      <c r="J366" s="13" t="s">
        <v>14</v>
      </c>
      <c r="K366" s="34"/>
      <c r="L366" s="35"/>
      <c r="M366" s="36"/>
      <c r="N366" s="37"/>
      <c r="O366" s="37"/>
      <c r="P366" s="58" t="str">
        <f t="shared" si="5"/>
        <v>5.5 ECU concept</v>
      </c>
    </row>
    <row r="367" spans="1:16" x14ac:dyDescent="0.35">
      <c r="A367" s="2">
        <v>366</v>
      </c>
      <c r="B367" s="5" t="s">
        <v>733</v>
      </c>
      <c r="C367" s="5" t="s">
        <v>3284</v>
      </c>
      <c r="D367" s="2"/>
      <c r="E367" s="2"/>
      <c r="F367" s="2" t="s">
        <v>734</v>
      </c>
      <c r="G367" s="2" t="s">
        <v>2</v>
      </c>
      <c r="H367" s="2" t="s">
        <v>3</v>
      </c>
      <c r="I367" s="2" t="s">
        <v>3</v>
      </c>
      <c r="J367" s="13" t="s">
        <v>14</v>
      </c>
      <c r="K367" s="34"/>
      <c r="L367" s="35"/>
      <c r="M367" s="36"/>
      <c r="N367" s="37"/>
      <c r="O367" s="37"/>
      <c r="P367" s="58" t="str">
        <f t="shared" si="5"/>
        <v>5.5 ECU concept</v>
      </c>
    </row>
    <row r="368" spans="1:16" x14ac:dyDescent="0.35">
      <c r="A368" s="2">
        <v>367</v>
      </c>
      <c r="B368" s="5" t="s">
        <v>735</v>
      </c>
      <c r="C368" s="5" t="s">
        <v>3285</v>
      </c>
      <c r="D368" s="2"/>
      <c r="E368" s="2"/>
      <c r="F368" s="2" t="s">
        <v>736</v>
      </c>
      <c r="G368" s="2" t="s">
        <v>2</v>
      </c>
      <c r="H368" s="2" t="s">
        <v>3</v>
      </c>
      <c r="I368" s="2" t="s">
        <v>3</v>
      </c>
      <c r="J368" s="13" t="s">
        <v>14</v>
      </c>
      <c r="K368" s="34"/>
      <c r="L368" s="35"/>
      <c r="M368" s="36"/>
      <c r="N368" s="37"/>
      <c r="O368" s="37"/>
      <c r="P368" s="58" t="str">
        <f t="shared" si="5"/>
        <v>5.5 ECU concept</v>
      </c>
    </row>
    <row r="369" spans="1:16" x14ac:dyDescent="0.35">
      <c r="A369" s="2">
        <v>368</v>
      </c>
      <c r="B369" s="5" t="s">
        <v>737</v>
      </c>
      <c r="C369" s="5" t="s">
        <v>3286</v>
      </c>
      <c r="D369" s="2"/>
      <c r="E369" s="2"/>
      <c r="F369" s="2" t="s">
        <v>738</v>
      </c>
      <c r="G369" s="2" t="s">
        <v>2</v>
      </c>
      <c r="H369" s="2" t="s">
        <v>3</v>
      </c>
      <c r="I369" s="2" t="s">
        <v>3</v>
      </c>
      <c r="J369" s="13" t="s">
        <v>14</v>
      </c>
      <c r="K369" s="34"/>
      <c r="L369" s="35"/>
      <c r="M369" s="36"/>
      <c r="N369" s="37"/>
      <c r="O369" s="37"/>
      <c r="P369" s="58" t="str">
        <f t="shared" si="5"/>
        <v>5.5 ECU concept</v>
      </c>
    </row>
    <row r="370" spans="1:16" ht="29" x14ac:dyDescent="0.35">
      <c r="A370" s="2">
        <v>369</v>
      </c>
      <c r="B370" s="5" t="s">
        <v>739</v>
      </c>
      <c r="C370" s="5" t="s">
        <v>3287</v>
      </c>
      <c r="D370" s="2"/>
      <c r="E370" s="2"/>
      <c r="F370" s="2" t="s">
        <v>740</v>
      </c>
      <c r="G370" s="2" t="s">
        <v>2</v>
      </c>
      <c r="H370" s="2" t="s">
        <v>3</v>
      </c>
      <c r="I370" s="2" t="s">
        <v>3</v>
      </c>
      <c r="J370" s="13" t="s">
        <v>14</v>
      </c>
      <c r="K370" s="34"/>
      <c r="L370" s="35"/>
      <c r="M370" s="36"/>
      <c r="N370" s="37"/>
      <c r="O370" s="37"/>
      <c r="P370" s="58" t="str">
        <f t="shared" si="5"/>
        <v>5.5 ECU concept</v>
      </c>
    </row>
    <row r="371" spans="1:16" ht="29" x14ac:dyDescent="0.35">
      <c r="A371" s="2">
        <v>370</v>
      </c>
      <c r="B371" s="5" t="s">
        <v>741</v>
      </c>
      <c r="C371" s="5" t="s">
        <v>3288</v>
      </c>
      <c r="D371" s="2"/>
      <c r="E371" s="2"/>
      <c r="F371" s="2" t="s">
        <v>742</v>
      </c>
      <c r="G371" s="2" t="s">
        <v>2</v>
      </c>
      <c r="H371" s="2" t="s">
        <v>3</v>
      </c>
      <c r="I371" s="2" t="s">
        <v>3</v>
      </c>
      <c r="J371" s="13" t="s">
        <v>14</v>
      </c>
      <c r="K371" s="34"/>
      <c r="L371" s="35"/>
      <c r="M371" s="36"/>
      <c r="N371" s="37"/>
      <c r="O371" s="37"/>
      <c r="P371" s="58" t="str">
        <f t="shared" si="5"/>
        <v>5.5 ECU concept</v>
      </c>
    </row>
    <row r="372" spans="1:16" ht="34" x14ac:dyDescent="0.35">
      <c r="A372" s="3">
        <v>371</v>
      </c>
      <c r="B372" s="6" t="s">
        <v>743</v>
      </c>
      <c r="C372" s="6" t="s">
        <v>3289</v>
      </c>
      <c r="D372" s="3"/>
      <c r="E372" s="3"/>
      <c r="F372" s="3" t="s">
        <v>744</v>
      </c>
      <c r="G372" s="3" t="s">
        <v>2</v>
      </c>
      <c r="H372" s="3" t="s">
        <v>3</v>
      </c>
      <c r="I372" s="3" t="s">
        <v>3</v>
      </c>
      <c r="J372" s="12" t="s">
        <v>4</v>
      </c>
      <c r="K372" s="34"/>
      <c r="L372" s="35"/>
      <c r="M372" s="36"/>
      <c r="N372" s="37"/>
      <c r="O372" s="37"/>
      <c r="P372" s="58" t="str">
        <f t="shared" si="5"/>
        <v>5.5 ECU concept</v>
      </c>
    </row>
    <row r="373" spans="1:16" x14ac:dyDescent="0.35">
      <c r="A373" s="2">
        <v>372</v>
      </c>
      <c r="B373" s="5" t="s">
        <v>745</v>
      </c>
      <c r="C373" s="5" t="s">
        <v>3290</v>
      </c>
      <c r="D373" s="2"/>
      <c r="E373" s="2"/>
      <c r="F373" s="2" t="s">
        <v>746</v>
      </c>
      <c r="G373" s="2" t="s">
        <v>2</v>
      </c>
      <c r="H373" s="2" t="s">
        <v>3</v>
      </c>
      <c r="I373" s="2" t="s">
        <v>3</v>
      </c>
      <c r="J373" s="13" t="s">
        <v>14</v>
      </c>
      <c r="K373" s="34"/>
      <c r="L373" s="35"/>
      <c r="M373" s="36"/>
      <c r="N373" s="37"/>
      <c r="O373" s="37"/>
      <c r="P373" s="58" t="str">
        <f t="shared" si="5"/>
        <v>5.5 ECU concept</v>
      </c>
    </row>
    <row r="374" spans="1:16" x14ac:dyDescent="0.35">
      <c r="A374" s="2">
        <v>373</v>
      </c>
      <c r="B374" s="5" t="s">
        <v>747</v>
      </c>
      <c r="C374" s="5" t="s">
        <v>3291</v>
      </c>
      <c r="D374" s="2"/>
      <c r="E374" s="2"/>
      <c r="F374" s="2" t="s">
        <v>748</v>
      </c>
      <c r="G374" s="2" t="s">
        <v>2</v>
      </c>
      <c r="H374" s="2" t="s">
        <v>3</v>
      </c>
      <c r="I374" s="2" t="s">
        <v>3</v>
      </c>
      <c r="J374" s="13" t="s">
        <v>14</v>
      </c>
      <c r="K374" s="34"/>
      <c r="L374" s="35"/>
      <c r="M374" s="36"/>
      <c r="N374" s="37"/>
      <c r="O374" s="37"/>
      <c r="P374" s="58" t="str">
        <f t="shared" si="5"/>
        <v>5.5 ECU concept</v>
      </c>
    </row>
    <row r="375" spans="1:16" x14ac:dyDescent="0.35">
      <c r="A375" s="2">
        <v>374</v>
      </c>
      <c r="B375" s="5" t="s">
        <v>749</v>
      </c>
      <c r="C375" s="5" t="s">
        <v>3292</v>
      </c>
      <c r="D375" s="2"/>
      <c r="E375" s="2"/>
      <c r="F375" s="2" t="s">
        <v>750</v>
      </c>
      <c r="G375" s="2" t="s">
        <v>2</v>
      </c>
      <c r="H375" s="2" t="s">
        <v>3</v>
      </c>
      <c r="I375" s="2" t="s">
        <v>3</v>
      </c>
      <c r="J375" s="13" t="s">
        <v>14</v>
      </c>
      <c r="K375" s="34"/>
      <c r="L375" s="35"/>
      <c r="M375" s="36"/>
      <c r="N375" s="37"/>
      <c r="O375" s="37"/>
      <c r="P375" s="58" t="str">
        <f t="shared" si="5"/>
        <v>5.5 ECU concept</v>
      </c>
    </row>
    <row r="376" spans="1:16" ht="43.5" x14ac:dyDescent="0.35">
      <c r="A376" s="2">
        <v>375</v>
      </c>
      <c r="B376" s="5" t="s">
        <v>751</v>
      </c>
      <c r="C376" s="5" t="s">
        <v>3293</v>
      </c>
      <c r="D376" s="2"/>
      <c r="E376" s="2"/>
      <c r="F376" s="2" t="s">
        <v>752</v>
      </c>
      <c r="G376" s="2" t="s">
        <v>2</v>
      </c>
      <c r="H376" s="2" t="s">
        <v>3</v>
      </c>
      <c r="I376" s="2" t="s">
        <v>3</v>
      </c>
      <c r="J376" s="13" t="s">
        <v>14</v>
      </c>
      <c r="K376" s="34"/>
      <c r="L376" s="35"/>
      <c r="M376" s="36"/>
      <c r="N376" s="37"/>
      <c r="O376" s="37"/>
      <c r="P376" s="58" t="str">
        <f t="shared" si="5"/>
        <v>5.5 ECU concept</v>
      </c>
    </row>
    <row r="377" spans="1:16" ht="29" x14ac:dyDescent="0.35">
      <c r="A377" s="2">
        <v>376</v>
      </c>
      <c r="B377" s="5" t="s">
        <v>753</v>
      </c>
      <c r="C377" s="5" t="s">
        <v>3294</v>
      </c>
      <c r="D377" s="2"/>
      <c r="E377" s="2"/>
      <c r="F377" s="2" t="s">
        <v>754</v>
      </c>
      <c r="G377" s="2" t="s">
        <v>2</v>
      </c>
      <c r="H377" s="2" t="s">
        <v>3</v>
      </c>
      <c r="I377" s="2" t="s">
        <v>3</v>
      </c>
      <c r="J377" s="13" t="s">
        <v>14</v>
      </c>
      <c r="K377" s="34"/>
      <c r="L377" s="35"/>
      <c r="M377" s="36"/>
      <c r="N377" s="37"/>
      <c r="O377" s="37"/>
      <c r="P377" s="58" t="str">
        <f t="shared" si="5"/>
        <v>5.5 ECU concept</v>
      </c>
    </row>
    <row r="378" spans="1:16" ht="43.5" x14ac:dyDescent="0.35">
      <c r="A378" s="2">
        <v>377</v>
      </c>
      <c r="B378" s="5" t="s">
        <v>755</v>
      </c>
      <c r="C378" s="5" t="s">
        <v>3295</v>
      </c>
      <c r="D378" s="2"/>
      <c r="E378" s="2"/>
      <c r="F378" s="2" t="s">
        <v>756</v>
      </c>
      <c r="G378" s="2" t="s">
        <v>2</v>
      </c>
      <c r="H378" s="2" t="s">
        <v>3</v>
      </c>
      <c r="I378" s="2" t="s">
        <v>3</v>
      </c>
      <c r="J378" s="13" t="s">
        <v>14</v>
      </c>
      <c r="K378" s="34"/>
      <c r="L378" s="35"/>
      <c r="M378" s="36"/>
      <c r="N378" s="37"/>
      <c r="O378" s="37"/>
      <c r="P378" s="58" t="str">
        <f t="shared" si="5"/>
        <v>5.5 ECU concept</v>
      </c>
    </row>
    <row r="379" spans="1:16" x14ac:dyDescent="0.35">
      <c r="A379" s="2">
        <v>378</v>
      </c>
      <c r="B379" s="5" t="s">
        <v>757</v>
      </c>
      <c r="C379" s="5" t="s">
        <v>3296</v>
      </c>
      <c r="D379" s="2"/>
      <c r="E379" s="2"/>
      <c r="F379" s="2" t="s">
        <v>758</v>
      </c>
      <c r="G379" s="2" t="s">
        <v>2</v>
      </c>
      <c r="H379" s="2" t="s">
        <v>3</v>
      </c>
      <c r="I379" s="2" t="s">
        <v>3</v>
      </c>
      <c r="J379" s="13" t="s">
        <v>14</v>
      </c>
      <c r="K379" s="34"/>
      <c r="L379" s="35"/>
      <c r="M379" s="36"/>
      <c r="N379" s="37"/>
      <c r="O379" s="37"/>
      <c r="P379" s="58" t="str">
        <f t="shared" si="5"/>
        <v>5.5 ECU concept</v>
      </c>
    </row>
    <row r="380" spans="1:16" x14ac:dyDescent="0.35">
      <c r="A380" s="2">
        <v>379</v>
      </c>
      <c r="B380" s="5" t="s">
        <v>759</v>
      </c>
      <c r="C380" s="5" t="s">
        <v>3297</v>
      </c>
      <c r="D380" s="2"/>
      <c r="E380" s="2"/>
      <c r="F380" s="2" t="s">
        <v>760</v>
      </c>
      <c r="G380" s="2" t="s">
        <v>2</v>
      </c>
      <c r="H380" s="2" t="s">
        <v>3</v>
      </c>
      <c r="I380" s="2" t="s">
        <v>3</v>
      </c>
      <c r="J380" s="13" t="s">
        <v>14</v>
      </c>
      <c r="K380" s="34"/>
      <c r="L380" s="35"/>
      <c r="M380" s="36"/>
      <c r="N380" s="37"/>
      <c r="O380" s="37"/>
      <c r="P380" s="58" t="str">
        <f t="shared" si="5"/>
        <v>5.5 ECU concept</v>
      </c>
    </row>
    <row r="381" spans="1:16" ht="29" x14ac:dyDescent="0.35">
      <c r="A381" s="2">
        <v>380</v>
      </c>
      <c r="B381" s="5" t="s">
        <v>761</v>
      </c>
      <c r="C381" s="5" t="s">
        <v>3298</v>
      </c>
      <c r="D381" s="2"/>
      <c r="E381" s="2"/>
      <c r="F381" s="2" t="s">
        <v>762</v>
      </c>
      <c r="G381" s="2" t="s">
        <v>2</v>
      </c>
      <c r="H381" s="2" t="s">
        <v>3</v>
      </c>
      <c r="I381" s="2" t="s">
        <v>3</v>
      </c>
      <c r="J381" s="13" t="s">
        <v>14</v>
      </c>
      <c r="K381" s="34"/>
      <c r="L381" s="35"/>
      <c r="M381" s="36"/>
      <c r="N381" s="37"/>
      <c r="O381" s="37"/>
      <c r="P381" s="58" t="str">
        <f t="shared" si="5"/>
        <v>5.5 ECU concept</v>
      </c>
    </row>
    <row r="382" spans="1:16" ht="29" x14ac:dyDescent="0.35">
      <c r="A382" s="2">
        <v>381</v>
      </c>
      <c r="B382" s="5" t="s">
        <v>763</v>
      </c>
      <c r="C382" s="5" t="s">
        <v>3299</v>
      </c>
      <c r="D382" s="2"/>
      <c r="E382" s="2"/>
      <c r="F382" s="2" t="s">
        <v>764</v>
      </c>
      <c r="G382" s="2" t="s">
        <v>2</v>
      </c>
      <c r="H382" s="2" t="s">
        <v>3</v>
      </c>
      <c r="I382" s="2" t="s">
        <v>3</v>
      </c>
      <c r="J382" s="13" t="s">
        <v>14</v>
      </c>
      <c r="K382" s="34"/>
      <c r="L382" s="35"/>
      <c r="M382" s="36"/>
      <c r="N382" s="37"/>
      <c r="O382" s="37"/>
      <c r="P382" s="58" t="str">
        <f t="shared" si="5"/>
        <v>5.5 ECU concept</v>
      </c>
    </row>
    <row r="383" spans="1:16" x14ac:dyDescent="0.35">
      <c r="A383" s="2">
        <v>382</v>
      </c>
      <c r="B383" s="5" t="s">
        <v>765</v>
      </c>
      <c r="C383" s="5" t="s">
        <v>3300</v>
      </c>
      <c r="D383" s="2"/>
      <c r="E383" s="2"/>
      <c r="F383" s="2" t="s">
        <v>766</v>
      </c>
      <c r="G383" s="2" t="s">
        <v>2</v>
      </c>
      <c r="H383" s="2" t="s">
        <v>3</v>
      </c>
      <c r="I383" s="2" t="s">
        <v>3</v>
      </c>
      <c r="J383" s="13" t="s">
        <v>14</v>
      </c>
      <c r="K383" s="34"/>
      <c r="L383" s="35"/>
      <c r="M383" s="36"/>
      <c r="N383" s="37"/>
      <c r="O383" s="37"/>
      <c r="P383" s="58" t="str">
        <f t="shared" si="5"/>
        <v>5.5 ECU concept</v>
      </c>
    </row>
    <row r="384" spans="1:16" x14ac:dyDescent="0.35">
      <c r="A384" s="2">
        <v>383</v>
      </c>
      <c r="B384" s="5" t="s">
        <v>767</v>
      </c>
      <c r="C384" s="5" t="s">
        <v>3301</v>
      </c>
      <c r="D384" s="2"/>
      <c r="E384" s="2"/>
      <c r="F384" s="2" t="s">
        <v>768</v>
      </c>
      <c r="G384" s="2" t="s">
        <v>2</v>
      </c>
      <c r="H384" s="2" t="s">
        <v>3</v>
      </c>
      <c r="I384" s="2" t="s">
        <v>3</v>
      </c>
      <c r="J384" s="13" t="s">
        <v>14</v>
      </c>
      <c r="K384" s="34"/>
      <c r="L384" s="35"/>
      <c r="M384" s="36"/>
      <c r="N384" s="37"/>
      <c r="O384" s="37"/>
      <c r="P384" s="58" t="str">
        <f t="shared" si="5"/>
        <v>5.5 ECU concept</v>
      </c>
    </row>
    <row r="385" spans="1:16" x14ac:dyDescent="0.35">
      <c r="A385" s="2">
        <v>384</v>
      </c>
      <c r="B385" s="5" t="s">
        <v>769</v>
      </c>
      <c r="C385" s="5" t="s">
        <v>3302</v>
      </c>
      <c r="D385" s="2"/>
      <c r="E385" s="2"/>
      <c r="F385" s="2" t="s">
        <v>770</v>
      </c>
      <c r="G385" s="2" t="s">
        <v>2</v>
      </c>
      <c r="H385" s="2" t="s">
        <v>3</v>
      </c>
      <c r="I385" s="2" t="s">
        <v>3</v>
      </c>
      <c r="J385" s="13" t="s">
        <v>14</v>
      </c>
      <c r="K385" s="34"/>
      <c r="L385" s="35"/>
      <c r="M385" s="36"/>
      <c r="N385" s="37"/>
      <c r="O385" s="37"/>
      <c r="P385" s="58" t="str">
        <f t="shared" si="5"/>
        <v>5.5 ECU concept</v>
      </c>
    </row>
    <row r="386" spans="1:16" ht="29" x14ac:dyDescent="0.35">
      <c r="A386" s="2">
        <v>385</v>
      </c>
      <c r="B386" s="5" t="s">
        <v>771</v>
      </c>
      <c r="C386" s="5" t="s">
        <v>3303</v>
      </c>
      <c r="D386" s="2"/>
      <c r="E386" s="2"/>
      <c r="F386" s="2" t="s">
        <v>772</v>
      </c>
      <c r="G386" s="2" t="s">
        <v>2</v>
      </c>
      <c r="H386" s="2" t="s">
        <v>3</v>
      </c>
      <c r="I386" s="2" t="s">
        <v>3</v>
      </c>
      <c r="J386" s="13" t="s">
        <v>14</v>
      </c>
      <c r="K386" s="34"/>
      <c r="L386" s="35"/>
      <c r="M386" s="36"/>
      <c r="N386" s="37"/>
      <c r="O386" s="37"/>
      <c r="P386" s="58" t="str">
        <f t="shared" si="5"/>
        <v>5.5 ECU concept</v>
      </c>
    </row>
    <row r="387" spans="1:16" x14ac:dyDescent="0.35">
      <c r="A387" s="2">
        <v>386</v>
      </c>
      <c r="B387" s="5" t="s">
        <v>773</v>
      </c>
      <c r="C387" s="5" t="s">
        <v>3304</v>
      </c>
      <c r="D387" s="2"/>
      <c r="E387" s="2"/>
      <c r="F387" s="2" t="s">
        <v>774</v>
      </c>
      <c r="G387" s="2" t="s">
        <v>2</v>
      </c>
      <c r="H387" s="2" t="s">
        <v>3</v>
      </c>
      <c r="I387" s="2" t="s">
        <v>3</v>
      </c>
      <c r="J387" s="13" t="s">
        <v>14</v>
      </c>
      <c r="K387" s="34"/>
      <c r="L387" s="35"/>
      <c r="M387" s="36"/>
      <c r="N387" s="37"/>
      <c r="O387" s="37"/>
      <c r="P387" s="58" t="str">
        <f t="shared" ref="P387:P450" si="6">IF(AND(J387="Überschrift",LEN(C387)-LEN(SUBSTITUTE(C387,".",""))&lt;2),C387,P386)</f>
        <v>5.5 ECU concept</v>
      </c>
    </row>
    <row r="388" spans="1:16" ht="43.5" x14ac:dyDescent="0.35">
      <c r="A388" s="2">
        <v>387</v>
      </c>
      <c r="B388" s="5" t="s">
        <v>775</v>
      </c>
      <c r="C388" s="5" t="s">
        <v>3305</v>
      </c>
      <c r="D388" s="2"/>
      <c r="E388" s="2"/>
      <c r="F388" s="2" t="s">
        <v>776</v>
      </c>
      <c r="G388" s="2" t="s">
        <v>2</v>
      </c>
      <c r="H388" s="2" t="s">
        <v>3</v>
      </c>
      <c r="I388" s="2" t="s">
        <v>3</v>
      </c>
      <c r="J388" s="13" t="s">
        <v>14</v>
      </c>
      <c r="K388" s="34"/>
      <c r="L388" s="35"/>
      <c r="M388" s="36"/>
      <c r="N388" s="37"/>
      <c r="O388" s="37"/>
      <c r="P388" s="58" t="str">
        <f t="shared" si="6"/>
        <v>5.5 ECU concept</v>
      </c>
    </row>
    <row r="389" spans="1:16" ht="29" x14ac:dyDescent="0.35">
      <c r="A389" s="2">
        <v>388</v>
      </c>
      <c r="B389" s="5" t="s">
        <v>777</v>
      </c>
      <c r="C389" s="5" t="s">
        <v>3306</v>
      </c>
      <c r="D389" s="2"/>
      <c r="E389" s="2"/>
      <c r="F389" s="2" t="s">
        <v>778</v>
      </c>
      <c r="G389" s="2" t="s">
        <v>2</v>
      </c>
      <c r="H389" s="2" t="s">
        <v>3</v>
      </c>
      <c r="I389" s="2" t="s">
        <v>3</v>
      </c>
      <c r="J389" s="13" t="s">
        <v>14</v>
      </c>
      <c r="K389" s="34"/>
      <c r="L389" s="35"/>
      <c r="M389" s="36"/>
      <c r="N389" s="37"/>
      <c r="O389" s="37"/>
      <c r="P389" s="58" t="str">
        <f t="shared" si="6"/>
        <v>5.5 ECU concept</v>
      </c>
    </row>
    <row r="390" spans="1:16" ht="43.5" x14ac:dyDescent="0.35">
      <c r="A390" s="2">
        <v>389</v>
      </c>
      <c r="B390" s="5" t="s">
        <v>779</v>
      </c>
      <c r="C390" s="5" t="s">
        <v>3307</v>
      </c>
      <c r="D390" s="2"/>
      <c r="E390" s="2"/>
      <c r="F390" s="2" t="s">
        <v>780</v>
      </c>
      <c r="G390" s="2" t="s">
        <v>2</v>
      </c>
      <c r="H390" s="2" t="s">
        <v>3</v>
      </c>
      <c r="I390" s="2" t="s">
        <v>3</v>
      </c>
      <c r="J390" s="13" t="s">
        <v>14</v>
      </c>
      <c r="K390" s="34"/>
      <c r="L390" s="35"/>
      <c r="M390" s="36"/>
      <c r="N390" s="37"/>
      <c r="O390" s="37"/>
      <c r="P390" s="58" t="str">
        <f t="shared" si="6"/>
        <v>5.5 ECU concept</v>
      </c>
    </row>
    <row r="391" spans="1:16" ht="29" x14ac:dyDescent="0.35">
      <c r="A391" s="2">
        <v>390</v>
      </c>
      <c r="B391" s="5" t="s">
        <v>781</v>
      </c>
      <c r="C391" s="5" t="s">
        <v>3308</v>
      </c>
      <c r="D391" s="2"/>
      <c r="E391" s="2"/>
      <c r="F391" s="2" t="s">
        <v>782</v>
      </c>
      <c r="G391" s="2" t="s">
        <v>2</v>
      </c>
      <c r="H391" s="2" t="s">
        <v>3</v>
      </c>
      <c r="I391" s="2" t="s">
        <v>3</v>
      </c>
      <c r="J391" s="13" t="s">
        <v>14</v>
      </c>
      <c r="K391" s="34"/>
      <c r="L391" s="35"/>
      <c r="M391" s="36"/>
      <c r="N391" s="37"/>
      <c r="O391" s="37"/>
      <c r="P391" s="58" t="str">
        <f t="shared" si="6"/>
        <v>5.5 ECU concept</v>
      </c>
    </row>
    <row r="392" spans="1:16" ht="34" x14ac:dyDescent="0.35">
      <c r="A392" s="3">
        <v>391</v>
      </c>
      <c r="B392" s="6" t="s">
        <v>783</v>
      </c>
      <c r="C392" s="6" t="s">
        <v>3309</v>
      </c>
      <c r="D392" s="3"/>
      <c r="E392" s="3"/>
      <c r="F392" s="3" t="s">
        <v>784</v>
      </c>
      <c r="G392" s="3" t="s">
        <v>2</v>
      </c>
      <c r="H392" s="3" t="s">
        <v>3</v>
      </c>
      <c r="I392" s="3" t="s">
        <v>3</v>
      </c>
      <c r="J392" s="12" t="s">
        <v>4</v>
      </c>
      <c r="K392" s="34"/>
      <c r="L392" s="35"/>
      <c r="M392" s="36"/>
      <c r="N392" s="37"/>
      <c r="O392" s="37"/>
      <c r="P392" s="58" t="str">
        <f t="shared" si="6"/>
        <v>5.5 ECU concept</v>
      </c>
    </row>
    <row r="393" spans="1:16" ht="29" x14ac:dyDescent="0.35">
      <c r="A393" s="2">
        <v>392</v>
      </c>
      <c r="B393" s="5" t="s">
        <v>785</v>
      </c>
      <c r="C393" s="5" t="s">
        <v>3310</v>
      </c>
      <c r="D393" s="2"/>
      <c r="E393" s="2"/>
      <c r="F393" s="2" t="s">
        <v>786</v>
      </c>
      <c r="G393" s="2" t="s">
        <v>2</v>
      </c>
      <c r="H393" s="2" t="s">
        <v>3</v>
      </c>
      <c r="I393" s="2" t="s">
        <v>3</v>
      </c>
      <c r="J393" s="13" t="s">
        <v>14</v>
      </c>
      <c r="K393" s="34"/>
      <c r="L393" s="35"/>
      <c r="M393" s="36"/>
      <c r="N393" s="37"/>
      <c r="O393" s="37"/>
      <c r="P393" s="58" t="str">
        <f t="shared" si="6"/>
        <v>5.5 ECU concept</v>
      </c>
    </row>
    <row r="394" spans="1:16" ht="29" x14ac:dyDescent="0.35">
      <c r="A394" s="2">
        <v>393</v>
      </c>
      <c r="B394" s="5" t="s">
        <v>787</v>
      </c>
      <c r="C394" s="5" t="s">
        <v>3311</v>
      </c>
      <c r="D394" s="2"/>
      <c r="E394" s="2"/>
      <c r="F394" s="2" t="s">
        <v>788</v>
      </c>
      <c r="G394" s="2" t="s">
        <v>2</v>
      </c>
      <c r="H394" s="2" t="s">
        <v>3</v>
      </c>
      <c r="I394" s="2" t="s">
        <v>3</v>
      </c>
      <c r="J394" s="13" t="s">
        <v>14</v>
      </c>
      <c r="K394" s="34"/>
      <c r="L394" s="35"/>
      <c r="M394" s="36"/>
      <c r="N394" s="37"/>
      <c r="O394" s="37"/>
      <c r="P394" s="58" t="str">
        <f t="shared" si="6"/>
        <v>5.5 ECU concept</v>
      </c>
    </row>
    <row r="395" spans="1:16" ht="29" x14ac:dyDescent="0.35">
      <c r="A395" s="2">
        <v>394</v>
      </c>
      <c r="B395" s="5" t="s">
        <v>789</v>
      </c>
      <c r="C395" s="5" t="s">
        <v>3312</v>
      </c>
      <c r="D395" s="2"/>
      <c r="E395" s="2"/>
      <c r="F395" s="2" t="s">
        <v>790</v>
      </c>
      <c r="G395" s="2" t="s">
        <v>53</v>
      </c>
      <c r="H395" s="2" t="s">
        <v>3</v>
      </c>
      <c r="I395" s="2" t="s">
        <v>3</v>
      </c>
      <c r="J395" s="13" t="s">
        <v>14</v>
      </c>
      <c r="K395" s="34"/>
      <c r="L395" s="35"/>
      <c r="M395" s="36"/>
      <c r="N395" s="37"/>
      <c r="O395" s="37"/>
      <c r="P395" s="58" t="str">
        <f t="shared" si="6"/>
        <v>5.5 ECU concept</v>
      </c>
    </row>
    <row r="396" spans="1:16" ht="29" x14ac:dyDescent="0.35">
      <c r="A396" s="2">
        <v>395</v>
      </c>
      <c r="B396" s="5" t="s">
        <v>791</v>
      </c>
      <c r="C396" s="5" t="s">
        <v>3313</v>
      </c>
      <c r="D396" s="2"/>
      <c r="E396" s="2"/>
      <c r="F396" s="2" t="s">
        <v>792</v>
      </c>
      <c r="G396" s="2" t="s">
        <v>53</v>
      </c>
      <c r="H396" s="2" t="s">
        <v>3</v>
      </c>
      <c r="I396" s="2" t="s">
        <v>3</v>
      </c>
      <c r="J396" s="13" t="s">
        <v>14</v>
      </c>
      <c r="K396" s="34"/>
      <c r="L396" s="35"/>
      <c r="M396" s="36"/>
      <c r="N396" s="37"/>
      <c r="O396" s="37"/>
      <c r="P396" s="58" t="str">
        <f t="shared" si="6"/>
        <v>5.5 ECU concept</v>
      </c>
    </row>
    <row r="397" spans="1:16" ht="72.5" x14ac:dyDescent="0.35">
      <c r="A397" s="2">
        <v>396</v>
      </c>
      <c r="B397" s="5" t="s">
        <v>793</v>
      </c>
      <c r="C397" s="5" t="s">
        <v>4181</v>
      </c>
      <c r="D397" s="2"/>
      <c r="E397" s="2"/>
      <c r="F397" s="2" t="s">
        <v>794</v>
      </c>
      <c r="G397" s="2" t="s">
        <v>53</v>
      </c>
      <c r="H397" s="2" t="s">
        <v>3</v>
      </c>
      <c r="I397" s="2" t="s">
        <v>3</v>
      </c>
      <c r="J397" s="13" t="s">
        <v>14</v>
      </c>
      <c r="K397" s="34"/>
      <c r="L397" s="35"/>
      <c r="M397" s="36"/>
      <c r="N397" s="37"/>
      <c r="O397" s="37"/>
      <c r="P397" s="58" t="str">
        <f t="shared" si="6"/>
        <v>5.5 ECU concept</v>
      </c>
    </row>
    <row r="398" spans="1:16" ht="29" x14ac:dyDescent="0.35">
      <c r="A398" s="2">
        <v>397</v>
      </c>
      <c r="B398" s="5" t="s">
        <v>795</v>
      </c>
      <c r="C398" s="5" t="s">
        <v>3314</v>
      </c>
      <c r="D398" s="2"/>
      <c r="E398" s="2"/>
      <c r="F398" s="2" t="s">
        <v>796</v>
      </c>
      <c r="G398" s="2" t="s">
        <v>53</v>
      </c>
      <c r="H398" s="2" t="s">
        <v>3</v>
      </c>
      <c r="I398" s="2" t="s">
        <v>3</v>
      </c>
      <c r="J398" s="13" t="s">
        <v>14</v>
      </c>
      <c r="K398" s="34"/>
      <c r="L398" s="35"/>
      <c r="M398" s="36"/>
      <c r="N398" s="37"/>
      <c r="O398" s="37"/>
      <c r="P398" s="58" t="str">
        <f t="shared" si="6"/>
        <v>5.5 ECU concept</v>
      </c>
    </row>
    <row r="399" spans="1:16" ht="29" x14ac:dyDescent="0.35">
      <c r="A399" s="2">
        <v>398</v>
      </c>
      <c r="B399" s="5" t="s">
        <v>797</v>
      </c>
      <c r="C399" s="5" t="s">
        <v>3315</v>
      </c>
      <c r="D399" s="2"/>
      <c r="E399" s="2"/>
      <c r="F399" s="2" t="s">
        <v>798</v>
      </c>
      <c r="G399" s="2" t="s">
        <v>53</v>
      </c>
      <c r="H399" s="2" t="s">
        <v>3</v>
      </c>
      <c r="I399" s="2" t="s">
        <v>3</v>
      </c>
      <c r="J399" s="13" t="s">
        <v>14</v>
      </c>
      <c r="K399" s="34"/>
      <c r="L399" s="35"/>
      <c r="M399" s="36"/>
      <c r="N399" s="37"/>
      <c r="O399" s="37"/>
      <c r="P399" s="58" t="str">
        <f t="shared" si="6"/>
        <v>5.5 ECU concept</v>
      </c>
    </row>
    <row r="400" spans="1:16" ht="29" x14ac:dyDescent="0.35">
      <c r="A400" s="2">
        <v>399</v>
      </c>
      <c r="B400" s="5" t="s">
        <v>799</v>
      </c>
      <c r="C400" s="5" t="s">
        <v>3316</v>
      </c>
      <c r="D400" s="2"/>
      <c r="E400" s="2"/>
      <c r="F400" s="2" t="s">
        <v>800</v>
      </c>
      <c r="G400" s="2" t="s">
        <v>53</v>
      </c>
      <c r="H400" s="2" t="s">
        <v>3</v>
      </c>
      <c r="I400" s="2" t="s">
        <v>3</v>
      </c>
      <c r="J400" s="13" t="s">
        <v>14</v>
      </c>
      <c r="K400" s="34"/>
      <c r="L400" s="35"/>
      <c r="M400" s="36"/>
      <c r="N400" s="37"/>
      <c r="O400" s="37"/>
      <c r="P400" s="58" t="str">
        <f t="shared" si="6"/>
        <v>5.5 ECU concept</v>
      </c>
    </row>
    <row r="401" spans="1:16" ht="34" x14ac:dyDescent="0.35">
      <c r="A401" s="3">
        <v>400</v>
      </c>
      <c r="B401" s="6" t="s">
        <v>801</v>
      </c>
      <c r="C401" s="6" t="s">
        <v>3317</v>
      </c>
      <c r="D401" s="3"/>
      <c r="E401" s="3"/>
      <c r="F401" s="3" t="s">
        <v>802</v>
      </c>
      <c r="G401" s="3" t="s">
        <v>2</v>
      </c>
      <c r="H401" s="3" t="s">
        <v>3</v>
      </c>
      <c r="I401" s="3" t="s">
        <v>3</v>
      </c>
      <c r="J401" s="12" t="s">
        <v>4</v>
      </c>
      <c r="K401" s="34"/>
      <c r="L401" s="35"/>
      <c r="M401" s="36"/>
      <c r="N401" s="37"/>
      <c r="O401" s="37"/>
      <c r="P401" s="58" t="str">
        <f t="shared" si="6"/>
        <v>5.5 ECU concept</v>
      </c>
    </row>
    <row r="402" spans="1:16" ht="58" x14ac:dyDescent="0.35">
      <c r="A402" s="2">
        <v>401</v>
      </c>
      <c r="B402" s="5" t="s">
        <v>803</v>
      </c>
      <c r="C402" s="5" t="s">
        <v>4182</v>
      </c>
      <c r="D402" s="2"/>
      <c r="E402" s="2"/>
      <c r="F402" s="2" t="s">
        <v>804</v>
      </c>
      <c r="G402" s="2" t="s">
        <v>53</v>
      </c>
      <c r="H402" s="2" t="s">
        <v>3</v>
      </c>
      <c r="I402" s="2" t="s">
        <v>3</v>
      </c>
      <c r="J402" s="13" t="s">
        <v>14</v>
      </c>
      <c r="K402" s="34"/>
      <c r="L402" s="35"/>
      <c r="M402" s="36"/>
      <c r="N402" s="37"/>
      <c r="O402" s="37"/>
      <c r="P402" s="58" t="str">
        <f t="shared" si="6"/>
        <v>5.5 ECU concept</v>
      </c>
    </row>
    <row r="403" spans="1:16" x14ac:dyDescent="0.35">
      <c r="A403" s="2">
        <v>402</v>
      </c>
      <c r="B403" s="5" t="s">
        <v>805</v>
      </c>
      <c r="C403" s="5" t="s">
        <v>3318</v>
      </c>
      <c r="D403" s="2"/>
      <c r="E403" s="2"/>
      <c r="F403" s="2" t="s">
        <v>806</v>
      </c>
      <c r="G403" s="2" t="s">
        <v>2</v>
      </c>
      <c r="H403" s="2" t="s">
        <v>3</v>
      </c>
      <c r="I403" s="2" t="s">
        <v>3</v>
      </c>
      <c r="J403" s="13" t="s">
        <v>14</v>
      </c>
      <c r="K403" s="34"/>
      <c r="L403" s="35"/>
      <c r="M403" s="36"/>
      <c r="N403" s="37"/>
      <c r="O403" s="37"/>
      <c r="P403" s="58" t="str">
        <f t="shared" si="6"/>
        <v>5.5 ECU concept</v>
      </c>
    </row>
    <row r="404" spans="1:16" x14ac:dyDescent="0.35">
      <c r="A404" s="2">
        <v>403</v>
      </c>
      <c r="B404" s="5" t="s">
        <v>807</v>
      </c>
      <c r="C404" s="5" t="s">
        <v>3319</v>
      </c>
      <c r="D404" s="2"/>
      <c r="E404" s="2"/>
      <c r="F404" s="2" t="s">
        <v>808</v>
      </c>
      <c r="G404" s="2" t="s">
        <v>2</v>
      </c>
      <c r="H404" s="2" t="s">
        <v>3</v>
      </c>
      <c r="I404" s="2" t="s">
        <v>3</v>
      </c>
      <c r="J404" s="13" t="s">
        <v>14</v>
      </c>
      <c r="K404" s="34"/>
      <c r="L404" s="35"/>
      <c r="M404" s="36"/>
      <c r="N404" s="37"/>
      <c r="O404" s="37"/>
      <c r="P404" s="58" t="str">
        <f t="shared" si="6"/>
        <v>5.5 ECU concept</v>
      </c>
    </row>
    <row r="405" spans="1:16" ht="29" x14ac:dyDescent="0.35">
      <c r="A405" s="2">
        <v>404</v>
      </c>
      <c r="B405" s="5" t="s">
        <v>809</v>
      </c>
      <c r="C405" s="5" t="s">
        <v>3320</v>
      </c>
      <c r="D405" s="2"/>
      <c r="E405" s="2"/>
      <c r="F405" s="2" t="s">
        <v>810</v>
      </c>
      <c r="G405" s="2" t="s">
        <v>2</v>
      </c>
      <c r="H405" s="2" t="s">
        <v>3</v>
      </c>
      <c r="I405" s="2" t="s">
        <v>3</v>
      </c>
      <c r="J405" s="13" t="s">
        <v>14</v>
      </c>
      <c r="K405" s="34"/>
      <c r="L405" s="35"/>
      <c r="M405" s="36"/>
      <c r="N405" s="37"/>
      <c r="O405" s="37"/>
      <c r="P405" s="58" t="str">
        <f t="shared" si="6"/>
        <v>5.5 ECU concept</v>
      </c>
    </row>
    <row r="406" spans="1:16" ht="29" x14ac:dyDescent="0.35">
      <c r="A406" s="2">
        <v>405</v>
      </c>
      <c r="B406" s="5" t="s">
        <v>811</v>
      </c>
      <c r="C406" s="5" t="s">
        <v>3321</v>
      </c>
      <c r="D406" s="2"/>
      <c r="E406" s="2"/>
      <c r="F406" s="2" t="s">
        <v>812</v>
      </c>
      <c r="G406" s="2" t="s">
        <v>2</v>
      </c>
      <c r="H406" s="2" t="s">
        <v>3</v>
      </c>
      <c r="I406" s="2" t="s">
        <v>3</v>
      </c>
      <c r="J406" s="13" t="s">
        <v>14</v>
      </c>
      <c r="K406" s="34"/>
      <c r="L406" s="35"/>
      <c r="M406" s="36"/>
      <c r="N406" s="37"/>
      <c r="O406" s="37"/>
      <c r="P406" s="58" t="str">
        <f t="shared" si="6"/>
        <v>5.5 ECU concept</v>
      </c>
    </row>
    <row r="407" spans="1:16" x14ac:dyDescent="0.35">
      <c r="A407" s="2">
        <v>406</v>
      </c>
      <c r="B407" s="5" t="s">
        <v>813</v>
      </c>
      <c r="C407" s="5" t="s">
        <v>3322</v>
      </c>
      <c r="D407" s="2"/>
      <c r="E407" s="2"/>
      <c r="F407" s="2" t="s">
        <v>814</v>
      </c>
      <c r="G407" s="2" t="s">
        <v>2</v>
      </c>
      <c r="H407" s="2" t="s">
        <v>3</v>
      </c>
      <c r="I407" s="2" t="s">
        <v>3</v>
      </c>
      <c r="J407" s="13" t="s">
        <v>14</v>
      </c>
      <c r="K407" s="34"/>
      <c r="L407" s="35"/>
      <c r="M407" s="36"/>
      <c r="N407" s="37"/>
      <c r="O407" s="37"/>
      <c r="P407" s="58" t="str">
        <f t="shared" si="6"/>
        <v>5.5 ECU concept</v>
      </c>
    </row>
    <row r="408" spans="1:16" ht="34" x14ac:dyDescent="0.35">
      <c r="A408" s="3">
        <v>407</v>
      </c>
      <c r="B408" s="6" t="s">
        <v>815</v>
      </c>
      <c r="C408" s="6" t="s">
        <v>3323</v>
      </c>
      <c r="D408" s="3"/>
      <c r="E408" s="3"/>
      <c r="F408" s="3" t="s">
        <v>816</v>
      </c>
      <c r="G408" s="3" t="s">
        <v>2</v>
      </c>
      <c r="H408" s="3" t="s">
        <v>3</v>
      </c>
      <c r="I408" s="3" t="s">
        <v>3</v>
      </c>
      <c r="J408" s="12" t="s">
        <v>4</v>
      </c>
      <c r="K408" s="34"/>
      <c r="L408" s="35"/>
      <c r="M408" s="36"/>
      <c r="N408" s="37"/>
      <c r="O408" s="37"/>
      <c r="P408" s="58" t="str">
        <f t="shared" si="6"/>
        <v>5.5 ECU concept</v>
      </c>
    </row>
    <row r="409" spans="1:16" x14ac:dyDescent="0.35">
      <c r="A409" s="2">
        <v>408</v>
      </c>
      <c r="B409" s="5" t="s">
        <v>817</v>
      </c>
      <c r="C409" s="5" t="s">
        <v>3324</v>
      </c>
      <c r="D409" s="2"/>
      <c r="E409" s="2"/>
      <c r="F409" s="2" t="s">
        <v>818</v>
      </c>
      <c r="G409" s="2" t="s">
        <v>2</v>
      </c>
      <c r="H409" s="2" t="s">
        <v>3</v>
      </c>
      <c r="I409" s="2" t="s">
        <v>3</v>
      </c>
      <c r="J409" s="13" t="s">
        <v>14</v>
      </c>
      <c r="K409" s="34"/>
      <c r="L409" s="35"/>
      <c r="M409" s="36"/>
      <c r="N409" s="37"/>
      <c r="O409" s="37"/>
      <c r="P409" s="58" t="str">
        <f t="shared" si="6"/>
        <v>5.5 ECU concept</v>
      </c>
    </row>
    <row r="410" spans="1:16" ht="43.5" x14ac:dyDescent="0.35">
      <c r="A410" s="2">
        <v>409</v>
      </c>
      <c r="B410" s="5" t="s">
        <v>819</v>
      </c>
      <c r="C410" s="5" t="s">
        <v>3325</v>
      </c>
      <c r="D410" s="2"/>
      <c r="E410" s="2"/>
      <c r="F410" s="2" t="s">
        <v>820</v>
      </c>
      <c r="G410" s="2" t="s">
        <v>2</v>
      </c>
      <c r="H410" s="2" t="s">
        <v>3</v>
      </c>
      <c r="I410" s="2" t="s">
        <v>3</v>
      </c>
      <c r="J410" s="13" t="s">
        <v>14</v>
      </c>
      <c r="K410" s="34"/>
      <c r="L410" s="35"/>
      <c r="M410" s="36"/>
      <c r="N410" s="37"/>
      <c r="O410" s="37"/>
      <c r="P410" s="58" t="str">
        <f t="shared" si="6"/>
        <v>5.5 ECU concept</v>
      </c>
    </row>
    <row r="411" spans="1:16" x14ac:dyDescent="0.35">
      <c r="A411" s="2">
        <v>410</v>
      </c>
      <c r="B411" s="5" t="s">
        <v>821</v>
      </c>
      <c r="C411" s="5" t="s">
        <v>3326</v>
      </c>
      <c r="D411" s="2"/>
      <c r="E411" s="2"/>
      <c r="F411" s="2" t="s">
        <v>822</v>
      </c>
      <c r="G411" s="2" t="s">
        <v>2</v>
      </c>
      <c r="H411" s="2" t="s">
        <v>3</v>
      </c>
      <c r="I411" s="2" t="s">
        <v>3</v>
      </c>
      <c r="J411" s="13" t="s">
        <v>14</v>
      </c>
      <c r="K411" s="34"/>
      <c r="L411" s="35"/>
      <c r="M411" s="36"/>
      <c r="N411" s="37"/>
      <c r="O411" s="37"/>
      <c r="P411" s="58" t="str">
        <f t="shared" si="6"/>
        <v>5.5 ECU concept</v>
      </c>
    </row>
    <row r="412" spans="1:16" ht="29" x14ac:dyDescent="0.35">
      <c r="A412" s="2">
        <v>411</v>
      </c>
      <c r="B412" s="5" t="s">
        <v>823</v>
      </c>
      <c r="C412" s="5" t="s">
        <v>3327</v>
      </c>
      <c r="D412" s="2"/>
      <c r="E412" s="2"/>
      <c r="F412" s="2" t="s">
        <v>824</v>
      </c>
      <c r="G412" s="2" t="s">
        <v>2</v>
      </c>
      <c r="H412" s="2" t="s">
        <v>3</v>
      </c>
      <c r="I412" s="2" t="s">
        <v>3</v>
      </c>
      <c r="J412" s="13" t="s">
        <v>14</v>
      </c>
      <c r="K412" s="34"/>
      <c r="L412" s="35"/>
      <c r="M412" s="36"/>
      <c r="N412" s="37"/>
      <c r="O412" s="37"/>
      <c r="P412" s="58" t="str">
        <f t="shared" si="6"/>
        <v>5.5 ECU concept</v>
      </c>
    </row>
    <row r="413" spans="1:16" x14ac:dyDescent="0.35">
      <c r="A413" s="2">
        <v>412</v>
      </c>
      <c r="B413" s="5" t="s">
        <v>825</v>
      </c>
      <c r="C413" s="5" t="s">
        <v>3328</v>
      </c>
      <c r="D413" s="2"/>
      <c r="E413" s="2"/>
      <c r="F413" s="2" t="s">
        <v>826</v>
      </c>
      <c r="G413" s="2" t="s">
        <v>2</v>
      </c>
      <c r="H413" s="2" t="s">
        <v>3</v>
      </c>
      <c r="I413" s="2" t="s">
        <v>3</v>
      </c>
      <c r="J413" s="13" t="s">
        <v>14</v>
      </c>
      <c r="K413" s="34"/>
      <c r="L413" s="35"/>
      <c r="M413" s="36"/>
      <c r="N413" s="37"/>
      <c r="O413" s="37"/>
      <c r="P413" s="58" t="str">
        <f t="shared" si="6"/>
        <v>5.5 ECU concept</v>
      </c>
    </row>
    <row r="414" spans="1:16" x14ac:dyDescent="0.35">
      <c r="A414" s="2">
        <v>413</v>
      </c>
      <c r="B414" s="5" t="s">
        <v>827</v>
      </c>
      <c r="C414" s="5" t="s">
        <v>3329</v>
      </c>
      <c r="D414" s="2"/>
      <c r="E414" s="2"/>
      <c r="F414" s="2" t="s">
        <v>828</v>
      </c>
      <c r="G414" s="2" t="s">
        <v>2</v>
      </c>
      <c r="H414" s="2" t="s">
        <v>3</v>
      </c>
      <c r="I414" s="2" t="s">
        <v>3</v>
      </c>
      <c r="J414" s="13" t="s">
        <v>14</v>
      </c>
      <c r="K414" s="34"/>
      <c r="L414" s="35"/>
      <c r="M414" s="36"/>
      <c r="N414" s="37"/>
      <c r="O414" s="37"/>
      <c r="P414" s="58" t="str">
        <f t="shared" si="6"/>
        <v>5.5 ECU concept</v>
      </c>
    </row>
    <row r="415" spans="1:16" x14ac:dyDescent="0.35">
      <c r="A415" s="2">
        <v>414</v>
      </c>
      <c r="B415" s="5" t="s">
        <v>829</v>
      </c>
      <c r="C415" s="5" t="s">
        <v>3330</v>
      </c>
      <c r="D415" s="2"/>
      <c r="E415" s="2"/>
      <c r="F415" s="2" t="s">
        <v>830</v>
      </c>
      <c r="G415" s="2" t="s">
        <v>2</v>
      </c>
      <c r="H415" s="2" t="s">
        <v>3</v>
      </c>
      <c r="I415" s="2" t="s">
        <v>3</v>
      </c>
      <c r="J415" s="13" t="s">
        <v>14</v>
      </c>
      <c r="K415" s="34"/>
      <c r="L415" s="35"/>
      <c r="M415" s="36"/>
      <c r="N415" s="37"/>
      <c r="O415" s="37"/>
      <c r="P415" s="58" t="str">
        <f t="shared" si="6"/>
        <v>5.5 ECU concept</v>
      </c>
    </row>
    <row r="416" spans="1:16" x14ac:dyDescent="0.35">
      <c r="A416" s="2">
        <v>415</v>
      </c>
      <c r="B416" s="5" t="s">
        <v>831</v>
      </c>
      <c r="C416" s="5" t="s">
        <v>3331</v>
      </c>
      <c r="D416" s="2"/>
      <c r="E416" s="2"/>
      <c r="F416" s="2" t="s">
        <v>832</v>
      </c>
      <c r="G416" s="2" t="s">
        <v>2</v>
      </c>
      <c r="H416" s="2" t="s">
        <v>3</v>
      </c>
      <c r="I416" s="2" t="s">
        <v>3</v>
      </c>
      <c r="J416" s="13" t="s">
        <v>14</v>
      </c>
      <c r="K416" s="34"/>
      <c r="L416" s="35"/>
      <c r="M416" s="36"/>
      <c r="N416" s="37"/>
      <c r="O416" s="37"/>
      <c r="P416" s="58" t="str">
        <f t="shared" si="6"/>
        <v>5.5 ECU concept</v>
      </c>
    </row>
    <row r="417" spans="1:16" x14ac:dyDescent="0.35">
      <c r="A417" s="2">
        <v>416</v>
      </c>
      <c r="B417" s="5" t="s">
        <v>833</v>
      </c>
      <c r="C417" s="5" t="s">
        <v>3332</v>
      </c>
      <c r="D417" s="2"/>
      <c r="E417" s="2"/>
      <c r="F417" s="2" t="s">
        <v>834</v>
      </c>
      <c r="G417" s="2" t="s">
        <v>2</v>
      </c>
      <c r="H417" s="2" t="s">
        <v>3</v>
      </c>
      <c r="I417" s="2" t="s">
        <v>3</v>
      </c>
      <c r="J417" s="13" t="s">
        <v>14</v>
      </c>
      <c r="K417" s="34"/>
      <c r="L417" s="35"/>
      <c r="M417" s="36"/>
      <c r="N417" s="37"/>
      <c r="O417" s="37"/>
      <c r="P417" s="58" t="str">
        <f t="shared" si="6"/>
        <v>5.5 ECU concept</v>
      </c>
    </row>
    <row r="418" spans="1:16" ht="29" x14ac:dyDescent="0.35">
      <c r="A418" s="2">
        <v>417</v>
      </c>
      <c r="B418" s="5" t="s">
        <v>835</v>
      </c>
      <c r="C418" s="5" t="s">
        <v>3333</v>
      </c>
      <c r="D418" s="2"/>
      <c r="E418" s="2"/>
      <c r="F418" s="2" t="s">
        <v>836</v>
      </c>
      <c r="G418" s="2" t="s">
        <v>2</v>
      </c>
      <c r="H418" s="2" t="s">
        <v>3</v>
      </c>
      <c r="I418" s="2" t="s">
        <v>3</v>
      </c>
      <c r="J418" s="13" t="s">
        <v>14</v>
      </c>
      <c r="K418" s="34"/>
      <c r="L418" s="35"/>
      <c r="M418" s="36"/>
      <c r="N418" s="37"/>
      <c r="O418" s="37"/>
      <c r="P418" s="58" t="str">
        <f t="shared" si="6"/>
        <v>5.5 ECU concept</v>
      </c>
    </row>
    <row r="419" spans="1:16" ht="43.5" x14ac:dyDescent="0.35">
      <c r="A419" s="2">
        <v>418</v>
      </c>
      <c r="B419" s="5" t="s">
        <v>837</v>
      </c>
      <c r="C419" s="5" t="s">
        <v>3334</v>
      </c>
      <c r="D419" s="2"/>
      <c r="E419" s="2"/>
      <c r="F419" s="2" t="s">
        <v>838</v>
      </c>
      <c r="G419" s="2" t="s">
        <v>2</v>
      </c>
      <c r="H419" s="2" t="s">
        <v>3</v>
      </c>
      <c r="I419" s="2" t="s">
        <v>3</v>
      </c>
      <c r="J419" s="13" t="s">
        <v>14</v>
      </c>
      <c r="K419" s="34"/>
      <c r="L419" s="35"/>
      <c r="M419" s="36"/>
      <c r="N419" s="37"/>
      <c r="O419" s="37"/>
      <c r="P419" s="58" t="str">
        <f t="shared" si="6"/>
        <v>5.5 ECU concept</v>
      </c>
    </row>
    <row r="420" spans="1:16" x14ac:dyDescent="0.35">
      <c r="A420" s="2">
        <v>419</v>
      </c>
      <c r="B420" s="5" t="s">
        <v>839</v>
      </c>
      <c r="C420" s="5" t="s">
        <v>3335</v>
      </c>
      <c r="D420" s="2"/>
      <c r="E420" s="2"/>
      <c r="F420" s="2" t="s">
        <v>840</v>
      </c>
      <c r="G420" s="2" t="s">
        <v>2</v>
      </c>
      <c r="H420" s="2" t="s">
        <v>3</v>
      </c>
      <c r="I420" s="2" t="s">
        <v>3</v>
      </c>
      <c r="J420" s="13" t="s">
        <v>14</v>
      </c>
      <c r="K420" s="34"/>
      <c r="L420" s="35"/>
      <c r="M420" s="36"/>
      <c r="N420" s="37"/>
      <c r="O420" s="37"/>
      <c r="P420" s="58" t="str">
        <f t="shared" si="6"/>
        <v>5.5 ECU concept</v>
      </c>
    </row>
    <row r="421" spans="1:16" ht="29" x14ac:dyDescent="0.35">
      <c r="A421" s="2">
        <v>420</v>
      </c>
      <c r="B421" s="5" t="s">
        <v>841</v>
      </c>
      <c r="C421" s="5" t="s">
        <v>3336</v>
      </c>
      <c r="D421" s="2"/>
      <c r="E421" s="2"/>
      <c r="F421" s="2" t="s">
        <v>842</v>
      </c>
      <c r="G421" s="2" t="s">
        <v>2</v>
      </c>
      <c r="H421" s="2" t="s">
        <v>3</v>
      </c>
      <c r="I421" s="2" t="s">
        <v>3</v>
      </c>
      <c r="J421" s="13" t="s">
        <v>14</v>
      </c>
      <c r="K421" s="34"/>
      <c r="L421" s="35"/>
      <c r="M421" s="36"/>
      <c r="N421" s="37"/>
      <c r="O421" s="37"/>
      <c r="P421" s="58" t="str">
        <f t="shared" si="6"/>
        <v>5.5 ECU concept</v>
      </c>
    </row>
    <row r="422" spans="1:16" ht="29" x14ac:dyDescent="0.35">
      <c r="A422" s="2">
        <v>421</v>
      </c>
      <c r="B422" s="5" t="s">
        <v>843</v>
      </c>
      <c r="C422" s="5" t="s">
        <v>3337</v>
      </c>
      <c r="D422" s="2"/>
      <c r="E422" s="2"/>
      <c r="F422" s="2" t="s">
        <v>844</v>
      </c>
      <c r="G422" s="2" t="s">
        <v>2</v>
      </c>
      <c r="H422" s="2" t="s">
        <v>3</v>
      </c>
      <c r="I422" s="2" t="s">
        <v>3</v>
      </c>
      <c r="J422" s="13" t="s">
        <v>14</v>
      </c>
      <c r="K422" s="34"/>
      <c r="L422" s="35"/>
      <c r="M422" s="36"/>
      <c r="N422" s="37"/>
      <c r="O422" s="37"/>
      <c r="P422" s="58" t="str">
        <f t="shared" si="6"/>
        <v>5.5 ECU concept</v>
      </c>
    </row>
    <row r="423" spans="1:16" x14ac:dyDescent="0.35">
      <c r="A423" s="2">
        <v>422</v>
      </c>
      <c r="B423" s="5" t="s">
        <v>845</v>
      </c>
      <c r="C423" s="5" t="s">
        <v>3338</v>
      </c>
      <c r="D423" s="2"/>
      <c r="E423" s="2"/>
      <c r="F423" s="2" t="s">
        <v>846</v>
      </c>
      <c r="G423" s="2" t="s">
        <v>2</v>
      </c>
      <c r="H423" s="2" t="s">
        <v>3</v>
      </c>
      <c r="I423" s="2" t="s">
        <v>3</v>
      </c>
      <c r="J423" s="13" t="s">
        <v>14</v>
      </c>
      <c r="K423" s="34"/>
      <c r="L423" s="35"/>
      <c r="M423" s="36"/>
      <c r="N423" s="37"/>
      <c r="O423" s="37"/>
      <c r="P423" s="58" t="str">
        <f t="shared" si="6"/>
        <v>5.5 ECU concept</v>
      </c>
    </row>
    <row r="424" spans="1:16" ht="34" x14ac:dyDescent="0.35">
      <c r="A424" s="3">
        <v>423</v>
      </c>
      <c r="B424" s="6" t="s">
        <v>847</v>
      </c>
      <c r="C424" s="6" t="s">
        <v>3339</v>
      </c>
      <c r="D424" s="3"/>
      <c r="E424" s="3"/>
      <c r="F424" s="3" t="s">
        <v>848</v>
      </c>
      <c r="G424" s="3" t="s">
        <v>2</v>
      </c>
      <c r="H424" s="3" t="s">
        <v>3</v>
      </c>
      <c r="I424" s="3" t="s">
        <v>3</v>
      </c>
      <c r="J424" s="12" t="s">
        <v>4</v>
      </c>
      <c r="K424" s="34"/>
      <c r="L424" s="35"/>
      <c r="M424" s="36"/>
      <c r="N424" s="37"/>
      <c r="O424" s="37"/>
      <c r="P424" s="58" t="str">
        <f t="shared" si="6"/>
        <v>5.5 ECU concept</v>
      </c>
    </row>
    <row r="425" spans="1:16" x14ac:dyDescent="0.35">
      <c r="A425" s="2">
        <v>424</v>
      </c>
      <c r="B425" s="5" t="s">
        <v>849</v>
      </c>
      <c r="C425" s="5" t="s">
        <v>3340</v>
      </c>
      <c r="D425" s="2"/>
      <c r="E425" s="2"/>
      <c r="F425" s="2" t="s">
        <v>850</v>
      </c>
      <c r="G425" s="2" t="s">
        <v>2</v>
      </c>
      <c r="H425" s="2" t="s">
        <v>3</v>
      </c>
      <c r="I425" s="2" t="s">
        <v>3</v>
      </c>
      <c r="J425" s="13" t="s">
        <v>14</v>
      </c>
      <c r="K425" s="34"/>
      <c r="L425" s="35"/>
      <c r="M425" s="36"/>
      <c r="N425" s="37"/>
      <c r="O425" s="37"/>
      <c r="P425" s="58" t="str">
        <f t="shared" si="6"/>
        <v>5.5 ECU concept</v>
      </c>
    </row>
    <row r="426" spans="1:16" ht="34" x14ac:dyDescent="0.35">
      <c r="A426" s="3">
        <v>425</v>
      </c>
      <c r="B426" s="6" t="s">
        <v>851</v>
      </c>
      <c r="C426" s="6" t="s">
        <v>3341</v>
      </c>
      <c r="D426" s="3"/>
      <c r="E426" s="3"/>
      <c r="F426" s="3" t="s">
        <v>852</v>
      </c>
      <c r="G426" s="3" t="s">
        <v>2</v>
      </c>
      <c r="H426" s="3" t="s">
        <v>3</v>
      </c>
      <c r="I426" s="3" t="s">
        <v>3</v>
      </c>
      <c r="J426" s="12" t="s">
        <v>4</v>
      </c>
      <c r="K426" s="34"/>
      <c r="L426" s="35"/>
      <c r="M426" s="36"/>
      <c r="N426" s="37"/>
      <c r="O426" s="37"/>
      <c r="P426" s="58" t="str">
        <f t="shared" si="6"/>
        <v>5.5 ECU concept</v>
      </c>
    </row>
    <row r="427" spans="1:16" x14ac:dyDescent="0.35">
      <c r="A427" s="2">
        <v>426</v>
      </c>
      <c r="B427" s="5" t="s">
        <v>853</v>
      </c>
      <c r="C427" s="5" t="s">
        <v>3342</v>
      </c>
      <c r="D427" s="2"/>
      <c r="E427" s="2"/>
      <c r="F427" s="2" t="s">
        <v>854</v>
      </c>
      <c r="G427" s="2" t="s">
        <v>2</v>
      </c>
      <c r="H427" s="2" t="s">
        <v>3</v>
      </c>
      <c r="I427" s="2" t="s">
        <v>3</v>
      </c>
      <c r="J427" s="13" t="s">
        <v>14</v>
      </c>
      <c r="K427" s="34"/>
      <c r="L427" s="35"/>
      <c r="M427" s="36"/>
      <c r="N427" s="37"/>
      <c r="O427" s="37"/>
      <c r="P427" s="58" t="str">
        <f t="shared" si="6"/>
        <v>5.5 ECU concept</v>
      </c>
    </row>
    <row r="428" spans="1:16" ht="34" x14ac:dyDescent="0.35">
      <c r="A428" s="3">
        <v>427</v>
      </c>
      <c r="B428" s="6" t="s">
        <v>855</v>
      </c>
      <c r="C428" s="6" t="s">
        <v>3343</v>
      </c>
      <c r="D428" s="3"/>
      <c r="E428" s="3"/>
      <c r="F428" s="3" t="s">
        <v>856</v>
      </c>
      <c r="G428" s="3" t="s">
        <v>2</v>
      </c>
      <c r="H428" s="3" t="s">
        <v>3</v>
      </c>
      <c r="I428" s="3" t="s">
        <v>3</v>
      </c>
      <c r="J428" s="12" t="s">
        <v>4</v>
      </c>
      <c r="K428" s="34"/>
      <c r="L428" s="35"/>
      <c r="M428" s="36"/>
      <c r="N428" s="37"/>
      <c r="O428" s="37"/>
      <c r="P428" s="58" t="str">
        <f t="shared" si="6"/>
        <v>5.5 ECU concept</v>
      </c>
    </row>
    <row r="429" spans="1:16" x14ac:dyDescent="0.35">
      <c r="A429" s="2">
        <v>428</v>
      </c>
      <c r="B429" s="5" t="s">
        <v>857</v>
      </c>
      <c r="C429" s="5" t="s">
        <v>3344</v>
      </c>
      <c r="D429" s="2"/>
      <c r="E429" s="2"/>
      <c r="F429" s="2" t="s">
        <v>858</v>
      </c>
      <c r="G429" s="2" t="s">
        <v>2</v>
      </c>
      <c r="H429" s="2" t="s">
        <v>3</v>
      </c>
      <c r="I429" s="2" t="s">
        <v>3</v>
      </c>
      <c r="J429" s="13" t="s">
        <v>14</v>
      </c>
      <c r="K429" s="34"/>
      <c r="L429" s="35"/>
      <c r="M429" s="36"/>
      <c r="N429" s="37"/>
      <c r="O429" s="37"/>
      <c r="P429" s="58" t="str">
        <f t="shared" si="6"/>
        <v>5.5 ECU concept</v>
      </c>
    </row>
    <row r="430" spans="1:16" x14ac:dyDescent="0.35">
      <c r="A430" s="2">
        <v>429</v>
      </c>
      <c r="B430" s="5" t="s">
        <v>859</v>
      </c>
      <c r="C430" s="5" t="s">
        <v>4393</v>
      </c>
      <c r="D430" s="2"/>
      <c r="E430" s="2"/>
      <c r="F430" s="2" t="s">
        <v>860</v>
      </c>
      <c r="G430" s="2" t="s">
        <v>2</v>
      </c>
      <c r="H430" s="2" t="s">
        <v>3</v>
      </c>
      <c r="I430" s="2" t="s">
        <v>3</v>
      </c>
      <c r="J430" s="13" t="s">
        <v>14</v>
      </c>
      <c r="K430" s="34"/>
      <c r="L430" s="35"/>
      <c r="M430" s="36"/>
      <c r="N430" s="37"/>
      <c r="O430" s="37"/>
      <c r="P430" s="58" t="str">
        <f t="shared" si="6"/>
        <v>5.5 ECU concept</v>
      </c>
    </row>
    <row r="431" spans="1:16" x14ac:dyDescent="0.35">
      <c r="A431" s="2">
        <v>430</v>
      </c>
      <c r="B431" s="5" t="s">
        <v>861</v>
      </c>
      <c r="C431" s="5" t="s">
        <v>3345</v>
      </c>
      <c r="D431" s="2"/>
      <c r="E431" s="2"/>
      <c r="F431" s="2" t="s">
        <v>862</v>
      </c>
      <c r="G431" s="2" t="s">
        <v>2</v>
      </c>
      <c r="H431" s="2" t="s">
        <v>3</v>
      </c>
      <c r="I431" s="2" t="s">
        <v>3</v>
      </c>
      <c r="J431" s="13" t="s">
        <v>14</v>
      </c>
      <c r="K431" s="34"/>
      <c r="L431" s="35"/>
      <c r="M431" s="36"/>
      <c r="N431" s="37"/>
      <c r="O431" s="37"/>
      <c r="P431" s="58" t="str">
        <f t="shared" si="6"/>
        <v>5.5 ECU concept</v>
      </c>
    </row>
    <row r="432" spans="1:16" x14ac:dyDescent="0.35">
      <c r="A432" s="2">
        <v>431</v>
      </c>
      <c r="B432" s="5" t="s">
        <v>863</v>
      </c>
      <c r="C432" s="5" t="s">
        <v>3346</v>
      </c>
      <c r="D432" s="2"/>
      <c r="E432" s="2"/>
      <c r="F432" s="2" t="s">
        <v>864</v>
      </c>
      <c r="G432" s="2" t="s">
        <v>2</v>
      </c>
      <c r="H432" s="2" t="s">
        <v>3</v>
      </c>
      <c r="I432" s="2" t="s">
        <v>3</v>
      </c>
      <c r="J432" s="13" t="s">
        <v>14</v>
      </c>
      <c r="K432" s="34"/>
      <c r="L432" s="35"/>
      <c r="M432" s="36"/>
      <c r="N432" s="37"/>
      <c r="O432" s="37"/>
      <c r="P432" s="58" t="str">
        <f t="shared" si="6"/>
        <v>5.5 ECU concept</v>
      </c>
    </row>
    <row r="433" spans="1:16" ht="34" x14ac:dyDescent="0.35">
      <c r="A433" s="3">
        <v>432</v>
      </c>
      <c r="B433" s="6" t="s">
        <v>865</v>
      </c>
      <c r="C433" s="6" t="s">
        <v>3347</v>
      </c>
      <c r="D433" s="3"/>
      <c r="E433" s="3"/>
      <c r="F433" s="3" t="s">
        <v>866</v>
      </c>
      <c r="G433" s="3" t="s">
        <v>2</v>
      </c>
      <c r="H433" s="3" t="s">
        <v>3</v>
      </c>
      <c r="I433" s="3" t="s">
        <v>3</v>
      </c>
      <c r="J433" s="12" t="s">
        <v>4</v>
      </c>
      <c r="K433" s="34"/>
      <c r="L433" s="35"/>
      <c r="M433" s="36"/>
      <c r="N433" s="37"/>
      <c r="O433" s="37"/>
      <c r="P433" s="58" t="str">
        <f t="shared" si="6"/>
        <v>5.5 ECU concept</v>
      </c>
    </row>
    <row r="434" spans="1:16" ht="29" x14ac:dyDescent="0.35">
      <c r="A434" s="2">
        <v>433</v>
      </c>
      <c r="B434" s="5" t="s">
        <v>867</v>
      </c>
      <c r="C434" s="5" t="s">
        <v>3348</v>
      </c>
      <c r="D434" s="2"/>
      <c r="E434" s="2"/>
      <c r="F434" s="2" t="s">
        <v>868</v>
      </c>
      <c r="G434" s="2" t="s">
        <v>2</v>
      </c>
      <c r="H434" s="2" t="s">
        <v>3</v>
      </c>
      <c r="I434" s="2" t="s">
        <v>3</v>
      </c>
      <c r="J434" s="13" t="s">
        <v>14</v>
      </c>
      <c r="K434" s="34"/>
      <c r="L434" s="35"/>
      <c r="M434" s="36"/>
      <c r="N434" s="37"/>
      <c r="O434" s="37"/>
      <c r="P434" s="58" t="str">
        <f t="shared" si="6"/>
        <v>5.5 ECU concept</v>
      </c>
    </row>
    <row r="435" spans="1:16" ht="29" x14ac:dyDescent="0.35">
      <c r="A435" s="2">
        <v>434</v>
      </c>
      <c r="B435" s="5" t="s">
        <v>869</v>
      </c>
      <c r="C435" s="5" t="s">
        <v>3349</v>
      </c>
      <c r="D435" s="2"/>
      <c r="E435" s="2"/>
      <c r="F435" s="2" t="s">
        <v>870</v>
      </c>
      <c r="G435" s="2" t="s">
        <v>2</v>
      </c>
      <c r="H435" s="2" t="s">
        <v>3</v>
      </c>
      <c r="I435" s="2" t="s">
        <v>3</v>
      </c>
      <c r="J435" s="13" t="s">
        <v>7</v>
      </c>
      <c r="K435" s="34"/>
      <c r="L435" s="35"/>
      <c r="M435" s="36"/>
      <c r="N435" s="37"/>
      <c r="O435" s="37"/>
      <c r="P435" s="58" t="str">
        <f t="shared" si="6"/>
        <v>5.5 ECU concept</v>
      </c>
    </row>
    <row r="436" spans="1:16" x14ac:dyDescent="0.35">
      <c r="A436" s="2">
        <v>435</v>
      </c>
      <c r="B436" s="5" t="s">
        <v>871</v>
      </c>
      <c r="C436" s="5" t="s">
        <v>3350</v>
      </c>
      <c r="D436" s="2"/>
      <c r="E436" s="2"/>
      <c r="F436" s="2" t="s">
        <v>872</v>
      </c>
      <c r="G436" s="2" t="s">
        <v>2</v>
      </c>
      <c r="H436" s="2" t="s">
        <v>3</v>
      </c>
      <c r="I436" s="2" t="s">
        <v>3</v>
      </c>
      <c r="J436" s="13" t="s">
        <v>14</v>
      </c>
      <c r="K436" s="34"/>
      <c r="L436" s="35"/>
      <c r="M436" s="36"/>
      <c r="N436" s="37"/>
      <c r="O436" s="37"/>
      <c r="P436" s="58" t="str">
        <f t="shared" si="6"/>
        <v>5.5 ECU concept</v>
      </c>
    </row>
    <row r="437" spans="1:16" ht="29" x14ac:dyDescent="0.35">
      <c r="A437" s="2">
        <v>436</v>
      </c>
      <c r="B437" s="5" t="s">
        <v>873</v>
      </c>
      <c r="C437" s="5" t="s">
        <v>3351</v>
      </c>
      <c r="D437" s="2"/>
      <c r="E437" s="2"/>
      <c r="F437" s="2" t="s">
        <v>874</v>
      </c>
      <c r="G437" s="2" t="s">
        <v>2</v>
      </c>
      <c r="H437" s="2" t="s">
        <v>3</v>
      </c>
      <c r="I437" s="2" t="s">
        <v>3</v>
      </c>
      <c r="J437" s="13" t="s">
        <v>14</v>
      </c>
      <c r="K437" s="34"/>
      <c r="L437" s="35"/>
      <c r="M437" s="36"/>
      <c r="N437" s="37"/>
      <c r="O437" s="37"/>
      <c r="P437" s="58" t="str">
        <f t="shared" si="6"/>
        <v>5.5 ECU concept</v>
      </c>
    </row>
    <row r="438" spans="1:16" x14ac:dyDescent="0.35">
      <c r="A438" s="2">
        <v>437</v>
      </c>
      <c r="B438" s="5" t="s">
        <v>875</v>
      </c>
      <c r="C438" s="5" t="s">
        <v>3352</v>
      </c>
      <c r="D438" s="2"/>
      <c r="E438" s="2"/>
      <c r="F438" s="2" t="s">
        <v>876</v>
      </c>
      <c r="G438" s="2" t="s">
        <v>2</v>
      </c>
      <c r="H438" s="2" t="s">
        <v>3</v>
      </c>
      <c r="I438" s="2" t="s">
        <v>3</v>
      </c>
      <c r="J438" s="13" t="s">
        <v>14</v>
      </c>
      <c r="K438" s="34"/>
      <c r="L438" s="35"/>
      <c r="M438" s="36"/>
      <c r="N438" s="37"/>
      <c r="O438" s="37"/>
      <c r="P438" s="58" t="str">
        <f t="shared" si="6"/>
        <v>5.5 ECU concept</v>
      </c>
    </row>
    <row r="439" spans="1:16" ht="29" x14ac:dyDescent="0.35">
      <c r="A439" s="2">
        <v>438</v>
      </c>
      <c r="B439" s="5" t="s">
        <v>877</v>
      </c>
      <c r="C439" s="5" t="s">
        <v>3353</v>
      </c>
      <c r="D439" s="2"/>
      <c r="E439" s="2"/>
      <c r="F439" s="2" t="s">
        <v>878</v>
      </c>
      <c r="G439" s="2" t="s">
        <v>2</v>
      </c>
      <c r="H439" s="2" t="s">
        <v>3</v>
      </c>
      <c r="I439" s="2" t="s">
        <v>3</v>
      </c>
      <c r="J439" s="13" t="s">
        <v>14</v>
      </c>
      <c r="K439" s="34"/>
      <c r="L439" s="35"/>
      <c r="M439" s="36"/>
      <c r="N439" s="37"/>
      <c r="O439" s="37"/>
      <c r="P439" s="58" t="str">
        <f t="shared" si="6"/>
        <v>5.5 ECU concept</v>
      </c>
    </row>
    <row r="440" spans="1:16" x14ac:dyDescent="0.35">
      <c r="A440" s="2">
        <v>439</v>
      </c>
      <c r="B440" s="5" t="s">
        <v>879</v>
      </c>
      <c r="C440" s="5" t="s">
        <v>3354</v>
      </c>
      <c r="D440" s="2"/>
      <c r="E440" s="2"/>
      <c r="F440" s="2" t="s">
        <v>880</v>
      </c>
      <c r="G440" s="2" t="s">
        <v>2</v>
      </c>
      <c r="H440" s="2" t="s">
        <v>3</v>
      </c>
      <c r="I440" s="2" t="s">
        <v>3</v>
      </c>
      <c r="J440" s="13" t="s">
        <v>14</v>
      </c>
      <c r="K440" s="34"/>
      <c r="L440" s="35"/>
      <c r="M440" s="36"/>
      <c r="N440" s="37"/>
      <c r="O440" s="37"/>
      <c r="P440" s="58" t="str">
        <f t="shared" si="6"/>
        <v>5.5 ECU concept</v>
      </c>
    </row>
    <row r="441" spans="1:16" ht="29" x14ac:dyDescent="0.35">
      <c r="A441" s="2">
        <v>440</v>
      </c>
      <c r="B441" s="5" t="s">
        <v>881</v>
      </c>
      <c r="C441" s="5" t="s">
        <v>3355</v>
      </c>
      <c r="D441" s="2"/>
      <c r="E441" s="2"/>
      <c r="F441" s="2" t="s">
        <v>882</v>
      </c>
      <c r="G441" s="2" t="s">
        <v>53</v>
      </c>
      <c r="H441" s="2" t="s">
        <v>3</v>
      </c>
      <c r="I441" s="2" t="s">
        <v>3</v>
      </c>
      <c r="J441" s="13" t="s">
        <v>14</v>
      </c>
      <c r="K441" s="34"/>
      <c r="L441" s="35"/>
      <c r="M441" s="36"/>
      <c r="N441" s="37"/>
      <c r="O441" s="37"/>
      <c r="P441" s="58" t="str">
        <f t="shared" si="6"/>
        <v>5.5 ECU concept</v>
      </c>
    </row>
    <row r="442" spans="1:16" ht="29" x14ac:dyDescent="0.35">
      <c r="A442" s="2">
        <v>441</v>
      </c>
      <c r="B442" s="5" t="s">
        <v>883</v>
      </c>
      <c r="C442" s="5" t="s">
        <v>3356</v>
      </c>
      <c r="D442" s="2"/>
      <c r="E442" s="2"/>
      <c r="F442" s="2" t="s">
        <v>884</v>
      </c>
      <c r="G442" s="2" t="s">
        <v>2</v>
      </c>
      <c r="H442" s="2" t="s">
        <v>3</v>
      </c>
      <c r="I442" s="2" t="s">
        <v>3</v>
      </c>
      <c r="J442" s="13" t="s">
        <v>14</v>
      </c>
      <c r="K442" s="34"/>
      <c r="L442" s="35"/>
      <c r="M442" s="36"/>
      <c r="N442" s="37"/>
      <c r="O442" s="37"/>
      <c r="P442" s="58" t="str">
        <f t="shared" si="6"/>
        <v>5.5 ECU concept</v>
      </c>
    </row>
    <row r="443" spans="1:16" ht="29" x14ac:dyDescent="0.35">
      <c r="A443" s="2">
        <v>442</v>
      </c>
      <c r="B443" s="5" t="s">
        <v>885</v>
      </c>
      <c r="C443" s="5" t="s">
        <v>3357</v>
      </c>
      <c r="D443" s="2"/>
      <c r="E443" s="2"/>
      <c r="F443" s="2" t="s">
        <v>886</v>
      </c>
      <c r="G443" s="2" t="s">
        <v>53</v>
      </c>
      <c r="H443" s="2" t="s">
        <v>3</v>
      </c>
      <c r="I443" s="2" t="s">
        <v>3</v>
      </c>
      <c r="J443" s="13" t="s">
        <v>14</v>
      </c>
      <c r="K443" s="34"/>
      <c r="L443" s="35"/>
      <c r="M443" s="36"/>
      <c r="N443" s="37"/>
      <c r="O443" s="37"/>
      <c r="P443" s="58" t="str">
        <f t="shared" si="6"/>
        <v>5.5 ECU concept</v>
      </c>
    </row>
    <row r="444" spans="1:16" x14ac:dyDescent="0.35">
      <c r="A444" s="2">
        <v>443</v>
      </c>
      <c r="B444" s="5" t="s">
        <v>887</v>
      </c>
      <c r="C444" s="5" t="s">
        <v>3358</v>
      </c>
      <c r="D444" s="2"/>
      <c r="E444" s="2"/>
      <c r="F444" s="2" t="s">
        <v>888</v>
      </c>
      <c r="G444" s="2" t="s">
        <v>2</v>
      </c>
      <c r="H444" s="2" t="s">
        <v>3</v>
      </c>
      <c r="I444" s="2" t="s">
        <v>3</v>
      </c>
      <c r="J444" s="13" t="s">
        <v>14</v>
      </c>
      <c r="K444" s="34"/>
      <c r="L444" s="35"/>
      <c r="M444" s="36"/>
      <c r="N444" s="37"/>
      <c r="O444" s="37"/>
      <c r="P444" s="58" t="str">
        <f t="shared" si="6"/>
        <v>5.5 ECU concept</v>
      </c>
    </row>
    <row r="445" spans="1:16" ht="29" x14ac:dyDescent="0.35">
      <c r="A445" s="2">
        <v>444</v>
      </c>
      <c r="B445" s="5" t="s">
        <v>889</v>
      </c>
      <c r="C445" s="5" t="s">
        <v>3359</v>
      </c>
      <c r="D445" s="2"/>
      <c r="E445" s="2"/>
      <c r="F445" s="2" t="s">
        <v>890</v>
      </c>
      <c r="G445" s="2" t="s">
        <v>2</v>
      </c>
      <c r="H445" s="2" t="s">
        <v>3</v>
      </c>
      <c r="I445" s="2" t="s">
        <v>3</v>
      </c>
      <c r="J445" s="13" t="s">
        <v>14</v>
      </c>
      <c r="K445" s="34"/>
      <c r="L445" s="35"/>
      <c r="M445" s="36"/>
      <c r="N445" s="37"/>
      <c r="O445" s="37"/>
      <c r="P445" s="58" t="str">
        <f t="shared" si="6"/>
        <v>5.5 ECU concept</v>
      </c>
    </row>
    <row r="446" spans="1:16" ht="29" x14ac:dyDescent="0.35">
      <c r="A446" s="2">
        <v>445</v>
      </c>
      <c r="B446" s="5" t="s">
        <v>891</v>
      </c>
      <c r="C446" s="5" t="s">
        <v>3360</v>
      </c>
      <c r="D446" s="2"/>
      <c r="E446" s="2"/>
      <c r="F446" s="2" t="s">
        <v>892</v>
      </c>
      <c r="G446" s="2" t="s">
        <v>53</v>
      </c>
      <c r="H446" s="2" t="s">
        <v>3</v>
      </c>
      <c r="I446" s="2" t="s">
        <v>3</v>
      </c>
      <c r="J446" s="13" t="s">
        <v>14</v>
      </c>
      <c r="K446" s="34"/>
      <c r="L446" s="35"/>
      <c r="M446" s="36"/>
      <c r="N446" s="37"/>
      <c r="O446" s="37"/>
      <c r="P446" s="58" t="str">
        <f t="shared" si="6"/>
        <v>5.5 ECU concept</v>
      </c>
    </row>
    <row r="447" spans="1:16" ht="29" x14ac:dyDescent="0.35">
      <c r="A447" s="2">
        <v>446</v>
      </c>
      <c r="B447" s="5" t="s">
        <v>893</v>
      </c>
      <c r="C447" s="5" t="s">
        <v>3361</v>
      </c>
      <c r="D447" s="2"/>
      <c r="E447" s="2"/>
      <c r="F447" s="2" t="s">
        <v>894</v>
      </c>
      <c r="G447" s="2" t="s">
        <v>2</v>
      </c>
      <c r="H447" s="2" t="s">
        <v>3</v>
      </c>
      <c r="I447" s="2" t="s">
        <v>3</v>
      </c>
      <c r="J447" s="13" t="s">
        <v>14</v>
      </c>
      <c r="K447" s="34"/>
      <c r="L447" s="35"/>
      <c r="M447" s="36"/>
      <c r="N447" s="37"/>
      <c r="O447" s="37"/>
      <c r="P447" s="58" t="str">
        <f t="shared" si="6"/>
        <v>5.5 ECU concept</v>
      </c>
    </row>
    <row r="448" spans="1:16" x14ac:dyDescent="0.35">
      <c r="A448" s="2">
        <v>447</v>
      </c>
      <c r="B448" s="5" t="s">
        <v>895</v>
      </c>
      <c r="C448" s="5" t="s">
        <v>3362</v>
      </c>
      <c r="D448" s="2"/>
      <c r="E448" s="2"/>
      <c r="F448" s="2" t="s">
        <v>896</v>
      </c>
      <c r="G448" s="2" t="s">
        <v>2</v>
      </c>
      <c r="H448" s="2" t="s">
        <v>3</v>
      </c>
      <c r="I448" s="2" t="s">
        <v>3</v>
      </c>
      <c r="J448" s="13" t="s">
        <v>14</v>
      </c>
      <c r="K448" s="34"/>
      <c r="L448" s="35"/>
      <c r="M448" s="36"/>
      <c r="N448" s="37"/>
      <c r="O448" s="37"/>
      <c r="P448" s="58" t="str">
        <f t="shared" si="6"/>
        <v>5.5 ECU concept</v>
      </c>
    </row>
    <row r="449" spans="1:16" x14ac:dyDescent="0.35">
      <c r="A449" s="2">
        <v>448</v>
      </c>
      <c r="B449" s="5" t="s">
        <v>897</v>
      </c>
      <c r="C449" s="5" t="s">
        <v>3363</v>
      </c>
      <c r="D449" s="2"/>
      <c r="E449" s="2"/>
      <c r="F449" s="2" t="s">
        <v>898</v>
      </c>
      <c r="G449" s="2" t="s">
        <v>2</v>
      </c>
      <c r="H449" s="2" t="s">
        <v>3</v>
      </c>
      <c r="I449" s="2" t="s">
        <v>3</v>
      </c>
      <c r="J449" s="13" t="s">
        <v>14</v>
      </c>
      <c r="K449" s="34"/>
      <c r="L449" s="35"/>
      <c r="M449" s="36"/>
      <c r="N449" s="37"/>
      <c r="O449" s="37"/>
      <c r="P449" s="58" t="str">
        <f t="shared" si="6"/>
        <v>5.5 ECU concept</v>
      </c>
    </row>
    <row r="450" spans="1:16" x14ac:dyDescent="0.35">
      <c r="A450" s="2">
        <v>449</v>
      </c>
      <c r="B450" s="5" t="s">
        <v>899</v>
      </c>
      <c r="C450" s="5" t="s">
        <v>3364</v>
      </c>
      <c r="D450" s="2"/>
      <c r="E450" s="2"/>
      <c r="F450" s="2" t="s">
        <v>900</v>
      </c>
      <c r="G450" s="2" t="s">
        <v>2</v>
      </c>
      <c r="H450" s="2" t="s">
        <v>3</v>
      </c>
      <c r="I450" s="2" t="s">
        <v>3</v>
      </c>
      <c r="J450" s="13" t="s">
        <v>14</v>
      </c>
      <c r="K450" s="34"/>
      <c r="L450" s="35"/>
      <c r="M450" s="36"/>
      <c r="N450" s="37"/>
      <c r="O450" s="37"/>
      <c r="P450" s="58" t="str">
        <f t="shared" si="6"/>
        <v>5.5 ECU concept</v>
      </c>
    </row>
    <row r="451" spans="1:16" ht="29" x14ac:dyDescent="0.35">
      <c r="A451" s="2">
        <v>450</v>
      </c>
      <c r="B451" s="5" t="s">
        <v>901</v>
      </c>
      <c r="C451" s="5" t="s">
        <v>3365</v>
      </c>
      <c r="D451" s="2"/>
      <c r="E451" s="2"/>
      <c r="F451" s="2" t="s">
        <v>902</v>
      </c>
      <c r="G451" s="2" t="s">
        <v>53</v>
      </c>
      <c r="H451" s="2" t="s">
        <v>3</v>
      </c>
      <c r="I451" s="2" t="s">
        <v>3</v>
      </c>
      <c r="J451" s="13" t="s">
        <v>14</v>
      </c>
      <c r="K451" s="34"/>
      <c r="L451" s="35"/>
      <c r="M451" s="36"/>
      <c r="N451" s="37"/>
      <c r="O451" s="37"/>
      <c r="P451" s="58" t="str">
        <f t="shared" ref="P451:P514" si="7">IF(AND(J451="Überschrift",LEN(C451)-LEN(SUBSTITUTE(C451,".",""))&lt;2),C451,P450)</f>
        <v>5.5 ECU concept</v>
      </c>
    </row>
    <row r="452" spans="1:16" x14ac:dyDescent="0.35">
      <c r="A452" s="2">
        <v>451</v>
      </c>
      <c r="B452" s="5" t="s">
        <v>903</v>
      </c>
      <c r="C452" s="5" t="s">
        <v>3366</v>
      </c>
      <c r="D452" s="2"/>
      <c r="E452" s="2"/>
      <c r="F452" s="2" t="s">
        <v>904</v>
      </c>
      <c r="G452" s="2" t="s">
        <v>2</v>
      </c>
      <c r="H452" s="2" t="s">
        <v>3</v>
      </c>
      <c r="I452" s="2" t="s">
        <v>3</v>
      </c>
      <c r="J452" s="13" t="s">
        <v>14</v>
      </c>
      <c r="K452" s="34"/>
      <c r="L452" s="35"/>
      <c r="M452" s="36"/>
      <c r="N452" s="37"/>
      <c r="O452" s="37"/>
      <c r="P452" s="58" t="str">
        <f t="shared" si="7"/>
        <v>5.5 ECU concept</v>
      </c>
    </row>
    <row r="453" spans="1:16" ht="58" x14ac:dyDescent="0.35">
      <c r="A453" s="2">
        <v>452</v>
      </c>
      <c r="B453" s="5" t="s">
        <v>905</v>
      </c>
      <c r="C453" s="5" t="s">
        <v>4183</v>
      </c>
      <c r="D453" s="2"/>
      <c r="E453" s="2"/>
      <c r="F453" s="2" t="s">
        <v>906</v>
      </c>
      <c r="G453" s="2" t="s">
        <v>2</v>
      </c>
      <c r="H453" s="2" t="s">
        <v>3</v>
      </c>
      <c r="I453" s="2" t="s">
        <v>3</v>
      </c>
      <c r="J453" s="13" t="s">
        <v>14</v>
      </c>
      <c r="K453" s="34"/>
      <c r="L453" s="35"/>
      <c r="M453" s="36"/>
      <c r="N453" s="37"/>
      <c r="O453" s="37"/>
      <c r="P453" s="58" t="str">
        <f t="shared" si="7"/>
        <v>5.5 ECU concept</v>
      </c>
    </row>
    <row r="454" spans="1:16" x14ac:dyDescent="0.35">
      <c r="A454" s="2">
        <v>453</v>
      </c>
      <c r="B454" s="5" t="s">
        <v>907</v>
      </c>
      <c r="C454" s="5" t="s">
        <v>3367</v>
      </c>
      <c r="D454" s="2"/>
      <c r="E454" s="2"/>
      <c r="F454" s="2" t="s">
        <v>908</v>
      </c>
      <c r="G454" s="2" t="s">
        <v>2</v>
      </c>
      <c r="H454" s="2" t="s">
        <v>3</v>
      </c>
      <c r="I454" s="2" t="s">
        <v>3</v>
      </c>
      <c r="J454" s="13" t="s">
        <v>14</v>
      </c>
      <c r="K454" s="34"/>
      <c r="L454" s="35"/>
      <c r="M454" s="36"/>
      <c r="N454" s="37"/>
      <c r="O454" s="37"/>
      <c r="P454" s="58" t="str">
        <f t="shared" si="7"/>
        <v>5.5 ECU concept</v>
      </c>
    </row>
    <row r="455" spans="1:16" ht="34" x14ac:dyDescent="0.35">
      <c r="A455" s="3">
        <v>454</v>
      </c>
      <c r="B455" s="6" t="s">
        <v>909</v>
      </c>
      <c r="C455" s="6" t="s">
        <v>3368</v>
      </c>
      <c r="D455" s="3"/>
      <c r="E455" s="3"/>
      <c r="F455" s="3" t="s">
        <v>910</v>
      </c>
      <c r="G455" s="3" t="s">
        <v>2</v>
      </c>
      <c r="H455" s="3" t="s">
        <v>3</v>
      </c>
      <c r="I455" s="3" t="s">
        <v>3</v>
      </c>
      <c r="J455" s="12" t="s">
        <v>4</v>
      </c>
      <c r="K455" s="34"/>
      <c r="L455" s="35"/>
      <c r="M455" s="36"/>
      <c r="N455" s="37"/>
      <c r="O455" s="37"/>
      <c r="P455" s="58" t="str">
        <f t="shared" si="7"/>
        <v>5.5 ECU concept</v>
      </c>
    </row>
    <row r="456" spans="1:16" ht="29" x14ac:dyDescent="0.35">
      <c r="A456" s="2">
        <v>455</v>
      </c>
      <c r="B456" s="5" t="s">
        <v>911</v>
      </c>
      <c r="C456" s="5" t="s">
        <v>3369</v>
      </c>
      <c r="D456" s="2"/>
      <c r="E456" s="2"/>
      <c r="F456" s="2" t="s">
        <v>912</v>
      </c>
      <c r="G456" s="2" t="s">
        <v>2</v>
      </c>
      <c r="H456" s="2" t="s">
        <v>3</v>
      </c>
      <c r="I456" s="2" t="s">
        <v>3</v>
      </c>
      <c r="J456" s="13" t="s">
        <v>14</v>
      </c>
      <c r="K456" s="34"/>
      <c r="L456" s="35"/>
      <c r="M456" s="36"/>
      <c r="N456" s="37"/>
      <c r="O456" s="37"/>
      <c r="P456" s="58" t="str">
        <f t="shared" si="7"/>
        <v>5.5 ECU concept</v>
      </c>
    </row>
    <row r="457" spans="1:16" x14ac:dyDescent="0.35">
      <c r="A457" s="2">
        <v>456</v>
      </c>
      <c r="B457" s="5" t="s">
        <v>913</v>
      </c>
      <c r="C457" s="5" t="s">
        <v>3370</v>
      </c>
      <c r="D457" s="2"/>
      <c r="E457" s="2"/>
      <c r="F457" s="2" t="s">
        <v>914</v>
      </c>
      <c r="G457" s="2" t="s">
        <v>2</v>
      </c>
      <c r="H457" s="2" t="s">
        <v>3</v>
      </c>
      <c r="I457" s="2" t="s">
        <v>3</v>
      </c>
      <c r="J457" s="13" t="s">
        <v>14</v>
      </c>
      <c r="K457" s="34"/>
      <c r="L457" s="35"/>
      <c r="M457" s="36"/>
      <c r="N457" s="37"/>
      <c r="O457" s="37"/>
      <c r="P457" s="58" t="str">
        <f t="shared" si="7"/>
        <v>5.5 ECU concept</v>
      </c>
    </row>
    <row r="458" spans="1:16" x14ac:dyDescent="0.35">
      <c r="A458" s="2">
        <v>457</v>
      </c>
      <c r="B458" s="5" t="s">
        <v>915</v>
      </c>
      <c r="C458" s="5" t="s">
        <v>3371</v>
      </c>
      <c r="D458" s="2"/>
      <c r="E458" s="2"/>
      <c r="F458" s="2" t="s">
        <v>916</v>
      </c>
      <c r="G458" s="2" t="s">
        <v>2</v>
      </c>
      <c r="H458" s="2" t="s">
        <v>3</v>
      </c>
      <c r="I458" s="2" t="s">
        <v>3</v>
      </c>
      <c r="J458" s="13" t="s">
        <v>14</v>
      </c>
      <c r="K458" s="34"/>
      <c r="L458" s="35"/>
      <c r="M458" s="36"/>
      <c r="N458" s="37"/>
      <c r="O458" s="37"/>
      <c r="P458" s="58" t="str">
        <f t="shared" si="7"/>
        <v>5.5 ECU concept</v>
      </c>
    </row>
    <row r="459" spans="1:16" x14ac:dyDescent="0.35">
      <c r="A459" s="2">
        <v>458</v>
      </c>
      <c r="B459" s="5" t="s">
        <v>917</v>
      </c>
      <c r="C459" s="5" t="s">
        <v>3372</v>
      </c>
      <c r="D459" s="2"/>
      <c r="E459" s="2"/>
      <c r="F459" s="2" t="s">
        <v>918</v>
      </c>
      <c r="G459" s="2" t="s">
        <v>2</v>
      </c>
      <c r="H459" s="2" t="s">
        <v>3</v>
      </c>
      <c r="I459" s="2" t="s">
        <v>3</v>
      </c>
      <c r="J459" s="13" t="s">
        <v>14</v>
      </c>
      <c r="K459" s="34"/>
      <c r="L459" s="35"/>
      <c r="M459" s="36"/>
      <c r="N459" s="37"/>
      <c r="O459" s="37"/>
      <c r="P459" s="58" t="str">
        <f t="shared" si="7"/>
        <v>5.5 ECU concept</v>
      </c>
    </row>
    <row r="460" spans="1:16" ht="34" x14ac:dyDescent="0.35">
      <c r="A460" s="3">
        <v>459</v>
      </c>
      <c r="B460" s="6" t="s">
        <v>919</v>
      </c>
      <c r="C460" s="6" t="s">
        <v>3373</v>
      </c>
      <c r="D460" s="3"/>
      <c r="E460" s="3"/>
      <c r="F460" s="3" t="s">
        <v>920</v>
      </c>
      <c r="G460" s="3" t="s">
        <v>2</v>
      </c>
      <c r="H460" s="3" t="s">
        <v>3</v>
      </c>
      <c r="I460" s="3" t="s">
        <v>3</v>
      </c>
      <c r="J460" s="12" t="s">
        <v>4</v>
      </c>
      <c r="K460" s="34"/>
      <c r="L460" s="35"/>
      <c r="M460" s="36"/>
      <c r="N460" s="37"/>
      <c r="O460" s="37"/>
      <c r="P460" s="58" t="str">
        <f t="shared" si="7"/>
        <v>5.6 Electrical interfaces</v>
      </c>
    </row>
    <row r="461" spans="1:16" ht="43.5" x14ac:dyDescent="0.35">
      <c r="A461" s="2">
        <v>460</v>
      </c>
      <c r="B461" s="5" t="s">
        <v>921</v>
      </c>
      <c r="C461" s="5" t="s">
        <v>3374</v>
      </c>
      <c r="D461" s="2"/>
      <c r="E461" s="2"/>
      <c r="F461" s="2" t="s">
        <v>922</v>
      </c>
      <c r="G461" s="2" t="s">
        <v>53</v>
      </c>
      <c r="H461" s="2" t="s">
        <v>3</v>
      </c>
      <c r="I461" s="2" t="s">
        <v>3</v>
      </c>
      <c r="J461" s="13" t="s">
        <v>14</v>
      </c>
      <c r="K461" s="34"/>
      <c r="L461" s="35"/>
      <c r="M461" s="36"/>
      <c r="N461" s="37"/>
      <c r="O461" s="37"/>
      <c r="P461" s="58" t="str">
        <f t="shared" si="7"/>
        <v>5.6 Electrical interfaces</v>
      </c>
    </row>
    <row r="462" spans="1:16" ht="29" x14ac:dyDescent="0.35">
      <c r="A462" s="2">
        <v>461</v>
      </c>
      <c r="B462" s="5" t="s">
        <v>923</v>
      </c>
      <c r="C462" s="5" t="s">
        <v>3375</v>
      </c>
      <c r="D462" s="2"/>
      <c r="E462" s="2"/>
      <c r="F462" s="2" t="s">
        <v>924</v>
      </c>
      <c r="G462" s="2" t="s">
        <v>53</v>
      </c>
      <c r="H462" s="2" t="s">
        <v>3</v>
      </c>
      <c r="I462" s="2" t="s">
        <v>3</v>
      </c>
      <c r="J462" s="13" t="s">
        <v>14</v>
      </c>
      <c r="K462" s="34"/>
      <c r="L462" s="35"/>
      <c r="M462" s="36"/>
      <c r="N462" s="37"/>
      <c r="O462" s="37"/>
      <c r="P462" s="58" t="str">
        <f t="shared" si="7"/>
        <v>5.6 Electrical interfaces</v>
      </c>
    </row>
    <row r="463" spans="1:16" ht="29" x14ac:dyDescent="0.35">
      <c r="A463" s="2">
        <v>462</v>
      </c>
      <c r="B463" s="5" t="s">
        <v>925</v>
      </c>
      <c r="C463" s="5" t="s">
        <v>3376</v>
      </c>
      <c r="D463" s="2"/>
      <c r="E463" s="2"/>
      <c r="F463" s="2" t="s">
        <v>926</v>
      </c>
      <c r="G463" s="2" t="s">
        <v>53</v>
      </c>
      <c r="H463" s="2" t="s">
        <v>3</v>
      </c>
      <c r="I463" s="2" t="s">
        <v>3</v>
      </c>
      <c r="J463" s="13" t="s">
        <v>7</v>
      </c>
      <c r="K463" s="34"/>
      <c r="L463" s="35"/>
      <c r="M463" s="36"/>
      <c r="N463" s="37"/>
      <c r="O463" s="37"/>
      <c r="P463" s="58" t="str">
        <f t="shared" si="7"/>
        <v>5.6 Electrical interfaces</v>
      </c>
    </row>
    <row r="464" spans="1:16" ht="43.5" x14ac:dyDescent="0.35">
      <c r="A464" s="2">
        <v>463</v>
      </c>
      <c r="B464" s="5" t="s">
        <v>927</v>
      </c>
      <c r="C464" s="5" t="s">
        <v>3377</v>
      </c>
      <c r="D464" s="2"/>
      <c r="E464" s="2"/>
      <c r="F464" s="2" t="s">
        <v>928</v>
      </c>
      <c r="G464" s="2" t="s">
        <v>53</v>
      </c>
      <c r="H464" s="2" t="s">
        <v>3</v>
      </c>
      <c r="I464" s="2" t="s">
        <v>3</v>
      </c>
      <c r="J464" s="13" t="s">
        <v>14</v>
      </c>
      <c r="K464" s="34"/>
      <c r="L464" s="35"/>
      <c r="M464" s="36"/>
      <c r="N464" s="37"/>
      <c r="O464" s="37"/>
      <c r="P464" s="58" t="str">
        <f t="shared" si="7"/>
        <v>5.6 Electrical interfaces</v>
      </c>
    </row>
    <row r="465" spans="1:16" ht="29" x14ac:dyDescent="0.35">
      <c r="A465" s="2">
        <v>464</v>
      </c>
      <c r="B465" s="5" t="s">
        <v>929</v>
      </c>
      <c r="C465" s="5" t="s">
        <v>3378</v>
      </c>
      <c r="D465" s="2"/>
      <c r="E465" s="2"/>
      <c r="F465" s="2" t="s">
        <v>930</v>
      </c>
      <c r="G465" s="2" t="s">
        <v>2</v>
      </c>
      <c r="H465" s="2" t="s">
        <v>3</v>
      </c>
      <c r="I465" s="2" t="s">
        <v>3</v>
      </c>
      <c r="J465" s="13" t="s">
        <v>14</v>
      </c>
      <c r="K465" s="34"/>
      <c r="L465" s="35"/>
      <c r="M465" s="36"/>
      <c r="N465" s="37"/>
      <c r="O465" s="37"/>
      <c r="P465" s="58" t="str">
        <f t="shared" si="7"/>
        <v>5.6 Electrical interfaces</v>
      </c>
    </row>
    <row r="466" spans="1:16" ht="29" x14ac:dyDescent="0.35">
      <c r="A466" s="2">
        <v>465</v>
      </c>
      <c r="B466" s="5" t="s">
        <v>931</v>
      </c>
      <c r="C466" s="5" t="s">
        <v>3379</v>
      </c>
      <c r="D466" s="2"/>
      <c r="E466" s="2"/>
      <c r="F466" s="2" t="s">
        <v>932</v>
      </c>
      <c r="G466" s="2" t="s">
        <v>2</v>
      </c>
      <c r="H466" s="2" t="s">
        <v>3</v>
      </c>
      <c r="I466" s="2" t="s">
        <v>3</v>
      </c>
      <c r="J466" s="13" t="s">
        <v>14</v>
      </c>
      <c r="K466" s="34"/>
      <c r="L466" s="35"/>
      <c r="M466" s="36"/>
      <c r="N466" s="37"/>
      <c r="O466" s="37"/>
      <c r="P466" s="58" t="str">
        <f t="shared" si="7"/>
        <v>5.6 Electrical interfaces</v>
      </c>
    </row>
    <row r="467" spans="1:16" x14ac:dyDescent="0.35">
      <c r="A467" s="2">
        <v>466</v>
      </c>
      <c r="B467" s="5" t="s">
        <v>933</v>
      </c>
      <c r="C467" s="5" t="s">
        <v>3380</v>
      </c>
      <c r="D467" s="2"/>
      <c r="E467" s="2"/>
      <c r="F467" s="2" t="s">
        <v>934</v>
      </c>
      <c r="G467" s="2" t="s">
        <v>2</v>
      </c>
      <c r="H467" s="2" t="s">
        <v>3</v>
      </c>
      <c r="I467" s="2" t="s">
        <v>3</v>
      </c>
      <c r="J467" s="13" t="s">
        <v>14</v>
      </c>
      <c r="K467" s="34"/>
      <c r="L467" s="35"/>
      <c r="M467" s="36"/>
      <c r="N467" s="37"/>
      <c r="O467" s="37"/>
      <c r="P467" s="58" t="str">
        <f t="shared" si="7"/>
        <v>5.6 Electrical interfaces</v>
      </c>
    </row>
    <row r="468" spans="1:16" x14ac:dyDescent="0.35">
      <c r="A468" s="2">
        <v>467</v>
      </c>
      <c r="B468" s="5" t="s">
        <v>935</v>
      </c>
      <c r="C468" s="5" t="s">
        <v>3381</v>
      </c>
      <c r="D468" s="2"/>
      <c r="E468" s="2"/>
      <c r="F468" s="2" t="s">
        <v>936</v>
      </c>
      <c r="G468" s="2" t="s">
        <v>2</v>
      </c>
      <c r="H468" s="2" t="s">
        <v>3</v>
      </c>
      <c r="I468" s="2" t="s">
        <v>3</v>
      </c>
      <c r="J468" s="13" t="s">
        <v>14</v>
      </c>
      <c r="K468" s="34"/>
      <c r="L468" s="35"/>
      <c r="M468" s="36"/>
      <c r="N468" s="37"/>
      <c r="O468" s="37"/>
      <c r="P468" s="58" t="str">
        <f t="shared" si="7"/>
        <v>5.6 Electrical interfaces</v>
      </c>
    </row>
    <row r="469" spans="1:16" x14ac:dyDescent="0.35">
      <c r="A469" s="2">
        <v>468</v>
      </c>
      <c r="B469" s="5" t="s">
        <v>937</v>
      </c>
      <c r="C469" s="5" t="s">
        <v>3382</v>
      </c>
      <c r="D469" s="2"/>
      <c r="E469" s="2"/>
      <c r="F469" s="2" t="s">
        <v>938</v>
      </c>
      <c r="G469" s="2" t="s">
        <v>2</v>
      </c>
      <c r="H469" s="2" t="s">
        <v>3</v>
      </c>
      <c r="I469" s="2" t="s">
        <v>3</v>
      </c>
      <c r="J469" s="13" t="s">
        <v>14</v>
      </c>
      <c r="K469" s="34"/>
      <c r="L469" s="35"/>
      <c r="M469" s="36"/>
      <c r="N469" s="37"/>
      <c r="O469" s="37"/>
      <c r="P469" s="58" t="str">
        <f t="shared" si="7"/>
        <v>5.6 Electrical interfaces</v>
      </c>
    </row>
    <row r="470" spans="1:16" x14ac:dyDescent="0.35">
      <c r="A470" s="2">
        <v>469</v>
      </c>
      <c r="B470" s="5" t="s">
        <v>939</v>
      </c>
      <c r="C470" s="5" t="s">
        <v>3383</v>
      </c>
      <c r="D470" s="2"/>
      <c r="E470" s="2"/>
      <c r="F470" s="2" t="s">
        <v>940</v>
      </c>
      <c r="G470" s="2" t="s">
        <v>2</v>
      </c>
      <c r="H470" s="2" t="s">
        <v>3</v>
      </c>
      <c r="I470" s="2" t="s">
        <v>3</v>
      </c>
      <c r="J470" s="13" t="s">
        <v>14</v>
      </c>
      <c r="K470" s="34"/>
      <c r="L470" s="35"/>
      <c r="M470" s="36"/>
      <c r="N470" s="37"/>
      <c r="O470" s="37"/>
      <c r="P470" s="58" t="str">
        <f t="shared" si="7"/>
        <v>5.6 Electrical interfaces</v>
      </c>
    </row>
    <row r="471" spans="1:16" x14ac:dyDescent="0.35">
      <c r="A471" s="2">
        <v>470</v>
      </c>
      <c r="B471" s="5" t="s">
        <v>941</v>
      </c>
      <c r="C471" s="5" t="s">
        <v>3384</v>
      </c>
      <c r="D471" s="2"/>
      <c r="E471" s="2"/>
      <c r="F471" s="2" t="s">
        <v>942</v>
      </c>
      <c r="G471" s="2" t="s">
        <v>2</v>
      </c>
      <c r="H471" s="2" t="s">
        <v>3</v>
      </c>
      <c r="I471" s="2" t="s">
        <v>3</v>
      </c>
      <c r="J471" s="13" t="s">
        <v>14</v>
      </c>
      <c r="K471" s="34"/>
      <c r="L471" s="35"/>
      <c r="M471" s="36"/>
      <c r="N471" s="37"/>
      <c r="O471" s="37"/>
      <c r="P471" s="58" t="str">
        <f t="shared" si="7"/>
        <v>5.6 Electrical interfaces</v>
      </c>
    </row>
    <row r="472" spans="1:16" ht="43.5" x14ac:dyDescent="0.35">
      <c r="A472" s="2">
        <v>471</v>
      </c>
      <c r="B472" s="5" t="s">
        <v>943</v>
      </c>
      <c r="C472" s="5" t="s">
        <v>4184</v>
      </c>
      <c r="D472" s="2"/>
      <c r="E472" s="2"/>
      <c r="F472" s="2" t="s">
        <v>944</v>
      </c>
      <c r="G472" s="2" t="s">
        <v>2</v>
      </c>
      <c r="H472" s="2" t="s">
        <v>3</v>
      </c>
      <c r="I472" s="2" t="s">
        <v>3</v>
      </c>
      <c r="J472" s="13" t="s">
        <v>7</v>
      </c>
      <c r="K472" s="34"/>
      <c r="L472" s="35"/>
      <c r="M472" s="36"/>
      <c r="N472" s="37"/>
      <c r="O472" s="37"/>
      <c r="P472" s="58" t="str">
        <f t="shared" si="7"/>
        <v>5.6 Electrical interfaces</v>
      </c>
    </row>
    <row r="473" spans="1:16" x14ac:dyDescent="0.35">
      <c r="A473" s="2">
        <v>472</v>
      </c>
      <c r="B473" s="5" t="s">
        <v>945</v>
      </c>
      <c r="C473" s="5" t="s">
        <v>3385</v>
      </c>
      <c r="D473" s="2"/>
      <c r="E473" s="2"/>
      <c r="F473" s="2" t="s">
        <v>946</v>
      </c>
      <c r="G473" s="2" t="s">
        <v>2</v>
      </c>
      <c r="H473" s="2" t="s">
        <v>3</v>
      </c>
      <c r="I473" s="2" t="s">
        <v>3</v>
      </c>
      <c r="J473" s="13" t="s">
        <v>14</v>
      </c>
      <c r="K473" s="34"/>
      <c r="L473" s="35"/>
      <c r="M473" s="36"/>
      <c r="N473" s="37"/>
      <c r="O473" s="37"/>
      <c r="P473" s="58" t="str">
        <f t="shared" si="7"/>
        <v>5.6 Electrical interfaces</v>
      </c>
    </row>
    <row r="474" spans="1:16" ht="29" x14ac:dyDescent="0.35">
      <c r="A474" s="2">
        <v>473</v>
      </c>
      <c r="B474" s="5" t="s">
        <v>947</v>
      </c>
      <c r="C474" s="5" t="s">
        <v>3386</v>
      </c>
      <c r="D474" s="2"/>
      <c r="E474" s="2"/>
      <c r="F474" s="2" t="s">
        <v>948</v>
      </c>
      <c r="G474" s="2" t="s">
        <v>2</v>
      </c>
      <c r="H474" s="2" t="s">
        <v>3</v>
      </c>
      <c r="I474" s="2" t="s">
        <v>3</v>
      </c>
      <c r="J474" s="13" t="s">
        <v>14</v>
      </c>
      <c r="K474" s="34"/>
      <c r="L474" s="35"/>
      <c r="M474" s="36"/>
      <c r="N474" s="37"/>
      <c r="O474" s="37"/>
      <c r="P474" s="58" t="str">
        <f t="shared" si="7"/>
        <v>5.6 Electrical interfaces</v>
      </c>
    </row>
    <row r="475" spans="1:16" ht="34" x14ac:dyDescent="0.35">
      <c r="A475" s="3">
        <v>474</v>
      </c>
      <c r="B475" s="6" t="s">
        <v>949</v>
      </c>
      <c r="C475" s="6" t="s">
        <v>3387</v>
      </c>
      <c r="D475" s="3"/>
      <c r="E475" s="3"/>
      <c r="F475" s="3" t="s">
        <v>950</v>
      </c>
      <c r="G475" s="3" t="s">
        <v>2</v>
      </c>
      <c r="H475" s="3" t="s">
        <v>3</v>
      </c>
      <c r="I475" s="3" t="s">
        <v>3</v>
      </c>
      <c r="J475" s="12" t="s">
        <v>4</v>
      </c>
      <c r="K475" s="34"/>
      <c r="L475" s="35"/>
      <c r="M475" s="36"/>
      <c r="N475" s="37"/>
      <c r="O475" s="37"/>
      <c r="P475" s="58" t="str">
        <f t="shared" si="7"/>
        <v>5.6 Electrical interfaces</v>
      </c>
    </row>
    <row r="476" spans="1:16" x14ac:dyDescent="0.35">
      <c r="A476" s="2">
        <v>475</v>
      </c>
      <c r="B476" s="5" t="s">
        <v>951</v>
      </c>
      <c r="C476" s="5" t="s">
        <v>3388</v>
      </c>
      <c r="D476" s="2"/>
      <c r="E476" s="2"/>
      <c r="F476" s="2" t="s">
        <v>952</v>
      </c>
      <c r="G476" s="2" t="s">
        <v>2</v>
      </c>
      <c r="H476" s="2" t="s">
        <v>3</v>
      </c>
      <c r="I476" s="2" t="s">
        <v>3</v>
      </c>
      <c r="J476" s="13" t="s">
        <v>14</v>
      </c>
      <c r="K476" s="34"/>
      <c r="L476" s="35"/>
      <c r="M476" s="36"/>
      <c r="N476" s="37"/>
      <c r="O476" s="37"/>
      <c r="P476" s="58" t="str">
        <f t="shared" si="7"/>
        <v>5.6 Electrical interfaces</v>
      </c>
    </row>
    <row r="477" spans="1:16" ht="29" x14ac:dyDescent="0.35">
      <c r="A477" s="2">
        <v>476</v>
      </c>
      <c r="B477" s="5" t="s">
        <v>953</v>
      </c>
      <c r="C477" s="5" t="s">
        <v>3389</v>
      </c>
      <c r="D477" s="2"/>
      <c r="E477" s="2"/>
      <c r="F477" s="2" t="s">
        <v>954</v>
      </c>
      <c r="G477" s="2" t="s">
        <v>2</v>
      </c>
      <c r="H477" s="2" t="s">
        <v>3</v>
      </c>
      <c r="I477" s="2" t="s">
        <v>3</v>
      </c>
      <c r="J477" s="13" t="s">
        <v>14</v>
      </c>
      <c r="K477" s="34"/>
      <c r="L477" s="35"/>
      <c r="M477" s="36"/>
      <c r="N477" s="37"/>
      <c r="O477" s="37"/>
      <c r="P477" s="58" t="str">
        <f t="shared" si="7"/>
        <v>5.6 Electrical interfaces</v>
      </c>
    </row>
    <row r="478" spans="1:16" ht="29" x14ac:dyDescent="0.35">
      <c r="A478" s="2">
        <v>477</v>
      </c>
      <c r="B478" s="5" t="s">
        <v>955</v>
      </c>
      <c r="C478" s="5" t="s">
        <v>3390</v>
      </c>
      <c r="D478" s="2"/>
      <c r="E478" s="2"/>
      <c r="F478" s="2" t="s">
        <v>956</v>
      </c>
      <c r="G478" s="2" t="s">
        <v>2</v>
      </c>
      <c r="H478" s="2" t="s">
        <v>3</v>
      </c>
      <c r="I478" s="2" t="s">
        <v>3</v>
      </c>
      <c r="J478" s="13" t="s">
        <v>14</v>
      </c>
      <c r="K478" s="34"/>
      <c r="L478" s="35"/>
      <c r="M478" s="36"/>
      <c r="N478" s="37"/>
      <c r="O478" s="37"/>
      <c r="P478" s="58" t="str">
        <f t="shared" si="7"/>
        <v>5.6 Electrical interfaces</v>
      </c>
    </row>
    <row r="479" spans="1:16" x14ac:dyDescent="0.35">
      <c r="A479" s="2">
        <v>478</v>
      </c>
      <c r="B479" s="5" t="s">
        <v>957</v>
      </c>
      <c r="C479" s="5" t="s">
        <v>3391</v>
      </c>
      <c r="D479" s="2"/>
      <c r="E479" s="2"/>
      <c r="F479" s="2" t="s">
        <v>958</v>
      </c>
      <c r="G479" s="2" t="s">
        <v>2</v>
      </c>
      <c r="H479" s="2" t="s">
        <v>3</v>
      </c>
      <c r="I479" s="2" t="s">
        <v>3</v>
      </c>
      <c r="J479" s="13" t="s">
        <v>14</v>
      </c>
      <c r="K479" s="34"/>
      <c r="L479" s="35"/>
      <c r="M479" s="36"/>
      <c r="N479" s="37"/>
      <c r="O479" s="37"/>
      <c r="P479" s="58" t="str">
        <f t="shared" si="7"/>
        <v>5.6 Electrical interfaces</v>
      </c>
    </row>
    <row r="480" spans="1:16" ht="29" x14ac:dyDescent="0.35">
      <c r="A480" s="2">
        <v>479</v>
      </c>
      <c r="B480" s="5" t="s">
        <v>959</v>
      </c>
      <c r="C480" s="5" t="s">
        <v>3392</v>
      </c>
      <c r="D480" s="2"/>
      <c r="E480" s="2"/>
      <c r="F480" s="2" t="s">
        <v>960</v>
      </c>
      <c r="G480" s="2" t="s">
        <v>2</v>
      </c>
      <c r="H480" s="2" t="s">
        <v>3</v>
      </c>
      <c r="I480" s="2" t="s">
        <v>3</v>
      </c>
      <c r="J480" s="13" t="s">
        <v>14</v>
      </c>
      <c r="K480" s="34"/>
      <c r="L480" s="35"/>
      <c r="M480" s="36"/>
      <c r="N480" s="37"/>
      <c r="O480" s="37"/>
      <c r="P480" s="58" t="str">
        <f t="shared" si="7"/>
        <v>5.6 Electrical interfaces</v>
      </c>
    </row>
    <row r="481" spans="1:16" x14ac:dyDescent="0.35">
      <c r="A481" s="2">
        <v>480</v>
      </c>
      <c r="B481" s="5" t="s">
        <v>961</v>
      </c>
      <c r="C481" s="5" t="s">
        <v>3393</v>
      </c>
      <c r="D481" s="2"/>
      <c r="E481" s="2"/>
      <c r="F481" s="2" t="s">
        <v>962</v>
      </c>
      <c r="G481" s="2" t="s">
        <v>2</v>
      </c>
      <c r="H481" s="2" t="s">
        <v>3</v>
      </c>
      <c r="I481" s="2" t="s">
        <v>3</v>
      </c>
      <c r="J481" s="13" t="s">
        <v>7</v>
      </c>
      <c r="K481" s="34"/>
      <c r="L481" s="35"/>
      <c r="M481" s="36"/>
      <c r="N481" s="37"/>
      <c r="O481" s="37"/>
      <c r="P481" s="58" t="str">
        <f t="shared" si="7"/>
        <v>5.6 Electrical interfaces</v>
      </c>
    </row>
    <row r="482" spans="1:16" x14ac:dyDescent="0.35">
      <c r="A482" s="2">
        <v>481</v>
      </c>
      <c r="B482" s="5" t="s">
        <v>963</v>
      </c>
      <c r="C482" s="5" t="s">
        <v>3394</v>
      </c>
      <c r="D482" s="2"/>
      <c r="E482" s="2"/>
      <c r="F482" s="2" t="s">
        <v>964</v>
      </c>
      <c r="G482" s="2" t="s">
        <v>2</v>
      </c>
      <c r="H482" s="2" t="s">
        <v>3</v>
      </c>
      <c r="I482" s="2" t="s">
        <v>3</v>
      </c>
      <c r="J482" s="13" t="s">
        <v>14</v>
      </c>
      <c r="K482" s="34"/>
      <c r="L482" s="35"/>
      <c r="M482" s="36"/>
      <c r="N482" s="37"/>
      <c r="O482" s="37"/>
      <c r="P482" s="58" t="str">
        <f t="shared" si="7"/>
        <v>5.6 Electrical interfaces</v>
      </c>
    </row>
    <row r="483" spans="1:16" x14ac:dyDescent="0.35">
      <c r="A483" s="2">
        <v>482</v>
      </c>
      <c r="B483" s="5" t="s">
        <v>965</v>
      </c>
      <c r="C483" s="5" t="s">
        <v>3395</v>
      </c>
      <c r="D483" s="2"/>
      <c r="E483" s="2"/>
      <c r="F483" s="2" t="s">
        <v>966</v>
      </c>
      <c r="G483" s="2" t="s">
        <v>2</v>
      </c>
      <c r="H483" s="2" t="s">
        <v>3</v>
      </c>
      <c r="I483" s="2" t="s">
        <v>3</v>
      </c>
      <c r="J483" s="13" t="s">
        <v>14</v>
      </c>
      <c r="K483" s="34"/>
      <c r="L483" s="35"/>
      <c r="M483" s="36"/>
      <c r="N483" s="37"/>
      <c r="O483" s="37"/>
      <c r="P483" s="58" t="str">
        <f t="shared" si="7"/>
        <v>5.6 Electrical interfaces</v>
      </c>
    </row>
    <row r="484" spans="1:16" ht="43.5" x14ac:dyDescent="0.35">
      <c r="A484" s="2">
        <v>483</v>
      </c>
      <c r="B484" s="5" t="s">
        <v>967</v>
      </c>
      <c r="C484" s="5" t="s">
        <v>3396</v>
      </c>
      <c r="D484" s="2"/>
      <c r="E484" s="2"/>
      <c r="F484" s="2" t="s">
        <v>968</v>
      </c>
      <c r="G484" s="2" t="s">
        <v>2</v>
      </c>
      <c r="H484" s="2" t="s">
        <v>3</v>
      </c>
      <c r="I484" s="2" t="s">
        <v>3</v>
      </c>
      <c r="J484" s="13" t="s">
        <v>14</v>
      </c>
      <c r="K484" s="34"/>
      <c r="L484" s="35"/>
      <c r="M484" s="36"/>
      <c r="N484" s="37"/>
      <c r="O484" s="37"/>
      <c r="P484" s="58" t="str">
        <f t="shared" si="7"/>
        <v>5.6 Electrical interfaces</v>
      </c>
    </row>
    <row r="485" spans="1:16" ht="29" x14ac:dyDescent="0.35">
      <c r="A485" s="2">
        <v>484</v>
      </c>
      <c r="B485" s="5" t="s">
        <v>969</v>
      </c>
      <c r="C485" s="5" t="s">
        <v>3397</v>
      </c>
      <c r="D485" s="2"/>
      <c r="E485" s="2"/>
      <c r="F485" s="2" t="s">
        <v>970</v>
      </c>
      <c r="G485" s="2" t="s">
        <v>2</v>
      </c>
      <c r="H485" s="2" t="s">
        <v>3</v>
      </c>
      <c r="I485" s="2" t="s">
        <v>3</v>
      </c>
      <c r="J485" s="13" t="s">
        <v>14</v>
      </c>
      <c r="K485" s="34"/>
      <c r="L485" s="35"/>
      <c r="M485" s="36"/>
      <c r="N485" s="37"/>
      <c r="O485" s="37"/>
      <c r="P485" s="58" t="str">
        <f t="shared" si="7"/>
        <v>5.6 Electrical interfaces</v>
      </c>
    </row>
    <row r="486" spans="1:16" x14ac:dyDescent="0.35">
      <c r="A486" s="2">
        <v>485</v>
      </c>
      <c r="B486" s="5" t="s">
        <v>971</v>
      </c>
      <c r="C486" s="5" t="s">
        <v>3398</v>
      </c>
      <c r="D486" s="2"/>
      <c r="E486" s="2"/>
      <c r="F486" s="2" t="s">
        <v>972</v>
      </c>
      <c r="G486" s="2" t="s">
        <v>2</v>
      </c>
      <c r="H486" s="2" t="s">
        <v>3</v>
      </c>
      <c r="I486" s="2" t="s">
        <v>3</v>
      </c>
      <c r="J486" s="13" t="s">
        <v>14</v>
      </c>
      <c r="K486" s="34"/>
      <c r="L486" s="35"/>
      <c r="M486" s="36"/>
      <c r="N486" s="37"/>
      <c r="O486" s="37"/>
      <c r="P486" s="58" t="str">
        <f t="shared" si="7"/>
        <v>5.6 Electrical interfaces</v>
      </c>
    </row>
    <row r="487" spans="1:16" ht="29" x14ac:dyDescent="0.35">
      <c r="A487" s="2">
        <v>486</v>
      </c>
      <c r="B487" s="5" t="s">
        <v>973</v>
      </c>
      <c r="C487" s="5" t="s">
        <v>3399</v>
      </c>
      <c r="D487" s="2"/>
      <c r="E487" s="2"/>
      <c r="F487" s="2" t="s">
        <v>974</v>
      </c>
      <c r="G487" s="2" t="s">
        <v>2</v>
      </c>
      <c r="H487" s="2" t="s">
        <v>3</v>
      </c>
      <c r="I487" s="2" t="s">
        <v>3</v>
      </c>
      <c r="J487" s="13" t="s">
        <v>14</v>
      </c>
      <c r="K487" s="34"/>
      <c r="L487" s="35"/>
      <c r="M487" s="36"/>
      <c r="N487" s="37"/>
      <c r="O487" s="37"/>
      <c r="P487" s="58" t="str">
        <f t="shared" si="7"/>
        <v>5.6 Electrical interfaces</v>
      </c>
    </row>
    <row r="488" spans="1:16" x14ac:dyDescent="0.35">
      <c r="A488" s="2">
        <v>487</v>
      </c>
      <c r="B488" s="5" t="s">
        <v>975</v>
      </c>
      <c r="C488" s="5" t="s">
        <v>3400</v>
      </c>
      <c r="D488" s="2"/>
      <c r="E488" s="2"/>
      <c r="F488" s="2" t="s">
        <v>976</v>
      </c>
      <c r="G488" s="2" t="s">
        <v>2</v>
      </c>
      <c r="H488" s="2" t="s">
        <v>3</v>
      </c>
      <c r="I488" s="2" t="s">
        <v>3</v>
      </c>
      <c r="J488" s="13" t="s">
        <v>14</v>
      </c>
      <c r="K488" s="34"/>
      <c r="L488" s="35"/>
      <c r="M488" s="36"/>
      <c r="N488" s="37"/>
      <c r="O488" s="37"/>
      <c r="P488" s="58" t="str">
        <f t="shared" si="7"/>
        <v>5.6 Electrical interfaces</v>
      </c>
    </row>
    <row r="489" spans="1:16" ht="43.5" x14ac:dyDescent="0.35">
      <c r="A489" s="2">
        <v>488</v>
      </c>
      <c r="B489" s="5" t="s">
        <v>977</v>
      </c>
      <c r="C489" s="5" t="s">
        <v>3401</v>
      </c>
      <c r="D489" s="2"/>
      <c r="E489" s="2"/>
      <c r="F489" s="2" t="s">
        <v>978</v>
      </c>
      <c r="G489" s="2" t="s">
        <v>2</v>
      </c>
      <c r="H489" s="2" t="s">
        <v>3</v>
      </c>
      <c r="I489" s="2" t="s">
        <v>3</v>
      </c>
      <c r="J489" s="13" t="s">
        <v>14</v>
      </c>
      <c r="K489" s="34"/>
      <c r="L489" s="35"/>
      <c r="M489" s="36"/>
      <c r="N489" s="37"/>
      <c r="O489" s="37"/>
      <c r="P489" s="58" t="str">
        <f t="shared" si="7"/>
        <v>5.6 Electrical interfaces</v>
      </c>
    </row>
    <row r="490" spans="1:16" ht="34" x14ac:dyDescent="0.35">
      <c r="A490" s="3">
        <v>489</v>
      </c>
      <c r="B490" s="6" t="s">
        <v>979</v>
      </c>
      <c r="C490" s="6" t="s">
        <v>3402</v>
      </c>
      <c r="D490" s="3"/>
      <c r="E490" s="3"/>
      <c r="F490" s="3" t="s">
        <v>980</v>
      </c>
      <c r="G490" s="3" t="s">
        <v>2</v>
      </c>
      <c r="H490" s="3" t="s">
        <v>3</v>
      </c>
      <c r="I490" s="3" t="s">
        <v>3</v>
      </c>
      <c r="J490" s="12" t="s">
        <v>4</v>
      </c>
      <c r="K490" s="34"/>
      <c r="L490" s="35"/>
      <c r="M490" s="36"/>
      <c r="N490" s="37"/>
      <c r="O490" s="37"/>
      <c r="P490" s="58" t="str">
        <f t="shared" si="7"/>
        <v>5.6 Electrical interfaces</v>
      </c>
    </row>
    <row r="491" spans="1:16" ht="34" x14ac:dyDescent="0.35">
      <c r="A491" s="3">
        <v>490</v>
      </c>
      <c r="B491" s="6" t="s">
        <v>981</v>
      </c>
      <c r="C491" s="6" t="s">
        <v>3403</v>
      </c>
      <c r="D491" s="3"/>
      <c r="E491" s="3"/>
      <c r="F491" s="3" t="s">
        <v>982</v>
      </c>
      <c r="G491" s="3" t="s">
        <v>2</v>
      </c>
      <c r="H491" s="3" t="s">
        <v>3</v>
      </c>
      <c r="I491" s="3" t="s">
        <v>3</v>
      </c>
      <c r="J491" s="12" t="s">
        <v>4</v>
      </c>
      <c r="K491" s="34"/>
      <c r="L491" s="35"/>
      <c r="M491" s="36"/>
      <c r="N491" s="37"/>
      <c r="O491" s="37"/>
      <c r="P491" s="58" t="str">
        <f t="shared" si="7"/>
        <v>5.6 Electrical interfaces</v>
      </c>
    </row>
    <row r="492" spans="1:16" x14ac:dyDescent="0.35">
      <c r="A492" s="2">
        <v>491</v>
      </c>
      <c r="B492" s="5" t="s">
        <v>983</v>
      </c>
      <c r="C492" s="5" t="s">
        <v>3404</v>
      </c>
      <c r="D492" s="2"/>
      <c r="E492" s="2"/>
      <c r="F492" s="2" t="s">
        <v>984</v>
      </c>
      <c r="G492" s="2" t="s">
        <v>2</v>
      </c>
      <c r="H492" s="2" t="s">
        <v>3</v>
      </c>
      <c r="I492" s="2" t="s">
        <v>3</v>
      </c>
      <c r="J492" s="13" t="s">
        <v>7</v>
      </c>
      <c r="K492" s="34"/>
      <c r="L492" s="35"/>
      <c r="M492" s="36"/>
      <c r="N492" s="37"/>
      <c r="O492" s="37"/>
      <c r="P492" s="58" t="str">
        <f t="shared" si="7"/>
        <v>5.6 Electrical interfaces</v>
      </c>
    </row>
    <row r="493" spans="1:16" ht="34" x14ac:dyDescent="0.35">
      <c r="A493" s="3">
        <v>492</v>
      </c>
      <c r="B493" s="6" t="s">
        <v>985</v>
      </c>
      <c r="C493" s="6" t="s">
        <v>3405</v>
      </c>
      <c r="D493" s="3"/>
      <c r="E493" s="3"/>
      <c r="F493" s="3" t="s">
        <v>986</v>
      </c>
      <c r="G493" s="3" t="s">
        <v>2</v>
      </c>
      <c r="H493" s="3" t="s">
        <v>3</v>
      </c>
      <c r="I493" s="3" t="s">
        <v>3</v>
      </c>
      <c r="J493" s="12" t="s">
        <v>4</v>
      </c>
      <c r="K493" s="34"/>
      <c r="L493" s="35"/>
      <c r="M493" s="36"/>
      <c r="N493" s="37"/>
      <c r="O493" s="37"/>
      <c r="P493" s="58" t="str">
        <f t="shared" si="7"/>
        <v>5.6 Electrical interfaces</v>
      </c>
    </row>
    <row r="494" spans="1:16" ht="29" x14ac:dyDescent="0.35">
      <c r="A494" s="2">
        <v>493</v>
      </c>
      <c r="B494" s="5" t="s">
        <v>987</v>
      </c>
      <c r="C494" s="5" t="s">
        <v>3406</v>
      </c>
      <c r="D494" s="2"/>
      <c r="E494" s="2"/>
      <c r="F494" s="2" t="s">
        <v>988</v>
      </c>
      <c r="G494" s="2" t="s">
        <v>2</v>
      </c>
      <c r="H494" s="2" t="s">
        <v>3</v>
      </c>
      <c r="I494" s="2" t="s">
        <v>3</v>
      </c>
      <c r="J494" s="13" t="s">
        <v>14</v>
      </c>
      <c r="K494" s="34"/>
      <c r="L494" s="35"/>
      <c r="M494" s="36"/>
      <c r="N494" s="37"/>
      <c r="O494" s="37"/>
      <c r="P494" s="58" t="str">
        <f t="shared" si="7"/>
        <v>5.6 Electrical interfaces</v>
      </c>
    </row>
    <row r="495" spans="1:16" x14ac:dyDescent="0.35">
      <c r="A495" s="2">
        <v>494</v>
      </c>
      <c r="B495" s="5" t="s">
        <v>989</v>
      </c>
      <c r="C495" s="5" t="s">
        <v>3407</v>
      </c>
      <c r="D495" s="2"/>
      <c r="E495" s="2"/>
      <c r="F495" s="2" t="s">
        <v>990</v>
      </c>
      <c r="G495" s="2" t="s">
        <v>2</v>
      </c>
      <c r="H495" s="2" t="s">
        <v>3</v>
      </c>
      <c r="I495" s="2" t="s">
        <v>3</v>
      </c>
      <c r="J495" s="13" t="s">
        <v>14</v>
      </c>
      <c r="K495" s="34"/>
      <c r="L495" s="35"/>
      <c r="M495" s="36"/>
      <c r="N495" s="37"/>
      <c r="O495" s="37"/>
      <c r="P495" s="58" t="str">
        <f t="shared" si="7"/>
        <v>5.6 Electrical interfaces</v>
      </c>
    </row>
    <row r="496" spans="1:16" ht="29" x14ac:dyDescent="0.35">
      <c r="A496" s="2">
        <v>495</v>
      </c>
      <c r="B496" s="5" t="s">
        <v>991</v>
      </c>
      <c r="C496" s="5" t="s">
        <v>3408</v>
      </c>
      <c r="D496" s="2"/>
      <c r="E496" s="2"/>
      <c r="F496" s="2" t="s">
        <v>992</v>
      </c>
      <c r="G496" s="2" t="s">
        <v>2</v>
      </c>
      <c r="H496" s="2" t="s">
        <v>3</v>
      </c>
      <c r="I496" s="2" t="s">
        <v>3</v>
      </c>
      <c r="J496" s="13" t="s">
        <v>14</v>
      </c>
      <c r="K496" s="34"/>
      <c r="L496" s="35"/>
      <c r="M496" s="36"/>
      <c r="N496" s="37"/>
      <c r="O496" s="37"/>
      <c r="P496" s="58" t="str">
        <f t="shared" si="7"/>
        <v>5.6 Electrical interfaces</v>
      </c>
    </row>
    <row r="497" spans="1:16" ht="29" x14ac:dyDescent="0.35">
      <c r="A497" s="2">
        <v>496</v>
      </c>
      <c r="B497" s="5" t="s">
        <v>993</v>
      </c>
      <c r="C497" s="5" t="s">
        <v>3409</v>
      </c>
      <c r="D497" s="2"/>
      <c r="E497" s="2"/>
      <c r="F497" s="2" t="s">
        <v>994</v>
      </c>
      <c r="G497" s="2" t="s">
        <v>2</v>
      </c>
      <c r="H497" s="2" t="s">
        <v>3</v>
      </c>
      <c r="I497" s="2" t="s">
        <v>3</v>
      </c>
      <c r="J497" s="13" t="s">
        <v>14</v>
      </c>
      <c r="K497" s="34"/>
      <c r="L497" s="35"/>
      <c r="M497" s="36"/>
      <c r="N497" s="37"/>
      <c r="O497" s="37"/>
      <c r="P497" s="58" t="str">
        <f t="shared" si="7"/>
        <v>5.6 Electrical interfaces</v>
      </c>
    </row>
    <row r="498" spans="1:16" ht="29" x14ac:dyDescent="0.35">
      <c r="A498" s="2">
        <v>497</v>
      </c>
      <c r="B498" s="5" t="s">
        <v>995</v>
      </c>
      <c r="C498" s="5" t="s">
        <v>3410</v>
      </c>
      <c r="D498" s="2"/>
      <c r="E498" s="2"/>
      <c r="F498" s="2" t="s">
        <v>996</v>
      </c>
      <c r="G498" s="2" t="s">
        <v>2</v>
      </c>
      <c r="H498" s="2" t="s">
        <v>3</v>
      </c>
      <c r="I498" s="2" t="s">
        <v>3</v>
      </c>
      <c r="J498" s="13" t="s">
        <v>14</v>
      </c>
      <c r="K498" s="34"/>
      <c r="L498" s="35"/>
      <c r="M498" s="36"/>
      <c r="N498" s="37"/>
      <c r="O498" s="37"/>
      <c r="P498" s="58" t="str">
        <f t="shared" si="7"/>
        <v>5.6 Electrical interfaces</v>
      </c>
    </row>
    <row r="499" spans="1:16" ht="43.5" x14ac:dyDescent="0.35">
      <c r="A499" s="2">
        <v>498</v>
      </c>
      <c r="B499" s="5" t="s">
        <v>997</v>
      </c>
      <c r="C499" s="5" t="s">
        <v>3411</v>
      </c>
      <c r="D499" s="2"/>
      <c r="E499" s="2"/>
      <c r="F499" s="2" t="s">
        <v>998</v>
      </c>
      <c r="G499" s="2" t="s">
        <v>2</v>
      </c>
      <c r="H499" s="2" t="s">
        <v>3</v>
      </c>
      <c r="I499" s="2" t="s">
        <v>3</v>
      </c>
      <c r="J499" s="13" t="s">
        <v>14</v>
      </c>
      <c r="K499" s="34"/>
      <c r="L499" s="35"/>
      <c r="M499" s="36"/>
      <c r="N499" s="37"/>
      <c r="O499" s="37"/>
      <c r="P499" s="58" t="str">
        <f t="shared" si="7"/>
        <v>5.6 Electrical interfaces</v>
      </c>
    </row>
    <row r="500" spans="1:16" ht="43.5" x14ac:dyDescent="0.35">
      <c r="A500" s="2">
        <v>499</v>
      </c>
      <c r="B500" s="5" t="s">
        <v>999</v>
      </c>
      <c r="C500" s="5" t="s">
        <v>3412</v>
      </c>
      <c r="D500" s="2"/>
      <c r="E500" s="2"/>
      <c r="F500" s="2" t="s">
        <v>1000</v>
      </c>
      <c r="G500" s="2" t="s">
        <v>2</v>
      </c>
      <c r="H500" s="2" t="s">
        <v>3</v>
      </c>
      <c r="I500" s="2" t="s">
        <v>3</v>
      </c>
      <c r="J500" s="13" t="s">
        <v>14</v>
      </c>
      <c r="K500" s="34"/>
      <c r="L500" s="35"/>
      <c r="M500" s="36"/>
      <c r="N500" s="37"/>
      <c r="O500" s="37"/>
      <c r="P500" s="58" t="str">
        <f t="shared" si="7"/>
        <v>5.6 Electrical interfaces</v>
      </c>
    </row>
    <row r="501" spans="1:16" ht="43.5" x14ac:dyDescent="0.35">
      <c r="A501" s="2">
        <v>500</v>
      </c>
      <c r="B501" s="5" t="s">
        <v>1001</v>
      </c>
      <c r="C501" s="5" t="s">
        <v>3413</v>
      </c>
      <c r="D501" s="2"/>
      <c r="E501" s="2"/>
      <c r="F501" s="2" t="s">
        <v>1002</v>
      </c>
      <c r="G501" s="2" t="s">
        <v>2</v>
      </c>
      <c r="H501" s="2" t="s">
        <v>3</v>
      </c>
      <c r="I501" s="2" t="s">
        <v>3</v>
      </c>
      <c r="J501" s="13" t="s">
        <v>14</v>
      </c>
      <c r="K501" s="34"/>
      <c r="L501" s="35"/>
      <c r="M501" s="36"/>
      <c r="N501" s="37"/>
      <c r="O501" s="37"/>
      <c r="P501" s="58" t="str">
        <f t="shared" si="7"/>
        <v>5.6 Electrical interfaces</v>
      </c>
    </row>
    <row r="502" spans="1:16" ht="43.5" x14ac:dyDescent="0.35">
      <c r="A502" s="2">
        <v>501</v>
      </c>
      <c r="B502" s="5" t="s">
        <v>1003</v>
      </c>
      <c r="C502" s="5" t="s">
        <v>3414</v>
      </c>
      <c r="D502" s="2"/>
      <c r="E502" s="2"/>
      <c r="F502" s="2" t="s">
        <v>1004</v>
      </c>
      <c r="G502" s="2" t="s">
        <v>2</v>
      </c>
      <c r="H502" s="2" t="s">
        <v>3</v>
      </c>
      <c r="I502" s="2" t="s">
        <v>3</v>
      </c>
      <c r="J502" s="13" t="s">
        <v>14</v>
      </c>
      <c r="K502" s="34"/>
      <c r="L502" s="35"/>
      <c r="M502" s="36"/>
      <c r="N502" s="37"/>
      <c r="O502" s="37"/>
      <c r="P502" s="58" t="str">
        <f t="shared" si="7"/>
        <v>5.6 Electrical interfaces</v>
      </c>
    </row>
    <row r="503" spans="1:16" ht="43.5" x14ac:dyDescent="0.35">
      <c r="A503" s="2">
        <v>502</v>
      </c>
      <c r="B503" s="5" t="s">
        <v>1005</v>
      </c>
      <c r="C503" s="5" t="s">
        <v>3415</v>
      </c>
      <c r="D503" s="2"/>
      <c r="E503" s="2"/>
      <c r="F503" s="2" t="s">
        <v>1006</v>
      </c>
      <c r="G503" s="2" t="s">
        <v>2</v>
      </c>
      <c r="H503" s="2" t="s">
        <v>3</v>
      </c>
      <c r="I503" s="2" t="s">
        <v>3</v>
      </c>
      <c r="J503" s="13" t="s">
        <v>14</v>
      </c>
      <c r="K503" s="34"/>
      <c r="L503" s="35"/>
      <c r="M503" s="36"/>
      <c r="N503" s="37"/>
      <c r="O503" s="37"/>
      <c r="P503" s="58" t="str">
        <f t="shared" si="7"/>
        <v>5.6 Electrical interfaces</v>
      </c>
    </row>
    <row r="504" spans="1:16" ht="43.5" x14ac:dyDescent="0.35">
      <c r="A504" s="2">
        <v>503</v>
      </c>
      <c r="B504" s="5" t="s">
        <v>1007</v>
      </c>
      <c r="C504" s="5" t="s">
        <v>3416</v>
      </c>
      <c r="D504" s="2"/>
      <c r="E504" s="2"/>
      <c r="F504" s="2" t="s">
        <v>1008</v>
      </c>
      <c r="G504" s="2" t="s">
        <v>2</v>
      </c>
      <c r="H504" s="2" t="s">
        <v>3</v>
      </c>
      <c r="I504" s="2" t="s">
        <v>3</v>
      </c>
      <c r="J504" s="13" t="s">
        <v>14</v>
      </c>
      <c r="K504" s="34"/>
      <c r="L504" s="35"/>
      <c r="M504" s="36"/>
      <c r="N504" s="37"/>
      <c r="O504" s="37"/>
      <c r="P504" s="58" t="str">
        <f t="shared" si="7"/>
        <v>5.6 Electrical interfaces</v>
      </c>
    </row>
    <row r="505" spans="1:16" ht="43.5" x14ac:dyDescent="0.35">
      <c r="A505" s="2">
        <v>504</v>
      </c>
      <c r="B505" s="5" t="s">
        <v>1009</v>
      </c>
      <c r="C505" s="5" t="s">
        <v>3417</v>
      </c>
      <c r="D505" s="2"/>
      <c r="E505" s="2"/>
      <c r="F505" s="2" t="s">
        <v>1010</v>
      </c>
      <c r="G505" s="2" t="s">
        <v>2</v>
      </c>
      <c r="H505" s="2" t="s">
        <v>3</v>
      </c>
      <c r="I505" s="2" t="s">
        <v>3</v>
      </c>
      <c r="J505" s="13" t="s">
        <v>14</v>
      </c>
      <c r="K505" s="34"/>
      <c r="L505" s="35"/>
      <c r="M505" s="36"/>
      <c r="N505" s="37"/>
      <c r="O505" s="37"/>
      <c r="P505" s="58" t="str">
        <f t="shared" si="7"/>
        <v>5.6 Electrical interfaces</v>
      </c>
    </row>
    <row r="506" spans="1:16" ht="29" x14ac:dyDescent="0.35">
      <c r="A506" s="2">
        <v>505</v>
      </c>
      <c r="B506" s="5" t="s">
        <v>1011</v>
      </c>
      <c r="C506" s="5" t="s">
        <v>3418</v>
      </c>
      <c r="D506" s="2"/>
      <c r="E506" s="2"/>
      <c r="F506" s="2" t="s">
        <v>1012</v>
      </c>
      <c r="G506" s="2" t="s">
        <v>2</v>
      </c>
      <c r="H506" s="2" t="s">
        <v>3</v>
      </c>
      <c r="I506" s="2" t="s">
        <v>3</v>
      </c>
      <c r="J506" s="13" t="s">
        <v>14</v>
      </c>
      <c r="K506" s="34"/>
      <c r="L506" s="35"/>
      <c r="M506" s="36"/>
      <c r="N506" s="37"/>
      <c r="O506" s="37"/>
      <c r="P506" s="58" t="str">
        <f t="shared" si="7"/>
        <v>5.6 Electrical interfaces</v>
      </c>
    </row>
    <row r="507" spans="1:16" ht="29" x14ac:dyDescent="0.35">
      <c r="A507" s="2">
        <v>506</v>
      </c>
      <c r="B507" s="5" t="s">
        <v>1013</v>
      </c>
      <c r="C507" s="5" t="s">
        <v>3419</v>
      </c>
      <c r="D507" s="2"/>
      <c r="E507" s="2"/>
      <c r="F507" s="2" t="s">
        <v>1014</v>
      </c>
      <c r="G507" s="2" t="s">
        <v>2</v>
      </c>
      <c r="H507" s="2" t="s">
        <v>3</v>
      </c>
      <c r="I507" s="2" t="s">
        <v>3</v>
      </c>
      <c r="J507" s="13" t="s">
        <v>14</v>
      </c>
      <c r="K507" s="34"/>
      <c r="L507" s="35"/>
      <c r="M507" s="36"/>
      <c r="N507" s="37"/>
      <c r="O507" s="37"/>
      <c r="P507" s="58" t="str">
        <f t="shared" si="7"/>
        <v>5.6 Electrical interfaces</v>
      </c>
    </row>
    <row r="508" spans="1:16" ht="29" x14ac:dyDescent="0.35">
      <c r="A508" s="2">
        <v>507</v>
      </c>
      <c r="B508" s="5" t="s">
        <v>1015</v>
      </c>
      <c r="C508" s="5" t="s">
        <v>3420</v>
      </c>
      <c r="D508" s="2"/>
      <c r="E508" s="2"/>
      <c r="F508" s="2" t="s">
        <v>1016</v>
      </c>
      <c r="G508" s="2" t="s">
        <v>2</v>
      </c>
      <c r="H508" s="2" t="s">
        <v>3</v>
      </c>
      <c r="I508" s="2" t="s">
        <v>3</v>
      </c>
      <c r="J508" s="13" t="s">
        <v>14</v>
      </c>
      <c r="K508" s="34"/>
      <c r="L508" s="35"/>
      <c r="M508" s="36"/>
      <c r="N508" s="37"/>
      <c r="O508" s="37"/>
      <c r="P508" s="58" t="str">
        <f t="shared" si="7"/>
        <v>5.6 Electrical interfaces</v>
      </c>
    </row>
    <row r="509" spans="1:16" ht="29" x14ac:dyDescent="0.35">
      <c r="A509" s="2">
        <v>508</v>
      </c>
      <c r="B509" s="5" t="s">
        <v>1017</v>
      </c>
      <c r="C509" s="5" t="s">
        <v>3421</v>
      </c>
      <c r="D509" s="2"/>
      <c r="E509" s="2"/>
      <c r="F509" s="2" t="s">
        <v>1018</v>
      </c>
      <c r="G509" s="2" t="s">
        <v>2</v>
      </c>
      <c r="H509" s="2" t="s">
        <v>3</v>
      </c>
      <c r="I509" s="2" t="s">
        <v>3</v>
      </c>
      <c r="J509" s="13" t="s">
        <v>14</v>
      </c>
      <c r="K509" s="34"/>
      <c r="L509" s="35"/>
      <c r="M509" s="36"/>
      <c r="N509" s="37"/>
      <c r="O509" s="37"/>
      <c r="P509" s="58" t="str">
        <f t="shared" si="7"/>
        <v>5.6 Electrical interfaces</v>
      </c>
    </row>
    <row r="510" spans="1:16" ht="29" x14ac:dyDescent="0.35">
      <c r="A510" s="2">
        <v>509</v>
      </c>
      <c r="B510" s="5" t="s">
        <v>1019</v>
      </c>
      <c r="C510" s="5" t="s">
        <v>3422</v>
      </c>
      <c r="D510" s="2"/>
      <c r="E510" s="2"/>
      <c r="F510" s="2" t="s">
        <v>1020</v>
      </c>
      <c r="G510" s="2" t="s">
        <v>2</v>
      </c>
      <c r="H510" s="2" t="s">
        <v>3</v>
      </c>
      <c r="I510" s="2" t="s">
        <v>3</v>
      </c>
      <c r="J510" s="13" t="s">
        <v>14</v>
      </c>
      <c r="K510" s="34"/>
      <c r="L510" s="35"/>
      <c r="M510" s="36"/>
      <c r="N510" s="37"/>
      <c r="O510" s="37"/>
      <c r="P510" s="58" t="str">
        <f t="shared" si="7"/>
        <v>5.6 Electrical interfaces</v>
      </c>
    </row>
    <row r="511" spans="1:16" ht="29" x14ac:dyDescent="0.35">
      <c r="A511" s="2">
        <v>510</v>
      </c>
      <c r="B511" s="5" t="s">
        <v>1021</v>
      </c>
      <c r="C511" s="5" t="s">
        <v>3423</v>
      </c>
      <c r="D511" s="2"/>
      <c r="E511" s="2"/>
      <c r="F511" s="2" t="s">
        <v>1022</v>
      </c>
      <c r="G511" s="2" t="s">
        <v>2</v>
      </c>
      <c r="H511" s="2" t="s">
        <v>3</v>
      </c>
      <c r="I511" s="2" t="s">
        <v>3</v>
      </c>
      <c r="J511" s="13" t="s">
        <v>14</v>
      </c>
      <c r="K511" s="34"/>
      <c r="L511" s="35"/>
      <c r="M511" s="36"/>
      <c r="N511" s="37"/>
      <c r="O511" s="37"/>
      <c r="P511" s="58" t="str">
        <f t="shared" si="7"/>
        <v>5.6 Electrical interfaces</v>
      </c>
    </row>
    <row r="512" spans="1:16" ht="43.5" x14ac:dyDescent="0.35">
      <c r="A512" s="2">
        <v>511</v>
      </c>
      <c r="B512" s="5" t="s">
        <v>1023</v>
      </c>
      <c r="C512" s="5" t="s">
        <v>3424</v>
      </c>
      <c r="D512" s="2"/>
      <c r="E512" s="2"/>
      <c r="F512" s="2" t="s">
        <v>1024</v>
      </c>
      <c r="G512" s="2" t="s">
        <v>2</v>
      </c>
      <c r="H512" s="2" t="s">
        <v>3</v>
      </c>
      <c r="I512" s="2" t="s">
        <v>3</v>
      </c>
      <c r="J512" s="13" t="s">
        <v>14</v>
      </c>
      <c r="K512" s="34"/>
      <c r="L512" s="35"/>
      <c r="M512" s="36"/>
      <c r="N512" s="37"/>
      <c r="O512" s="37"/>
      <c r="P512" s="58" t="str">
        <f t="shared" si="7"/>
        <v>5.6 Electrical interfaces</v>
      </c>
    </row>
    <row r="513" spans="1:16" ht="29" x14ac:dyDescent="0.35">
      <c r="A513" s="2">
        <v>512</v>
      </c>
      <c r="B513" s="5" t="s">
        <v>1025</v>
      </c>
      <c r="C513" s="5" t="s">
        <v>3425</v>
      </c>
      <c r="D513" s="2"/>
      <c r="E513" s="2"/>
      <c r="F513" s="2" t="s">
        <v>1026</v>
      </c>
      <c r="G513" s="2" t="s">
        <v>2</v>
      </c>
      <c r="H513" s="2" t="s">
        <v>3</v>
      </c>
      <c r="I513" s="2" t="s">
        <v>3</v>
      </c>
      <c r="J513" s="13" t="s">
        <v>14</v>
      </c>
      <c r="K513" s="34"/>
      <c r="L513" s="35"/>
      <c r="M513" s="36"/>
      <c r="N513" s="37"/>
      <c r="O513" s="37"/>
      <c r="P513" s="58" t="str">
        <f t="shared" si="7"/>
        <v>5.6 Electrical interfaces</v>
      </c>
    </row>
    <row r="514" spans="1:16" ht="29" x14ac:dyDescent="0.35">
      <c r="A514" s="2">
        <v>513</v>
      </c>
      <c r="B514" s="5" t="s">
        <v>1027</v>
      </c>
      <c r="C514" s="5" t="s">
        <v>3426</v>
      </c>
      <c r="D514" s="2"/>
      <c r="E514" s="2"/>
      <c r="F514" s="2" t="s">
        <v>1028</v>
      </c>
      <c r="G514" s="2" t="s">
        <v>2</v>
      </c>
      <c r="H514" s="2" t="s">
        <v>3</v>
      </c>
      <c r="I514" s="2" t="s">
        <v>3</v>
      </c>
      <c r="J514" s="13" t="s">
        <v>14</v>
      </c>
      <c r="K514" s="34"/>
      <c r="L514" s="35"/>
      <c r="M514" s="36"/>
      <c r="N514" s="37"/>
      <c r="O514" s="37"/>
      <c r="P514" s="58" t="str">
        <f t="shared" si="7"/>
        <v>5.6 Electrical interfaces</v>
      </c>
    </row>
    <row r="515" spans="1:16" ht="34" x14ac:dyDescent="0.35">
      <c r="A515" s="3">
        <v>514</v>
      </c>
      <c r="B515" s="6" t="s">
        <v>1029</v>
      </c>
      <c r="C515" s="6" t="s">
        <v>3427</v>
      </c>
      <c r="D515" s="3"/>
      <c r="E515" s="3"/>
      <c r="F515" s="3" t="s">
        <v>1030</v>
      </c>
      <c r="G515" s="3" t="s">
        <v>2</v>
      </c>
      <c r="H515" s="3" t="s">
        <v>3</v>
      </c>
      <c r="I515" s="3" t="s">
        <v>3</v>
      </c>
      <c r="J515" s="12" t="s">
        <v>4</v>
      </c>
      <c r="K515" s="34"/>
      <c r="L515" s="35"/>
      <c r="M515" s="36"/>
      <c r="N515" s="37"/>
      <c r="O515" s="37"/>
      <c r="P515" s="58" t="str">
        <f t="shared" ref="P515:P578" si="8">IF(AND(J515="Überschrift",LEN(C515)-LEN(SUBSTITUTE(C515,".",""))&lt;2),C515,P514)</f>
        <v>5.6 Electrical interfaces</v>
      </c>
    </row>
    <row r="516" spans="1:16" ht="34" x14ac:dyDescent="0.35">
      <c r="A516" s="3">
        <v>515</v>
      </c>
      <c r="B516" s="6" t="s">
        <v>1031</v>
      </c>
      <c r="C516" s="6" t="s">
        <v>3428</v>
      </c>
      <c r="D516" s="3"/>
      <c r="E516" s="3"/>
      <c r="F516" s="3" t="s">
        <v>1032</v>
      </c>
      <c r="G516" s="3" t="s">
        <v>2</v>
      </c>
      <c r="H516" s="3" t="s">
        <v>3</v>
      </c>
      <c r="I516" s="3" t="s">
        <v>3</v>
      </c>
      <c r="J516" s="12" t="s">
        <v>4</v>
      </c>
      <c r="K516" s="34"/>
      <c r="L516" s="35"/>
      <c r="M516" s="36"/>
      <c r="N516" s="37"/>
      <c r="O516" s="37"/>
      <c r="P516" s="58" t="str">
        <f t="shared" si="8"/>
        <v>5.6 Electrical interfaces</v>
      </c>
    </row>
    <row r="517" spans="1:16" ht="29" x14ac:dyDescent="0.35">
      <c r="A517" s="2">
        <v>516</v>
      </c>
      <c r="B517" s="5" t="s">
        <v>1033</v>
      </c>
      <c r="C517" s="5" t="s">
        <v>3429</v>
      </c>
      <c r="D517" s="2"/>
      <c r="E517" s="2"/>
      <c r="F517" s="2" t="s">
        <v>1034</v>
      </c>
      <c r="G517" s="2" t="s">
        <v>2</v>
      </c>
      <c r="H517" s="2" t="s">
        <v>3</v>
      </c>
      <c r="I517" s="2" t="s">
        <v>3</v>
      </c>
      <c r="J517" s="13" t="s">
        <v>14</v>
      </c>
      <c r="K517" s="34"/>
      <c r="L517" s="35"/>
      <c r="M517" s="36"/>
      <c r="N517" s="37"/>
      <c r="O517" s="37"/>
      <c r="P517" s="58" t="str">
        <f t="shared" si="8"/>
        <v>5.6 Electrical interfaces</v>
      </c>
    </row>
    <row r="518" spans="1:16" ht="29" x14ac:dyDescent="0.35">
      <c r="A518" s="2">
        <v>517</v>
      </c>
      <c r="B518" s="5" t="s">
        <v>1035</v>
      </c>
      <c r="C518" s="5" t="s">
        <v>3430</v>
      </c>
      <c r="D518" s="2"/>
      <c r="E518" s="2"/>
      <c r="F518" s="2" t="s">
        <v>1036</v>
      </c>
      <c r="G518" s="2" t="s">
        <v>2</v>
      </c>
      <c r="H518" s="2" t="s">
        <v>3</v>
      </c>
      <c r="I518" s="2" t="s">
        <v>3</v>
      </c>
      <c r="J518" s="13" t="s">
        <v>14</v>
      </c>
      <c r="K518" s="34"/>
      <c r="L518" s="35"/>
      <c r="M518" s="36"/>
      <c r="N518" s="37"/>
      <c r="O518" s="37"/>
      <c r="P518" s="58" t="str">
        <f t="shared" si="8"/>
        <v>5.6 Electrical interfaces</v>
      </c>
    </row>
    <row r="519" spans="1:16" ht="34" x14ac:dyDescent="0.35">
      <c r="A519" s="3">
        <v>518</v>
      </c>
      <c r="B519" s="6" t="s">
        <v>1037</v>
      </c>
      <c r="C519" s="6" t="s">
        <v>3431</v>
      </c>
      <c r="D519" s="3"/>
      <c r="E519" s="3"/>
      <c r="F519" s="3" t="s">
        <v>1038</v>
      </c>
      <c r="G519" s="3" t="s">
        <v>2</v>
      </c>
      <c r="H519" s="3" t="s">
        <v>3</v>
      </c>
      <c r="I519" s="3" t="s">
        <v>3</v>
      </c>
      <c r="J519" s="12" t="s">
        <v>4</v>
      </c>
      <c r="K519" s="34"/>
      <c r="L519" s="35"/>
      <c r="M519" s="36"/>
      <c r="N519" s="37"/>
      <c r="O519" s="37"/>
      <c r="P519" s="58" t="str">
        <f t="shared" si="8"/>
        <v>5.6 Electrical interfaces</v>
      </c>
    </row>
    <row r="520" spans="1:16" ht="29" x14ac:dyDescent="0.35">
      <c r="A520" s="2">
        <v>519</v>
      </c>
      <c r="B520" s="5" t="s">
        <v>1039</v>
      </c>
      <c r="C520" s="5" t="s">
        <v>3432</v>
      </c>
      <c r="D520" s="2"/>
      <c r="E520" s="2"/>
      <c r="F520" s="2" t="s">
        <v>1040</v>
      </c>
      <c r="G520" s="2" t="s">
        <v>53</v>
      </c>
      <c r="H520" s="2" t="s">
        <v>3</v>
      </c>
      <c r="I520" s="2" t="s">
        <v>3</v>
      </c>
      <c r="J520" s="13" t="s">
        <v>14</v>
      </c>
      <c r="K520" s="34"/>
      <c r="L520" s="35"/>
      <c r="M520" s="36"/>
      <c r="N520" s="37"/>
      <c r="O520" s="37"/>
      <c r="P520" s="58" t="str">
        <f t="shared" si="8"/>
        <v>5.6 Electrical interfaces</v>
      </c>
    </row>
    <row r="521" spans="1:16" ht="29" x14ac:dyDescent="0.35">
      <c r="A521" s="2">
        <v>520</v>
      </c>
      <c r="B521" s="5" t="s">
        <v>1041</v>
      </c>
      <c r="C521" s="5" t="s">
        <v>3433</v>
      </c>
      <c r="D521" s="2"/>
      <c r="E521" s="2"/>
      <c r="F521" s="2" t="s">
        <v>1042</v>
      </c>
      <c r="G521" s="2" t="s">
        <v>53</v>
      </c>
      <c r="H521" s="2" t="s">
        <v>3</v>
      </c>
      <c r="I521" s="2" t="s">
        <v>3</v>
      </c>
      <c r="J521" s="13" t="s">
        <v>14</v>
      </c>
      <c r="K521" s="34"/>
      <c r="L521" s="35"/>
      <c r="M521" s="36"/>
      <c r="N521" s="37"/>
      <c r="O521" s="37"/>
      <c r="P521" s="58" t="str">
        <f t="shared" si="8"/>
        <v>5.6 Electrical interfaces</v>
      </c>
    </row>
    <row r="522" spans="1:16" ht="34" x14ac:dyDescent="0.35">
      <c r="A522" s="3">
        <v>521</v>
      </c>
      <c r="B522" s="6" t="s">
        <v>1043</v>
      </c>
      <c r="C522" s="6" t="s">
        <v>3434</v>
      </c>
      <c r="D522" s="3"/>
      <c r="E522" s="3"/>
      <c r="F522" s="3" t="s">
        <v>1044</v>
      </c>
      <c r="G522" s="3" t="s">
        <v>2</v>
      </c>
      <c r="H522" s="3" t="s">
        <v>3</v>
      </c>
      <c r="I522" s="3" t="s">
        <v>3</v>
      </c>
      <c r="J522" s="12" t="s">
        <v>4</v>
      </c>
      <c r="K522" s="34"/>
      <c r="L522" s="35"/>
      <c r="M522" s="36"/>
      <c r="N522" s="37"/>
      <c r="O522" s="37"/>
      <c r="P522" s="58" t="str">
        <f t="shared" si="8"/>
        <v>5.6 Electrical interfaces</v>
      </c>
    </row>
    <row r="523" spans="1:16" ht="29" x14ac:dyDescent="0.35">
      <c r="A523" s="2">
        <v>522</v>
      </c>
      <c r="B523" s="5" t="s">
        <v>1045</v>
      </c>
      <c r="C523" s="5" t="s">
        <v>3435</v>
      </c>
      <c r="D523" s="2"/>
      <c r="E523" s="2"/>
      <c r="F523" s="2" t="s">
        <v>1046</v>
      </c>
      <c r="G523" s="2" t="s">
        <v>53</v>
      </c>
      <c r="H523" s="2" t="s">
        <v>3</v>
      </c>
      <c r="I523" s="2" t="s">
        <v>3</v>
      </c>
      <c r="J523" s="13" t="s">
        <v>14</v>
      </c>
      <c r="K523" s="34"/>
      <c r="L523" s="35"/>
      <c r="M523" s="36"/>
      <c r="N523" s="37"/>
      <c r="O523" s="37"/>
      <c r="P523" s="58" t="str">
        <f t="shared" si="8"/>
        <v>5.6 Electrical interfaces</v>
      </c>
    </row>
    <row r="524" spans="1:16" ht="34" x14ac:dyDescent="0.35">
      <c r="A524" s="3">
        <v>523</v>
      </c>
      <c r="B524" s="6" t="s">
        <v>1047</v>
      </c>
      <c r="C524" s="6" t="s">
        <v>3436</v>
      </c>
      <c r="D524" s="3"/>
      <c r="E524" s="3"/>
      <c r="F524" s="3" t="s">
        <v>1048</v>
      </c>
      <c r="G524" s="3" t="s">
        <v>2</v>
      </c>
      <c r="H524" s="3" t="s">
        <v>3</v>
      </c>
      <c r="I524" s="3" t="s">
        <v>3</v>
      </c>
      <c r="J524" s="12" t="s">
        <v>4</v>
      </c>
      <c r="K524" s="34"/>
      <c r="L524" s="35"/>
      <c r="M524" s="36"/>
      <c r="N524" s="37"/>
      <c r="O524" s="37"/>
      <c r="P524" s="58" t="str">
        <f t="shared" si="8"/>
        <v>5.6 Electrical interfaces</v>
      </c>
    </row>
    <row r="525" spans="1:16" ht="34" x14ac:dyDescent="0.35">
      <c r="A525" s="3">
        <v>524</v>
      </c>
      <c r="B525" s="6" t="s">
        <v>1049</v>
      </c>
      <c r="C525" s="6" t="s">
        <v>3437</v>
      </c>
      <c r="D525" s="3"/>
      <c r="E525" s="3"/>
      <c r="F525" s="3" t="s">
        <v>1050</v>
      </c>
      <c r="G525" s="3" t="s">
        <v>2</v>
      </c>
      <c r="H525" s="3" t="s">
        <v>3</v>
      </c>
      <c r="I525" s="3" t="s">
        <v>3</v>
      </c>
      <c r="J525" s="12" t="s">
        <v>4</v>
      </c>
      <c r="K525" s="34"/>
      <c r="L525" s="35"/>
      <c r="M525" s="36"/>
      <c r="N525" s="37"/>
      <c r="O525" s="37"/>
      <c r="P525" s="58" t="str">
        <f t="shared" si="8"/>
        <v>5.6 Electrical interfaces</v>
      </c>
    </row>
    <row r="526" spans="1:16" ht="34" x14ac:dyDescent="0.35">
      <c r="A526" s="3">
        <v>525</v>
      </c>
      <c r="B526" s="6" t="s">
        <v>1051</v>
      </c>
      <c r="C526" s="6" t="s">
        <v>3438</v>
      </c>
      <c r="D526" s="3"/>
      <c r="E526" s="3"/>
      <c r="F526" s="3" t="s">
        <v>1052</v>
      </c>
      <c r="G526" s="3" t="s">
        <v>2</v>
      </c>
      <c r="H526" s="3" t="s">
        <v>3</v>
      </c>
      <c r="I526" s="3" t="s">
        <v>3</v>
      </c>
      <c r="J526" s="12" t="s">
        <v>4</v>
      </c>
      <c r="K526" s="34"/>
      <c r="L526" s="35"/>
      <c r="M526" s="36"/>
      <c r="N526" s="37"/>
      <c r="O526" s="37"/>
      <c r="P526" s="58" t="str">
        <f t="shared" si="8"/>
        <v>5.6 Electrical interfaces</v>
      </c>
    </row>
    <row r="527" spans="1:16" ht="34" x14ac:dyDescent="0.35">
      <c r="A527" s="3">
        <v>526</v>
      </c>
      <c r="B527" s="6" t="s">
        <v>1053</v>
      </c>
      <c r="C527" s="6" t="s">
        <v>3439</v>
      </c>
      <c r="D527" s="3"/>
      <c r="E527" s="3"/>
      <c r="F527" s="3" t="s">
        <v>1054</v>
      </c>
      <c r="G527" s="3" t="s">
        <v>53</v>
      </c>
      <c r="H527" s="3" t="s">
        <v>3</v>
      </c>
      <c r="I527" s="3" t="s">
        <v>3</v>
      </c>
      <c r="J527" s="12" t="s">
        <v>4</v>
      </c>
      <c r="K527" s="34"/>
      <c r="L527" s="35"/>
      <c r="M527" s="36"/>
      <c r="N527" s="37"/>
      <c r="O527" s="37"/>
      <c r="P527" s="58" t="str">
        <f t="shared" si="8"/>
        <v>5.6 Electrical interfaces</v>
      </c>
    </row>
    <row r="528" spans="1:16" ht="34" x14ac:dyDescent="0.35">
      <c r="A528" s="3">
        <v>527</v>
      </c>
      <c r="B528" s="9" t="s">
        <v>1055</v>
      </c>
      <c r="C528" s="7" t="s">
        <v>3440</v>
      </c>
      <c r="D528" s="3"/>
      <c r="E528" s="3"/>
      <c r="F528" s="3" t="s">
        <v>1056</v>
      </c>
      <c r="G528" s="3" t="s">
        <v>53</v>
      </c>
      <c r="H528" s="3" t="s">
        <v>3</v>
      </c>
      <c r="I528" s="3" t="s">
        <v>3</v>
      </c>
      <c r="J528" s="12" t="s">
        <v>4</v>
      </c>
      <c r="K528" s="34"/>
      <c r="L528" s="35"/>
      <c r="M528" s="36"/>
      <c r="N528" s="37"/>
      <c r="O528" s="37"/>
      <c r="P528" s="58" t="str">
        <f t="shared" si="8"/>
        <v>5.6 Electrical interfaces</v>
      </c>
    </row>
    <row r="529" spans="1:16" ht="43.5" x14ac:dyDescent="0.35">
      <c r="A529" s="2">
        <v>528</v>
      </c>
      <c r="B529" s="5" t="s">
        <v>1057</v>
      </c>
      <c r="C529" s="5" t="s">
        <v>4186</v>
      </c>
      <c r="D529" s="2"/>
      <c r="E529" s="2"/>
      <c r="F529" s="2" t="s">
        <v>1058</v>
      </c>
      <c r="G529" s="2" t="s">
        <v>53</v>
      </c>
      <c r="H529" s="2" t="s">
        <v>3</v>
      </c>
      <c r="I529" s="2" t="s">
        <v>3</v>
      </c>
      <c r="J529" s="13" t="s">
        <v>14</v>
      </c>
      <c r="K529" s="34"/>
      <c r="L529" s="35"/>
      <c r="M529" s="36"/>
      <c r="N529" s="37"/>
      <c r="O529" s="37"/>
      <c r="P529" s="58" t="str">
        <f t="shared" si="8"/>
        <v>5.6 Electrical interfaces</v>
      </c>
    </row>
    <row r="530" spans="1:16" ht="29" x14ac:dyDescent="0.35">
      <c r="A530" s="2">
        <v>529</v>
      </c>
      <c r="B530" s="5" t="s">
        <v>1059</v>
      </c>
      <c r="C530" s="5" t="s">
        <v>3441</v>
      </c>
      <c r="D530" s="2"/>
      <c r="E530" s="2"/>
      <c r="F530" s="2" t="s">
        <v>1060</v>
      </c>
      <c r="G530" s="2" t="s">
        <v>53</v>
      </c>
      <c r="H530" s="2" t="s">
        <v>3</v>
      </c>
      <c r="I530" s="2" t="s">
        <v>3</v>
      </c>
      <c r="J530" s="13" t="s">
        <v>14</v>
      </c>
      <c r="K530" s="34"/>
      <c r="L530" s="35"/>
      <c r="M530" s="36"/>
      <c r="N530" s="37"/>
      <c r="O530" s="37"/>
      <c r="P530" s="58" t="str">
        <f t="shared" si="8"/>
        <v>5.6 Electrical interfaces</v>
      </c>
    </row>
    <row r="531" spans="1:16" ht="29" x14ac:dyDescent="0.35">
      <c r="A531" s="3">
        <v>530</v>
      </c>
      <c r="B531" s="8" t="s">
        <v>1061</v>
      </c>
      <c r="C531" s="8" t="s">
        <v>3442</v>
      </c>
      <c r="D531" s="3"/>
      <c r="E531" s="3"/>
      <c r="F531" s="3" t="s">
        <v>1062</v>
      </c>
      <c r="G531" s="3" t="s">
        <v>53</v>
      </c>
      <c r="H531" s="3" t="s">
        <v>3</v>
      </c>
      <c r="I531" s="3" t="s">
        <v>3</v>
      </c>
      <c r="J531" s="12" t="s">
        <v>4</v>
      </c>
      <c r="K531" s="34"/>
      <c r="L531" s="35"/>
      <c r="M531" s="36"/>
      <c r="N531" s="37"/>
      <c r="O531" s="37"/>
      <c r="P531" s="58" t="str">
        <f t="shared" si="8"/>
        <v>5.6 Electrical interfaces</v>
      </c>
    </row>
    <row r="532" spans="1:16" ht="43.5" x14ac:dyDescent="0.35">
      <c r="A532" s="2">
        <v>531</v>
      </c>
      <c r="B532" s="5" t="s">
        <v>1063</v>
      </c>
      <c r="C532" s="5" t="s">
        <v>3443</v>
      </c>
      <c r="D532" s="2"/>
      <c r="E532" s="2"/>
      <c r="F532" s="2" t="s">
        <v>1064</v>
      </c>
      <c r="G532" s="2" t="s">
        <v>53</v>
      </c>
      <c r="H532" s="2" t="s">
        <v>3</v>
      </c>
      <c r="I532" s="2" t="s">
        <v>3</v>
      </c>
      <c r="J532" s="13" t="s">
        <v>14</v>
      </c>
      <c r="K532" s="34"/>
      <c r="L532" s="35"/>
      <c r="M532" s="36"/>
      <c r="N532" s="37"/>
      <c r="O532" s="37"/>
      <c r="P532" s="58" t="str">
        <f t="shared" si="8"/>
        <v>5.6 Electrical interfaces</v>
      </c>
    </row>
    <row r="533" spans="1:16" ht="29" x14ac:dyDescent="0.35">
      <c r="A533" s="2">
        <v>532</v>
      </c>
      <c r="B533" s="5" t="s">
        <v>1065</v>
      </c>
      <c r="C533" s="5" t="s">
        <v>3444</v>
      </c>
      <c r="D533" s="2"/>
      <c r="E533" s="2"/>
      <c r="F533" s="2" t="s">
        <v>1066</v>
      </c>
      <c r="G533" s="2" t="s">
        <v>53</v>
      </c>
      <c r="H533" s="2" t="s">
        <v>3</v>
      </c>
      <c r="I533" s="2" t="s">
        <v>3</v>
      </c>
      <c r="J533" s="13" t="s">
        <v>14</v>
      </c>
      <c r="K533" s="34"/>
      <c r="L533" s="35"/>
      <c r="M533" s="36"/>
      <c r="N533" s="37"/>
      <c r="O533" s="37"/>
      <c r="P533" s="58" t="str">
        <f t="shared" si="8"/>
        <v>5.6 Electrical interfaces</v>
      </c>
    </row>
    <row r="534" spans="1:16" ht="29" x14ac:dyDescent="0.35">
      <c r="A534" s="2">
        <v>533</v>
      </c>
      <c r="B534" s="5" t="s">
        <v>1067</v>
      </c>
      <c r="C534" s="5" t="s">
        <v>3445</v>
      </c>
      <c r="D534" s="2"/>
      <c r="E534" s="2"/>
      <c r="F534" s="2" t="s">
        <v>1068</v>
      </c>
      <c r="G534" s="2" t="s">
        <v>53</v>
      </c>
      <c r="H534" s="2" t="s">
        <v>3</v>
      </c>
      <c r="I534" s="2" t="s">
        <v>3</v>
      </c>
      <c r="J534" s="13" t="s">
        <v>14</v>
      </c>
      <c r="K534" s="34"/>
      <c r="L534" s="35"/>
      <c r="M534" s="36"/>
      <c r="N534" s="37"/>
      <c r="O534" s="37"/>
      <c r="P534" s="58" t="str">
        <f t="shared" si="8"/>
        <v>5.6 Electrical interfaces</v>
      </c>
    </row>
    <row r="535" spans="1:16" ht="29" x14ac:dyDescent="0.35">
      <c r="A535" s="2">
        <v>534</v>
      </c>
      <c r="B535" s="5" t="s">
        <v>1069</v>
      </c>
      <c r="C535" s="5" t="s">
        <v>3446</v>
      </c>
      <c r="D535" s="2"/>
      <c r="E535" s="2"/>
      <c r="F535" s="2" t="s">
        <v>1070</v>
      </c>
      <c r="G535" s="2" t="s">
        <v>53</v>
      </c>
      <c r="H535" s="2" t="s">
        <v>3</v>
      </c>
      <c r="I535" s="2" t="s">
        <v>3</v>
      </c>
      <c r="J535" s="13" t="s">
        <v>14</v>
      </c>
      <c r="K535" s="34"/>
      <c r="L535" s="35"/>
      <c r="M535" s="36"/>
      <c r="N535" s="37"/>
      <c r="O535" s="37"/>
      <c r="P535" s="58" t="str">
        <f t="shared" si="8"/>
        <v>5.6 Electrical interfaces</v>
      </c>
    </row>
    <row r="536" spans="1:16" ht="29" x14ac:dyDescent="0.35">
      <c r="A536" s="2">
        <v>535</v>
      </c>
      <c r="B536" s="5" t="s">
        <v>1071</v>
      </c>
      <c r="C536" s="5" t="s">
        <v>4187</v>
      </c>
      <c r="D536" s="2"/>
      <c r="E536" s="2"/>
      <c r="F536" s="2" t="s">
        <v>1072</v>
      </c>
      <c r="G536" s="2" t="s">
        <v>53</v>
      </c>
      <c r="H536" s="2" t="s">
        <v>3</v>
      </c>
      <c r="I536" s="2" t="s">
        <v>3</v>
      </c>
      <c r="J536" s="13" t="s">
        <v>14</v>
      </c>
      <c r="K536" s="34"/>
      <c r="L536" s="35"/>
      <c r="M536" s="36"/>
      <c r="N536" s="37"/>
      <c r="O536" s="37"/>
      <c r="P536" s="58" t="str">
        <f t="shared" si="8"/>
        <v>5.6 Electrical interfaces</v>
      </c>
    </row>
    <row r="537" spans="1:16" ht="29" x14ac:dyDescent="0.35">
      <c r="A537" s="2">
        <v>536</v>
      </c>
      <c r="B537" s="5" t="s">
        <v>1073</v>
      </c>
      <c r="C537" s="5" t="s">
        <v>4188</v>
      </c>
      <c r="D537" s="2"/>
      <c r="E537" s="2"/>
      <c r="F537" s="2" t="s">
        <v>1074</v>
      </c>
      <c r="G537" s="2" t="s">
        <v>53</v>
      </c>
      <c r="H537" s="2" t="s">
        <v>3</v>
      </c>
      <c r="I537" s="2" t="s">
        <v>3</v>
      </c>
      <c r="J537" s="13" t="s">
        <v>14</v>
      </c>
      <c r="K537" s="34"/>
      <c r="L537" s="35"/>
      <c r="M537" s="36"/>
      <c r="N537" s="37"/>
      <c r="O537" s="37"/>
      <c r="P537" s="58" t="str">
        <f t="shared" si="8"/>
        <v>5.6 Electrical interfaces</v>
      </c>
    </row>
    <row r="538" spans="1:16" ht="34" x14ac:dyDescent="0.35">
      <c r="A538" s="3">
        <v>537</v>
      </c>
      <c r="B538" s="9" t="s">
        <v>1075</v>
      </c>
      <c r="C538" s="9" t="s">
        <v>3447</v>
      </c>
      <c r="D538" s="3"/>
      <c r="E538" s="3"/>
      <c r="F538" s="3" t="s">
        <v>1076</v>
      </c>
      <c r="G538" s="3" t="s">
        <v>53</v>
      </c>
      <c r="H538" s="3" t="s">
        <v>3</v>
      </c>
      <c r="I538" s="3" t="s">
        <v>3</v>
      </c>
      <c r="J538" s="12" t="s">
        <v>4</v>
      </c>
      <c r="K538" s="34"/>
      <c r="L538" s="35"/>
      <c r="M538" s="36"/>
      <c r="N538" s="37"/>
      <c r="O538" s="37"/>
      <c r="P538" s="58" t="str">
        <f t="shared" si="8"/>
        <v>5.6 Electrical interfaces</v>
      </c>
    </row>
    <row r="539" spans="1:16" ht="29" x14ac:dyDescent="0.35">
      <c r="A539" s="2">
        <v>538</v>
      </c>
      <c r="B539" s="5" t="s">
        <v>1077</v>
      </c>
      <c r="C539" s="5" t="s">
        <v>3448</v>
      </c>
      <c r="D539" s="2"/>
      <c r="E539" s="2"/>
      <c r="F539" s="2" t="s">
        <v>1078</v>
      </c>
      <c r="G539" s="2" t="s">
        <v>53</v>
      </c>
      <c r="H539" s="2" t="s">
        <v>3</v>
      </c>
      <c r="I539" s="2" t="s">
        <v>3</v>
      </c>
      <c r="J539" s="13" t="s">
        <v>14</v>
      </c>
      <c r="K539" s="34"/>
      <c r="L539" s="35"/>
      <c r="M539" s="36"/>
      <c r="N539" s="37"/>
      <c r="O539" s="37"/>
      <c r="P539" s="58" t="str">
        <f t="shared" si="8"/>
        <v>5.6 Electrical interfaces</v>
      </c>
    </row>
    <row r="540" spans="1:16" ht="29" x14ac:dyDescent="0.35">
      <c r="A540" s="3">
        <v>539</v>
      </c>
      <c r="B540" s="8" t="s">
        <v>1079</v>
      </c>
      <c r="C540" s="8" t="s">
        <v>3449</v>
      </c>
      <c r="D540" s="3"/>
      <c r="E540" s="3"/>
      <c r="F540" s="3" t="s">
        <v>1080</v>
      </c>
      <c r="G540" s="3" t="s">
        <v>53</v>
      </c>
      <c r="H540" s="3" t="s">
        <v>3</v>
      </c>
      <c r="I540" s="3" t="s">
        <v>3</v>
      </c>
      <c r="J540" s="12" t="s">
        <v>4</v>
      </c>
      <c r="K540" s="34"/>
      <c r="L540" s="35"/>
      <c r="M540" s="36"/>
      <c r="N540" s="37"/>
      <c r="O540" s="37"/>
      <c r="P540" s="58" t="str">
        <f t="shared" si="8"/>
        <v>5.6 Electrical interfaces</v>
      </c>
    </row>
    <row r="541" spans="1:16" ht="29" x14ac:dyDescent="0.35">
      <c r="A541" s="2">
        <v>540</v>
      </c>
      <c r="B541" s="5" t="s">
        <v>1081</v>
      </c>
      <c r="C541" s="5" t="s">
        <v>3450</v>
      </c>
      <c r="D541" s="2"/>
      <c r="E541" s="2"/>
      <c r="F541" s="2" t="s">
        <v>1082</v>
      </c>
      <c r="G541" s="2" t="s">
        <v>53</v>
      </c>
      <c r="H541" s="2" t="s">
        <v>3</v>
      </c>
      <c r="I541" s="2" t="s">
        <v>3</v>
      </c>
      <c r="J541" s="13" t="s">
        <v>14</v>
      </c>
      <c r="K541" s="34"/>
      <c r="L541" s="35"/>
      <c r="M541" s="36"/>
      <c r="N541" s="37"/>
      <c r="O541" s="37"/>
      <c r="P541" s="58" t="str">
        <f t="shared" si="8"/>
        <v>5.6 Electrical interfaces</v>
      </c>
    </row>
    <row r="542" spans="1:16" ht="29" x14ac:dyDescent="0.35">
      <c r="A542" s="2">
        <v>541</v>
      </c>
      <c r="B542" s="5" t="s">
        <v>1083</v>
      </c>
      <c r="C542" s="5" t="s">
        <v>3451</v>
      </c>
      <c r="D542" s="2"/>
      <c r="E542" s="2"/>
      <c r="F542" s="2" t="s">
        <v>1084</v>
      </c>
      <c r="G542" s="2" t="s">
        <v>53</v>
      </c>
      <c r="H542" s="2" t="s">
        <v>3</v>
      </c>
      <c r="I542" s="2" t="s">
        <v>3</v>
      </c>
      <c r="J542" s="13" t="s">
        <v>14</v>
      </c>
      <c r="K542" s="34"/>
      <c r="L542" s="35"/>
      <c r="M542" s="36"/>
      <c r="N542" s="37"/>
      <c r="O542" s="37"/>
      <c r="P542" s="58" t="str">
        <f t="shared" si="8"/>
        <v>5.6 Electrical interfaces</v>
      </c>
    </row>
    <row r="543" spans="1:16" ht="29" x14ac:dyDescent="0.35">
      <c r="A543" s="2">
        <v>542</v>
      </c>
      <c r="B543" s="5" t="s">
        <v>1085</v>
      </c>
      <c r="C543" s="5" t="s">
        <v>4265</v>
      </c>
      <c r="D543" s="2"/>
      <c r="E543" s="2"/>
      <c r="F543" s="2" t="s">
        <v>1086</v>
      </c>
      <c r="G543" s="2" t="s">
        <v>53</v>
      </c>
      <c r="H543" s="2" t="s">
        <v>3</v>
      </c>
      <c r="I543" s="2" t="s">
        <v>3</v>
      </c>
      <c r="J543" s="13" t="s">
        <v>14</v>
      </c>
      <c r="K543" s="34"/>
      <c r="L543" s="35"/>
      <c r="M543" s="36"/>
      <c r="N543" s="37"/>
      <c r="O543" s="37"/>
      <c r="P543" s="58" t="str">
        <f t="shared" si="8"/>
        <v>5.6 Electrical interfaces</v>
      </c>
    </row>
    <row r="544" spans="1:16" ht="34" x14ac:dyDescent="0.35">
      <c r="A544" s="3">
        <v>543</v>
      </c>
      <c r="B544" s="6" t="s">
        <v>1087</v>
      </c>
      <c r="C544" s="6" t="s">
        <v>3452</v>
      </c>
      <c r="D544" s="3"/>
      <c r="E544" s="3"/>
      <c r="F544" s="3" t="s">
        <v>1088</v>
      </c>
      <c r="G544" s="3" t="s">
        <v>2</v>
      </c>
      <c r="H544" s="3" t="s">
        <v>3</v>
      </c>
      <c r="I544" s="3" t="s">
        <v>3</v>
      </c>
      <c r="J544" s="12" t="s">
        <v>4</v>
      </c>
      <c r="K544" s="34"/>
      <c r="L544" s="35"/>
      <c r="M544" s="36"/>
      <c r="N544" s="37"/>
      <c r="O544" s="37"/>
      <c r="P544" s="58" t="str">
        <f t="shared" si="8"/>
        <v>5.6 Electrical interfaces</v>
      </c>
    </row>
    <row r="545" spans="1:16" ht="29" x14ac:dyDescent="0.35">
      <c r="A545" s="2">
        <v>544</v>
      </c>
      <c r="B545" s="5" t="s">
        <v>667</v>
      </c>
      <c r="C545" s="5" t="s">
        <v>3252</v>
      </c>
      <c r="D545" s="2"/>
      <c r="E545" s="2"/>
      <c r="F545" s="2" t="s">
        <v>1089</v>
      </c>
      <c r="G545" s="2" t="s">
        <v>2</v>
      </c>
      <c r="H545" s="2" t="s">
        <v>3</v>
      </c>
      <c r="I545" s="2" t="s">
        <v>3</v>
      </c>
      <c r="J545" s="13" t="s">
        <v>14</v>
      </c>
      <c r="K545" s="34"/>
      <c r="L545" s="35"/>
      <c r="M545" s="36"/>
      <c r="N545" s="37"/>
      <c r="O545" s="37"/>
      <c r="P545" s="58" t="str">
        <f t="shared" si="8"/>
        <v>5.6 Electrical interfaces</v>
      </c>
    </row>
    <row r="546" spans="1:16" ht="34" x14ac:dyDescent="0.35">
      <c r="A546" s="3">
        <v>545</v>
      </c>
      <c r="B546" s="6" t="s">
        <v>1090</v>
      </c>
      <c r="C546" s="6" t="s">
        <v>3453</v>
      </c>
      <c r="D546" s="3"/>
      <c r="E546" s="3"/>
      <c r="F546" s="3" t="s">
        <v>1091</v>
      </c>
      <c r="G546" s="3" t="s">
        <v>2</v>
      </c>
      <c r="H546" s="3" t="s">
        <v>3</v>
      </c>
      <c r="I546" s="3" t="s">
        <v>3</v>
      </c>
      <c r="J546" s="12" t="s">
        <v>4</v>
      </c>
      <c r="K546" s="34"/>
      <c r="L546" s="35"/>
      <c r="M546" s="36"/>
      <c r="N546" s="37"/>
      <c r="O546" s="37"/>
      <c r="P546" s="58" t="str">
        <f t="shared" si="8"/>
        <v>5.6 Electrical interfaces</v>
      </c>
    </row>
    <row r="547" spans="1:16" x14ac:dyDescent="0.35">
      <c r="A547" s="2">
        <v>546</v>
      </c>
      <c r="B547" s="5" t="s">
        <v>1092</v>
      </c>
      <c r="C547" s="5" t="s">
        <v>3454</v>
      </c>
      <c r="D547" s="2"/>
      <c r="E547" s="2"/>
      <c r="F547" s="2" t="s">
        <v>1093</v>
      </c>
      <c r="G547" s="2" t="s">
        <v>2</v>
      </c>
      <c r="H547" s="2" t="s">
        <v>3</v>
      </c>
      <c r="I547" s="2" t="s">
        <v>3</v>
      </c>
      <c r="J547" s="13" t="s">
        <v>14</v>
      </c>
      <c r="K547" s="34"/>
      <c r="L547" s="35"/>
      <c r="M547" s="36"/>
      <c r="N547" s="37"/>
      <c r="O547" s="37"/>
      <c r="P547" s="58" t="str">
        <f t="shared" si="8"/>
        <v>5.6 Electrical interfaces</v>
      </c>
    </row>
    <row r="548" spans="1:16" ht="29" x14ac:dyDescent="0.35">
      <c r="A548" s="2">
        <v>547</v>
      </c>
      <c r="B548" s="5" t="s">
        <v>1094</v>
      </c>
      <c r="C548" s="5" t="s">
        <v>3455</v>
      </c>
      <c r="D548" s="2"/>
      <c r="E548" s="2"/>
      <c r="F548" s="2" t="s">
        <v>1095</v>
      </c>
      <c r="G548" s="2" t="s">
        <v>2</v>
      </c>
      <c r="H548" s="2" t="s">
        <v>3</v>
      </c>
      <c r="I548" s="2" t="s">
        <v>3</v>
      </c>
      <c r="J548" s="13" t="s">
        <v>14</v>
      </c>
      <c r="K548" s="34"/>
      <c r="L548" s="35"/>
      <c r="M548" s="36"/>
      <c r="N548" s="37"/>
      <c r="O548" s="37"/>
      <c r="P548" s="58" t="str">
        <f t="shared" si="8"/>
        <v>5.6 Electrical interfaces</v>
      </c>
    </row>
    <row r="549" spans="1:16" x14ac:dyDescent="0.35">
      <c r="A549" s="2">
        <v>548</v>
      </c>
      <c r="B549" s="5" t="s">
        <v>1096</v>
      </c>
      <c r="C549" s="5" t="s">
        <v>3456</v>
      </c>
      <c r="D549" s="2"/>
      <c r="E549" s="2"/>
      <c r="F549" s="2" t="s">
        <v>1097</v>
      </c>
      <c r="G549" s="2" t="s">
        <v>2</v>
      </c>
      <c r="H549" s="2" t="s">
        <v>3</v>
      </c>
      <c r="I549" s="2" t="s">
        <v>3</v>
      </c>
      <c r="J549" s="13" t="s">
        <v>14</v>
      </c>
      <c r="K549" s="34"/>
      <c r="L549" s="35"/>
      <c r="M549" s="36"/>
      <c r="N549" s="37"/>
      <c r="O549" s="37"/>
      <c r="P549" s="58" t="str">
        <f t="shared" si="8"/>
        <v>5.6 Electrical interfaces</v>
      </c>
    </row>
    <row r="550" spans="1:16" ht="29" x14ac:dyDescent="0.35">
      <c r="A550" s="2">
        <v>549</v>
      </c>
      <c r="B550" s="5" t="s">
        <v>1098</v>
      </c>
      <c r="C550" s="5" t="s">
        <v>3457</v>
      </c>
      <c r="D550" s="2"/>
      <c r="E550" s="2"/>
      <c r="F550" s="2" t="s">
        <v>1099</v>
      </c>
      <c r="G550" s="2" t="s">
        <v>2</v>
      </c>
      <c r="H550" s="2" t="s">
        <v>3</v>
      </c>
      <c r="I550" s="2" t="s">
        <v>3</v>
      </c>
      <c r="J550" s="13" t="s">
        <v>14</v>
      </c>
      <c r="K550" s="34"/>
      <c r="L550" s="35"/>
      <c r="M550" s="36"/>
      <c r="N550" s="37"/>
      <c r="O550" s="37"/>
      <c r="P550" s="58" t="str">
        <f t="shared" si="8"/>
        <v>5.6 Electrical interfaces</v>
      </c>
    </row>
    <row r="551" spans="1:16" ht="116" x14ac:dyDescent="0.35">
      <c r="A551" s="2">
        <v>550</v>
      </c>
      <c r="B551" s="5" t="s">
        <v>1100</v>
      </c>
      <c r="C551" s="5" t="s">
        <v>4266</v>
      </c>
      <c r="D551" s="2"/>
      <c r="E551" s="2"/>
      <c r="F551" s="2" t="s">
        <v>1101</v>
      </c>
      <c r="G551" s="2" t="s">
        <v>2</v>
      </c>
      <c r="H551" s="2" t="s">
        <v>3</v>
      </c>
      <c r="I551" s="2" t="s">
        <v>3</v>
      </c>
      <c r="J551" s="13" t="s">
        <v>14</v>
      </c>
      <c r="K551" s="34"/>
      <c r="L551" s="35"/>
      <c r="M551" s="36"/>
      <c r="N551" s="37"/>
      <c r="O551" s="37"/>
      <c r="P551" s="58" t="str">
        <f t="shared" si="8"/>
        <v>5.6 Electrical interfaces</v>
      </c>
    </row>
    <row r="552" spans="1:16" x14ac:dyDescent="0.35">
      <c r="A552" s="2">
        <v>551</v>
      </c>
      <c r="B552" s="5" t="s">
        <v>1102</v>
      </c>
      <c r="C552" s="5" t="s">
        <v>3458</v>
      </c>
      <c r="D552" s="2"/>
      <c r="E552" s="2"/>
      <c r="F552" s="2" t="s">
        <v>1103</v>
      </c>
      <c r="G552" s="2" t="s">
        <v>2</v>
      </c>
      <c r="H552" s="2" t="s">
        <v>3</v>
      </c>
      <c r="I552" s="2" t="s">
        <v>3</v>
      </c>
      <c r="J552" s="13" t="s">
        <v>7</v>
      </c>
      <c r="K552" s="34"/>
      <c r="L552" s="35"/>
      <c r="M552" s="36"/>
      <c r="N552" s="37"/>
      <c r="O552" s="37"/>
      <c r="P552" s="58" t="str">
        <f t="shared" si="8"/>
        <v>5.6 Electrical interfaces</v>
      </c>
    </row>
    <row r="553" spans="1:16" ht="34" x14ac:dyDescent="0.35">
      <c r="A553" s="3">
        <v>552</v>
      </c>
      <c r="B553" s="6" t="s">
        <v>1104</v>
      </c>
      <c r="C553" s="6" t="s">
        <v>3459</v>
      </c>
      <c r="D553" s="3"/>
      <c r="E553" s="3"/>
      <c r="F553" s="3" t="s">
        <v>1105</v>
      </c>
      <c r="G553" s="3" t="s">
        <v>2</v>
      </c>
      <c r="H553" s="3" t="s">
        <v>3</v>
      </c>
      <c r="I553" s="3" t="s">
        <v>3</v>
      </c>
      <c r="J553" s="12" t="s">
        <v>4</v>
      </c>
      <c r="K553" s="34"/>
      <c r="L553" s="35"/>
      <c r="M553" s="36"/>
      <c r="N553" s="37"/>
      <c r="O553" s="37"/>
      <c r="P553" s="58" t="str">
        <f t="shared" si="8"/>
        <v>5.6 Electrical interfaces</v>
      </c>
    </row>
    <row r="554" spans="1:16" ht="29" x14ac:dyDescent="0.35">
      <c r="A554" s="2">
        <v>553</v>
      </c>
      <c r="B554" s="5" t="s">
        <v>1106</v>
      </c>
      <c r="C554" s="5" t="s">
        <v>3460</v>
      </c>
      <c r="D554" s="2"/>
      <c r="E554" s="2"/>
      <c r="F554" s="2" t="s">
        <v>1107</v>
      </c>
      <c r="G554" s="2" t="s">
        <v>53</v>
      </c>
      <c r="H554" s="2" t="s">
        <v>3</v>
      </c>
      <c r="I554" s="2" t="s">
        <v>3</v>
      </c>
      <c r="J554" s="13" t="s">
        <v>14</v>
      </c>
      <c r="K554" s="34"/>
      <c r="L554" s="35"/>
      <c r="M554" s="36"/>
      <c r="N554" s="37"/>
      <c r="O554" s="37"/>
      <c r="P554" s="58" t="str">
        <f t="shared" si="8"/>
        <v>5.6 Electrical interfaces</v>
      </c>
    </row>
    <row r="555" spans="1:16" ht="34" x14ac:dyDescent="0.35">
      <c r="A555" s="3">
        <v>554</v>
      </c>
      <c r="B555" s="6" t="s">
        <v>1108</v>
      </c>
      <c r="C555" s="6" t="s">
        <v>3461</v>
      </c>
      <c r="D555" s="3"/>
      <c r="E555" s="3"/>
      <c r="F555" s="3" t="s">
        <v>1109</v>
      </c>
      <c r="G555" s="3" t="s">
        <v>2</v>
      </c>
      <c r="H555" s="3" t="s">
        <v>3</v>
      </c>
      <c r="I555" s="3" t="s">
        <v>3</v>
      </c>
      <c r="J555" s="12" t="s">
        <v>4</v>
      </c>
      <c r="K555" s="34"/>
      <c r="L555" s="35"/>
      <c r="M555" s="36"/>
      <c r="N555" s="37"/>
      <c r="O555" s="37"/>
      <c r="P555" s="58" t="str">
        <f t="shared" si="8"/>
        <v>5.6 Electrical interfaces</v>
      </c>
    </row>
    <row r="556" spans="1:16" x14ac:dyDescent="0.35">
      <c r="A556" s="2">
        <v>555</v>
      </c>
      <c r="B556" s="5" t="s">
        <v>1110</v>
      </c>
      <c r="C556" s="5" t="s">
        <v>3462</v>
      </c>
      <c r="D556" s="2"/>
      <c r="E556" s="2"/>
      <c r="F556" s="2" t="s">
        <v>1111</v>
      </c>
      <c r="G556" s="2" t="s">
        <v>2</v>
      </c>
      <c r="H556" s="2" t="s">
        <v>3</v>
      </c>
      <c r="I556" s="2" t="s">
        <v>3</v>
      </c>
      <c r="J556" s="13" t="s">
        <v>14</v>
      </c>
      <c r="K556" s="34"/>
      <c r="L556" s="35"/>
      <c r="M556" s="36"/>
      <c r="N556" s="37"/>
      <c r="O556" s="37"/>
      <c r="P556" s="58" t="str">
        <f t="shared" si="8"/>
        <v>5.6 Electrical interfaces</v>
      </c>
    </row>
    <row r="557" spans="1:16" x14ac:dyDescent="0.35">
      <c r="A557" s="2">
        <v>556</v>
      </c>
      <c r="B557" s="5" t="s">
        <v>1112</v>
      </c>
      <c r="C557" s="5" t="s">
        <v>3463</v>
      </c>
      <c r="D557" s="2"/>
      <c r="E557" s="2"/>
      <c r="F557" s="2" t="s">
        <v>1113</v>
      </c>
      <c r="G557" s="2" t="s">
        <v>2</v>
      </c>
      <c r="H557" s="2" t="s">
        <v>3</v>
      </c>
      <c r="I557" s="2" t="s">
        <v>3</v>
      </c>
      <c r="J557" s="13" t="s">
        <v>14</v>
      </c>
      <c r="K557" s="34"/>
      <c r="L557" s="35"/>
      <c r="M557" s="36"/>
      <c r="N557" s="37"/>
      <c r="O557" s="37"/>
      <c r="P557" s="58" t="str">
        <f t="shared" si="8"/>
        <v>5.6 Electrical interfaces</v>
      </c>
    </row>
    <row r="558" spans="1:16" ht="29" x14ac:dyDescent="0.35">
      <c r="A558" s="2">
        <v>557</v>
      </c>
      <c r="B558" s="5" t="s">
        <v>1114</v>
      </c>
      <c r="C558" s="5" t="s">
        <v>3464</v>
      </c>
      <c r="D558" s="2"/>
      <c r="E558" s="2"/>
      <c r="F558" s="2" t="s">
        <v>1115</v>
      </c>
      <c r="G558" s="2" t="s">
        <v>2</v>
      </c>
      <c r="H558" s="2" t="s">
        <v>3</v>
      </c>
      <c r="I558" s="2" t="s">
        <v>3</v>
      </c>
      <c r="J558" s="13" t="s">
        <v>14</v>
      </c>
      <c r="K558" s="34"/>
      <c r="L558" s="35"/>
      <c r="M558" s="36"/>
      <c r="N558" s="37"/>
      <c r="O558" s="37"/>
      <c r="P558" s="58" t="str">
        <f t="shared" si="8"/>
        <v>5.6 Electrical interfaces</v>
      </c>
    </row>
    <row r="559" spans="1:16" x14ac:dyDescent="0.35">
      <c r="A559" s="2">
        <v>558</v>
      </c>
      <c r="B559" s="5" t="s">
        <v>1116</v>
      </c>
      <c r="C559" s="5" t="s">
        <v>3465</v>
      </c>
      <c r="D559" s="2"/>
      <c r="E559" s="2"/>
      <c r="F559" s="2" t="s">
        <v>1117</v>
      </c>
      <c r="G559" s="2" t="s">
        <v>2</v>
      </c>
      <c r="H559" s="2" t="s">
        <v>3</v>
      </c>
      <c r="I559" s="2" t="s">
        <v>3</v>
      </c>
      <c r="J559" s="13" t="s">
        <v>14</v>
      </c>
      <c r="K559" s="34"/>
      <c r="L559" s="35"/>
      <c r="M559" s="36"/>
      <c r="N559" s="37"/>
      <c r="O559" s="37"/>
      <c r="P559" s="58" t="str">
        <f t="shared" si="8"/>
        <v>5.6 Electrical interfaces</v>
      </c>
    </row>
    <row r="560" spans="1:16" ht="29" x14ac:dyDescent="0.35">
      <c r="A560" s="2">
        <v>559</v>
      </c>
      <c r="B560" s="5" t="s">
        <v>1118</v>
      </c>
      <c r="C560" s="5" t="s">
        <v>3466</v>
      </c>
      <c r="D560" s="2"/>
      <c r="E560" s="2"/>
      <c r="F560" s="2" t="s">
        <v>1119</v>
      </c>
      <c r="G560" s="2" t="s">
        <v>2</v>
      </c>
      <c r="H560" s="2" t="s">
        <v>3</v>
      </c>
      <c r="I560" s="2" t="s">
        <v>3</v>
      </c>
      <c r="J560" s="13" t="s">
        <v>14</v>
      </c>
      <c r="K560" s="34"/>
      <c r="L560" s="35"/>
      <c r="M560" s="36"/>
      <c r="N560" s="37"/>
      <c r="O560" s="37"/>
      <c r="P560" s="58" t="str">
        <f t="shared" si="8"/>
        <v>5.6 Electrical interfaces</v>
      </c>
    </row>
    <row r="561" spans="1:16" ht="43.5" x14ac:dyDescent="0.35">
      <c r="A561" s="2">
        <v>560</v>
      </c>
      <c r="B561" s="5" t="s">
        <v>1120</v>
      </c>
      <c r="C561" s="5" t="s">
        <v>3467</v>
      </c>
      <c r="D561" s="2"/>
      <c r="E561" s="2"/>
      <c r="F561" s="2" t="s">
        <v>1121</v>
      </c>
      <c r="G561" s="2" t="s">
        <v>2</v>
      </c>
      <c r="H561" s="2" t="s">
        <v>3</v>
      </c>
      <c r="I561" s="2" t="s">
        <v>3</v>
      </c>
      <c r="J561" s="13" t="s">
        <v>14</v>
      </c>
      <c r="K561" s="34"/>
      <c r="L561" s="35"/>
      <c r="M561" s="36"/>
      <c r="N561" s="37"/>
      <c r="O561" s="37"/>
      <c r="P561" s="58" t="str">
        <f t="shared" si="8"/>
        <v>5.6 Electrical interfaces</v>
      </c>
    </row>
    <row r="562" spans="1:16" x14ac:dyDescent="0.35">
      <c r="A562" s="2">
        <v>561</v>
      </c>
      <c r="B562" s="5" t="s">
        <v>1122</v>
      </c>
      <c r="C562" s="5" t="s">
        <v>3468</v>
      </c>
      <c r="D562" s="2"/>
      <c r="E562" s="2"/>
      <c r="F562" s="2" t="s">
        <v>1123</v>
      </c>
      <c r="G562" s="2" t="s">
        <v>2</v>
      </c>
      <c r="H562" s="2" t="s">
        <v>3</v>
      </c>
      <c r="I562" s="2" t="s">
        <v>3</v>
      </c>
      <c r="J562" s="13" t="s">
        <v>14</v>
      </c>
      <c r="K562" s="34"/>
      <c r="L562" s="35"/>
      <c r="M562" s="36"/>
      <c r="N562" s="37"/>
      <c r="O562" s="37"/>
      <c r="P562" s="58" t="str">
        <f t="shared" si="8"/>
        <v>5.6 Electrical interfaces</v>
      </c>
    </row>
    <row r="563" spans="1:16" x14ac:dyDescent="0.35">
      <c r="A563" s="2">
        <v>562</v>
      </c>
      <c r="B563" s="5" t="s">
        <v>1124</v>
      </c>
      <c r="C563" s="5" t="s">
        <v>3469</v>
      </c>
      <c r="D563" s="2"/>
      <c r="E563" s="2"/>
      <c r="F563" s="2" t="s">
        <v>1125</v>
      </c>
      <c r="G563" s="2" t="s">
        <v>2</v>
      </c>
      <c r="H563" s="2" t="s">
        <v>3</v>
      </c>
      <c r="I563" s="2" t="s">
        <v>3</v>
      </c>
      <c r="J563" s="13" t="s">
        <v>14</v>
      </c>
      <c r="K563" s="34"/>
      <c r="L563" s="35"/>
      <c r="M563" s="36"/>
      <c r="N563" s="37"/>
      <c r="O563" s="37"/>
      <c r="P563" s="58" t="str">
        <f t="shared" si="8"/>
        <v>5.6 Electrical interfaces</v>
      </c>
    </row>
    <row r="564" spans="1:16" x14ac:dyDescent="0.35">
      <c r="A564" s="2">
        <v>563</v>
      </c>
      <c r="B564" s="5" t="s">
        <v>1126</v>
      </c>
      <c r="C564" s="5" t="s">
        <v>3470</v>
      </c>
      <c r="D564" s="2"/>
      <c r="E564" s="2"/>
      <c r="F564" s="2" t="s">
        <v>1127</v>
      </c>
      <c r="G564" s="2" t="s">
        <v>2</v>
      </c>
      <c r="H564" s="2" t="s">
        <v>3</v>
      </c>
      <c r="I564" s="2" t="s">
        <v>3</v>
      </c>
      <c r="J564" s="13" t="s">
        <v>14</v>
      </c>
      <c r="K564" s="34"/>
      <c r="L564" s="35"/>
      <c r="M564" s="36"/>
      <c r="N564" s="37"/>
      <c r="O564" s="37"/>
      <c r="P564" s="58" t="str">
        <f t="shared" si="8"/>
        <v>5.6 Electrical interfaces</v>
      </c>
    </row>
    <row r="565" spans="1:16" x14ac:dyDescent="0.35">
      <c r="A565" s="2">
        <v>564</v>
      </c>
      <c r="B565" s="5" t="s">
        <v>1128</v>
      </c>
      <c r="C565" s="5" t="s">
        <v>3471</v>
      </c>
      <c r="D565" s="2"/>
      <c r="E565" s="2"/>
      <c r="F565" s="2" t="s">
        <v>1129</v>
      </c>
      <c r="G565" s="2" t="s">
        <v>2</v>
      </c>
      <c r="H565" s="2" t="s">
        <v>3</v>
      </c>
      <c r="I565" s="2" t="s">
        <v>3</v>
      </c>
      <c r="J565" s="13" t="s">
        <v>14</v>
      </c>
      <c r="K565" s="34"/>
      <c r="L565" s="35"/>
      <c r="M565" s="36"/>
      <c r="N565" s="37"/>
      <c r="O565" s="37"/>
      <c r="P565" s="58" t="str">
        <f t="shared" si="8"/>
        <v>5.6 Electrical interfaces</v>
      </c>
    </row>
    <row r="566" spans="1:16" x14ac:dyDescent="0.35">
      <c r="A566" s="2">
        <v>565</v>
      </c>
      <c r="B566" s="5" t="s">
        <v>1130</v>
      </c>
      <c r="C566" s="5" t="s">
        <v>3472</v>
      </c>
      <c r="D566" s="2"/>
      <c r="E566" s="2"/>
      <c r="F566" s="2" t="s">
        <v>1131</v>
      </c>
      <c r="G566" s="2" t="s">
        <v>2</v>
      </c>
      <c r="H566" s="2" t="s">
        <v>3</v>
      </c>
      <c r="I566" s="2" t="s">
        <v>3</v>
      </c>
      <c r="J566" s="13" t="s">
        <v>14</v>
      </c>
      <c r="K566" s="34"/>
      <c r="L566" s="35"/>
      <c r="M566" s="36"/>
      <c r="N566" s="37"/>
      <c r="O566" s="37"/>
      <c r="P566" s="58" t="str">
        <f t="shared" si="8"/>
        <v>5.6 Electrical interfaces</v>
      </c>
    </row>
    <row r="567" spans="1:16" x14ac:dyDescent="0.35">
      <c r="A567" s="2">
        <v>566</v>
      </c>
      <c r="B567" s="5" t="s">
        <v>1132</v>
      </c>
      <c r="C567" s="5" t="s">
        <v>3473</v>
      </c>
      <c r="D567" s="2"/>
      <c r="E567" s="2"/>
      <c r="F567" s="2" t="s">
        <v>1133</v>
      </c>
      <c r="G567" s="2" t="s">
        <v>2</v>
      </c>
      <c r="H567" s="2" t="s">
        <v>3</v>
      </c>
      <c r="I567" s="2" t="s">
        <v>3</v>
      </c>
      <c r="J567" s="13" t="s">
        <v>14</v>
      </c>
      <c r="K567" s="34"/>
      <c r="L567" s="35"/>
      <c r="M567" s="36"/>
      <c r="N567" s="37"/>
      <c r="O567" s="37"/>
      <c r="P567" s="58" t="str">
        <f t="shared" si="8"/>
        <v>5.6 Electrical interfaces</v>
      </c>
    </row>
    <row r="568" spans="1:16" x14ac:dyDescent="0.35">
      <c r="A568" s="2">
        <v>567</v>
      </c>
      <c r="B568" s="5" t="s">
        <v>1134</v>
      </c>
      <c r="C568" s="5" t="s">
        <v>3474</v>
      </c>
      <c r="D568" s="2"/>
      <c r="E568" s="2"/>
      <c r="F568" s="2" t="s">
        <v>1135</v>
      </c>
      <c r="G568" s="2" t="s">
        <v>2</v>
      </c>
      <c r="H568" s="2" t="s">
        <v>3</v>
      </c>
      <c r="I568" s="2" t="s">
        <v>3</v>
      </c>
      <c r="J568" s="13" t="s">
        <v>14</v>
      </c>
      <c r="K568" s="34"/>
      <c r="L568" s="35"/>
      <c r="M568" s="36"/>
      <c r="N568" s="37"/>
      <c r="O568" s="37"/>
      <c r="P568" s="58" t="str">
        <f t="shared" si="8"/>
        <v>5.6 Electrical interfaces</v>
      </c>
    </row>
    <row r="569" spans="1:16" ht="29" x14ac:dyDescent="0.35">
      <c r="A569" s="2">
        <v>568</v>
      </c>
      <c r="B569" s="5" t="s">
        <v>1136</v>
      </c>
      <c r="C569" s="5" t="s">
        <v>3475</v>
      </c>
      <c r="D569" s="2"/>
      <c r="E569" s="2"/>
      <c r="F569" s="2" t="s">
        <v>1137</v>
      </c>
      <c r="G569" s="2" t="s">
        <v>2</v>
      </c>
      <c r="H569" s="2" t="s">
        <v>3</v>
      </c>
      <c r="I569" s="2" t="s">
        <v>3</v>
      </c>
      <c r="J569" s="13" t="s">
        <v>14</v>
      </c>
      <c r="K569" s="34"/>
      <c r="L569" s="35"/>
      <c r="M569" s="36"/>
      <c r="N569" s="37"/>
      <c r="O569" s="37"/>
      <c r="P569" s="58" t="str">
        <f t="shared" si="8"/>
        <v>5.6 Electrical interfaces</v>
      </c>
    </row>
    <row r="570" spans="1:16" ht="29" x14ac:dyDescent="0.35">
      <c r="A570" s="2">
        <v>569</v>
      </c>
      <c r="B570" s="5" t="s">
        <v>1138</v>
      </c>
      <c r="C570" s="5" t="s">
        <v>3476</v>
      </c>
      <c r="D570" s="2"/>
      <c r="E570" s="2"/>
      <c r="F570" s="2" t="s">
        <v>1139</v>
      </c>
      <c r="G570" s="2" t="s">
        <v>2</v>
      </c>
      <c r="H570" s="2" t="s">
        <v>3</v>
      </c>
      <c r="I570" s="2" t="s">
        <v>3</v>
      </c>
      <c r="J570" s="13" t="s">
        <v>14</v>
      </c>
      <c r="K570" s="34"/>
      <c r="L570" s="35"/>
      <c r="M570" s="36"/>
      <c r="N570" s="37"/>
      <c r="O570" s="37"/>
      <c r="P570" s="58" t="str">
        <f t="shared" si="8"/>
        <v>5.6 Electrical interfaces</v>
      </c>
    </row>
    <row r="571" spans="1:16" x14ac:dyDescent="0.35">
      <c r="A571" s="2">
        <v>570</v>
      </c>
      <c r="B571" s="5" t="s">
        <v>1140</v>
      </c>
      <c r="C571" s="5" t="s">
        <v>3477</v>
      </c>
      <c r="D571" s="2"/>
      <c r="E571" s="2"/>
      <c r="F571" s="2" t="s">
        <v>1141</v>
      </c>
      <c r="G571" s="2" t="s">
        <v>2</v>
      </c>
      <c r="H571" s="2" t="s">
        <v>3</v>
      </c>
      <c r="I571" s="2" t="s">
        <v>3</v>
      </c>
      <c r="J571" s="13" t="s">
        <v>14</v>
      </c>
      <c r="K571" s="34"/>
      <c r="L571" s="35"/>
      <c r="M571" s="36"/>
      <c r="N571" s="37"/>
      <c r="O571" s="37"/>
      <c r="P571" s="58" t="str">
        <f t="shared" si="8"/>
        <v>5.6 Electrical interfaces</v>
      </c>
    </row>
    <row r="572" spans="1:16" ht="29" x14ac:dyDescent="0.35">
      <c r="A572" s="2">
        <v>571</v>
      </c>
      <c r="B572" s="5" t="s">
        <v>1142</v>
      </c>
      <c r="C572" s="5" t="s">
        <v>3478</v>
      </c>
      <c r="D572" s="2"/>
      <c r="E572" s="2"/>
      <c r="F572" s="2" t="s">
        <v>1143</v>
      </c>
      <c r="G572" s="2" t="s">
        <v>2</v>
      </c>
      <c r="H572" s="2" t="s">
        <v>3</v>
      </c>
      <c r="I572" s="2" t="s">
        <v>3</v>
      </c>
      <c r="J572" s="13" t="s">
        <v>14</v>
      </c>
      <c r="K572" s="34"/>
      <c r="L572" s="35"/>
      <c r="M572" s="36"/>
      <c r="N572" s="37"/>
      <c r="O572" s="37"/>
      <c r="P572" s="58" t="str">
        <f t="shared" si="8"/>
        <v>5.6 Electrical interfaces</v>
      </c>
    </row>
    <row r="573" spans="1:16" x14ac:dyDescent="0.35">
      <c r="A573" s="2">
        <v>572</v>
      </c>
      <c r="B573" s="5" t="s">
        <v>1144</v>
      </c>
      <c r="C573" s="5" t="s">
        <v>3479</v>
      </c>
      <c r="D573" s="2"/>
      <c r="E573" s="2"/>
      <c r="F573" s="2" t="s">
        <v>1145</v>
      </c>
      <c r="G573" s="2" t="s">
        <v>2</v>
      </c>
      <c r="H573" s="2" t="s">
        <v>3</v>
      </c>
      <c r="I573" s="2" t="s">
        <v>3</v>
      </c>
      <c r="J573" s="13" t="s">
        <v>14</v>
      </c>
      <c r="K573" s="34"/>
      <c r="L573" s="35"/>
      <c r="M573" s="36"/>
      <c r="N573" s="37"/>
      <c r="O573" s="37"/>
      <c r="P573" s="58" t="str">
        <f t="shared" si="8"/>
        <v>5.6 Electrical interfaces</v>
      </c>
    </row>
    <row r="574" spans="1:16" x14ac:dyDescent="0.35">
      <c r="A574" s="2">
        <v>573</v>
      </c>
      <c r="B574" s="5" t="s">
        <v>1146</v>
      </c>
      <c r="C574" s="5" t="s">
        <v>3480</v>
      </c>
      <c r="D574" s="2"/>
      <c r="E574" s="2"/>
      <c r="F574" s="2" t="s">
        <v>1147</v>
      </c>
      <c r="G574" s="2" t="s">
        <v>2</v>
      </c>
      <c r="H574" s="2" t="s">
        <v>3</v>
      </c>
      <c r="I574" s="2" t="s">
        <v>3</v>
      </c>
      <c r="J574" s="13" t="s">
        <v>7</v>
      </c>
      <c r="K574" s="34"/>
      <c r="L574" s="35"/>
      <c r="M574" s="36"/>
      <c r="N574" s="37"/>
      <c r="O574" s="37"/>
      <c r="P574" s="58" t="str">
        <f t="shared" si="8"/>
        <v>5.6 Electrical interfaces</v>
      </c>
    </row>
    <row r="575" spans="1:16" ht="43.5" x14ac:dyDescent="0.35">
      <c r="A575" s="2">
        <v>574</v>
      </c>
      <c r="B575" s="5" t="s">
        <v>1148</v>
      </c>
      <c r="C575" s="5" t="s">
        <v>3481</v>
      </c>
      <c r="D575" s="2"/>
      <c r="E575" s="2"/>
      <c r="F575" s="2" t="s">
        <v>1149</v>
      </c>
      <c r="G575" s="2" t="s">
        <v>2</v>
      </c>
      <c r="H575" s="2" t="s">
        <v>3</v>
      </c>
      <c r="I575" s="2" t="s">
        <v>3</v>
      </c>
      <c r="J575" s="13" t="s">
        <v>14</v>
      </c>
      <c r="K575" s="34"/>
      <c r="L575" s="35"/>
      <c r="M575" s="36"/>
      <c r="N575" s="37"/>
      <c r="O575" s="37"/>
      <c r="P575" s="58" t="str">
        <f t="shared" si="8"/>
        <v>5.6 Electrical interfaces</v>
      </c>
    </row>
    <row r="576" spans="1:16" ht="29" x14ac:dyDescent="0.35">
      <c r="A576" s="2">
        <v>575</v>
      </c>
      <c r="B576" s="5" t="s">
        <v>1150</v>
      </c>
      <c r="C576" s="5" t="s">
        <v>3482</v>
      </c>
      <c r="D576" s="2"/>
      <c r="E576" s="2"/>
      <c r="F576" s="2" t="s">
        <v>1151</v>
      </c>
      <c r="G576" s="2" t="s">
        <v>2</v>
      </c>
      <c r="H576" s="2" t="s">
        <v>3</v>
      </c>
      <c r="I576" s="2" t="s">
        <v>3</v>
      </c>
      <c r="J576" s="13" t="s">
        <v>7</v>
      </c>
      <c r="K576" s="34"/>
      <c r="L576" s="35"/>
      <c r="M576" s="36"/>
      <c r="N576" s="37"/>
      <c r="O576" s="37"/>
      <c r="P576" s="58" t="str">
        <f t="shared" si="8"/>
        <v>5.6 Electrical interfaces</v>
      </c>
    </row>
    <row r="577" spans="1:16" ht="34" x14ac:dyDescent="0.35">
      <c r="A577" s="3">
        <v>576</v>
      </c>
      <c r="B577" s="6" t="s">
        <v>1152</v>
      </c>
      <c r="C577" s="6" t="s">
        <v>3483</v>
      </c>
      <c r="D577" s="3"/>
      <c r="E577" s="3"/>
      <c r="F577" s="3" t="s">
        <v>1153</v>
      </c>
      <c r="G577" s="3" t="s">
        <v>2</v>
      </c>
      <c r="H577" s="3" t="s">
        <v>3</v>
      </c>
      <c r="I577" s="3" t="s">
        <v>3</v>
      </c>
      <c r="J577" s="12" t="s">
        <v>4</v>
      </c>
      <c r="K577" s="34"/>
      <c r="L577" s="35"/>
      <c r="M577" s="36"/>
      <c r="N577" s="37"/>
      <c r="O577" s="37"/>
      <c r="P577" s="58" t="str">
        <f t="shared" si="8"/>
        <v>5.6 Electrical interfaces</v>
      </c>
    </row>
    <row r="578" spans="1:16" x14ac:dyDescent="0.35">
      <c r="A578" s="2">
        <v>577</v>
      </c>
      <c r="B578" s="5" t="s">
        <v>1154</v>
      </c>
      <c r="C578" s="5" t="s">
        <v>3484</v>
      </c>
      <c r="D578" s="2"/>
      <c r="E578" s="2"/>
      <c r="F578" s="2" t="s">
        <v>1155</v>
      </c>
      <c r="G578" s="2" t="s">
        <v>2</v>
      </c>
      <c r="H578" s="2" t="s">
        <v>3</v>
      </c>
      <c r="I578" s="2" t="s">
        <v>3</v>
      </c>
      <c r="J578" s="13" t="s">
        <v>14</v>
      </c>
      <c r="K578" s="34"/>
      <c r="L578" s="35"/>
      <c r="M578" s="36"/>
      <c r="N578" s="37"/>
      <c r="O578" s="37"/>
      <c r="P578" s="58" t="str">
        <f t="shared" si="8"/>
        <v>5.6 Electrical interfaces</v>
      </c>
    </row>
    <row r="579" spans="1:16" ht="34" x14ac:dyDescent="0.35">
      <c r="A579" s="3">
        <v>578</v>
      </c>
      <c r="B579" s="6" t="s">
        <v>1156</v>
      </c>
      <c r="C579" s="6" t="s">
        <v>3485</v>
      </c>
      <c r="D579" s="3"/>
      <c r="E579" s="3"/>
      <c r="F579" s="3" t="s">
        <v>1157</v>
      </c>
      <c r="G579" s="3" t="s">
        <v>2</v>
      </c>
      <c r="H579" s="3" t="s">
        <v>3</v>
      </c>
      <c r="I579" s="3" t="s">
        <v>3</v>
      </c>
      <c r="J579" s="12" t="s">
        <v>4</v>
      </c>
      <c r="K579" s="34"/>
      <c r="L579" s="35"/>
      <c r="M579" s="36"/>
      <c r="N579" s="37"/>
      <c r="O579" s="37"/>
      <c r="P579" s="58" t="str">
        <f t="shared" ref="P579:P642" si="9">IF(AND(J579="Überschrift",LEN(C579)-LEN(SUBSTITUTE(C579,".",""))&lt;2),C579,P578)</f>
        <v>5.7 Specific characteristics</v>
      </c>
    </row>
    <row r="580" spans="1:16" ht="29" x14ac:dyDescent="0.35">
      <c r="A580" s="2">
        <v>579</v>
      </c>
      <c r="B580" s="5" t="s">
        <v>1158</v>
      </c>
      <c r="C580" s="5" t="s">
        <v>3486</v>
      </c>
      <c r="D580" s="2"/>
      <c r="E580" s="2"/>
      <c r="F580" s="2" t="s">
        <v>1159</v>
      </c>
      <c r="G580" s="2" t="s">
        <v>53</v>
      </c>
      <c r="H580" s="2" t="s">
        <v>3</v>
      </c>
      <c r="I580" s="2" t="s">
        <v>3</v>
      </c>
      <c r="J580" s="13" t="s">
        <v>14</v>
      </c>
      <c r="K580" s="34"/>
      <c r="L580" s="35"/>
      <c r="M580" s="36"/>
      <c r="N580" s="37"/>
      <c r="O580" s="37"/>
      <c r="P580" s="58" t="str">
        <f t="shared" si="9"/>
        <v>5.7 Specific characteristics</v>
      </c>
    </row>
    <row r="581" spans="1:16" ht="29" x14ac:dyDescent="0.35">
      <c r="A581" s="2">
        <v>580</v>
      </c>
      <c r="B581" s="5" t="s">
        <v>1160</v>
      </c>
      <c r="C581" s="5" t="s">
        <v>3487</v>
      </c>
      <c r="D581" s="2"/>
      <c r="E581" s="2"/>
      <c r="F581" s="2" t="s">
        <v>1161</v>
      </c>
      <c r="G581" s="2" t="s">
        <v>53</v>
      </c>
      <c r="H581" s="2" t="s">
        <v>3</v>
      </c>
      <c r="I581" s="2" t="s">
        <v>3</v>
      </c>
      <c r="J581" s="13" t="s">
        <v>14</v>
      </c>
      <c r="K581" s="34"/>
      <c r="L581" s="35"/>
      <c r="M581" s="36"/>
      <c r="N581" s="37"/>
      <c r="O581" s="37"/>
      <c r="P581" s="58" t="str">
        <f t="shared" si="9"/>
        <v>5.7 Specific characteristics</v>
      </c>
    </row>
    <row r="582" spans="1:16" ht="29" x14ac:dyDescent="0.35">
      <c r="A582" s="2">
        <v>581</v>
      </c>
      <c r="B582" s="5" t="s">
        <v>1162</v>
      </c>
      <c r="C582" s="5" t="s">
        <v>3488</v>
      </c>
      <c r="D582" s="2"/>
      <c r="E582" s="2"/>
      <c r="F582" s="2" t="s">
        <v>1163</v>
      </c>
      <c r="G582" s="2" t="s">
        <v>53</v>
      </c>
      <c r="H582" s="2" t="s">
        <v>3</v>
      </c>
      <c r="I582" s="2" t="s">
        <v>3</v>
      </c>
      <c r="J582" s="13" t="s">
        <v>14</v>
      </c>
      <c r="K582" s="34"/>
      <c r="L582" s="35"/>
      <c r="M582" s="36"/>
      <c r="N582" s="37"/>
      <c r="O582" s="37"/>
      <c r="P582" s="58" t="str">
        <f t="shared" si="9"/>
        <v>5.7 Specific characteristics</v>
      </c>
    </row>
    <row r="583" spans="1:16" ht="29" x14ac:dyDescent="0.35">
      <c r="A583" s="2">
        <v>582</v>
      </c>
      <c r="B583" s="5" t="s">
        <v>1164</v>
      </c>
      <c r="C583" s="5" t="s">
        <v>3489</v>
      </c>
      <c r="D583" s="2"/>
      <c r="E583" s="2"/>
      <c r="F583" s="2" t="s">
        <v>1165</v>
      </c>
      <c r="G583" s="2" t="s">
        <v>53</v>
      </c>
      <c r="H583" s="2" t="s">
        <v>3</v>
      </c>
      <c r="I583" s="2" t="s">
        <v>3</v>
      </c>
      <c r="J583" s="13" t="s">
        <v>14</v>
      </c>
      <c r="K583" s="34"/>
      <c r="L583" s="35"/>
      <c r="M583" s="36"/>
      <c r="N583" s="37"/>
      <c r="O583" s="37"/>
      <c r="P583" s="58" t="str">
        <f t="shared" si="9"/>
        <v>5.7 Specific characteristics</v>
      </c>
    </row>
    <row r="584" spans="1:16" ht="43.5" x14ac:dyDescent="0.35">
      <c r="A584" s="2">
        <v>583</v>
      </c>
      <c r="B584" s="5" t="s">
        <v>1166</v>
      </c>
      <c r="C584" s="5" t="s">
        <v>4189</v>
      </c>
      <c r="D584" s="2"/>
      <c r="E584" s="2"/>
      <c r="F584" s="2" t="s">
        <v>1167</v>
      </c>
      <c r="G584" s="2" t="s">
        <v>53</v>
      </c>
      <c r="H584" s="2" t="s">
        <v>3</v>
      </c>
      <c r="I584" s="2" t="s">
        <v>3</v>
      </c>
      <c r="J584" s="13" t="s">
        <v>14</v>
      </c>
      <c r="K584" s="34"/>
      <c r="L584" s="35"/>
      <c r="M584" s="36"/>
      <c r="N584" s="37"/>
      <c r="O584" s="37"/>
      <c r="P584" s="58" t="str">
        <f t="shared" si="9"/>
        <v>5.7 Specific characteristics</v>
      </c>
    </row>
    <row r="585" spans="1:16" ht="29" x14ac:dyDescent="0.35">
      <c r="A585" s="2">
        <v>584</v>
      </c>
      <c r="B585" s="5" t="s">
        <v>1168</v>
      </c>
      <c r="C585" s="5" t="s">
        <v>3490</v>
      </c>
      <c r="D585" s="2"/>
      <c r="E585" s="2"/>
      <c r="F585" s="2" t="s">
        <v>1169</v>
      </c>
      <c r="G585" s="2" t="s">
        <v>53</v>
      </c>
      <c r="H585" s="2" t="s">
        <v>3</v>
      </c>
      <c r="I585" s="2" t="s">
        <v>3</v>
      </c>
      <c r="J585" s="13" t="s">
        <v>14</v>
      </c>
      <c r="K585" s="34"/>
      <c r="L585" s="35"/>
      <c r="M585" s="36"/>
      <c r="N585" s="37"/>
      <c r="O585" s="37"/>
      <c r="P585" s="58" t="str">
        <f t="shared" si="9"/>
        <v>5.7 Specific characteristics</v>
      </c>
    </row>
    <row r="586" spans="1:16" ht="29" x14ac:dyDescent="0.35">
      <c r="A586" s="2">
        <v>585</v>
      </c>
      <c r="B586" s="5" t="s">
        <v>1170</v>
      </c>
      <c r="C586" s="5" t="s">
        <v>3491</v>
      </c>
      <c r="D586" s="2"/>
      <c r="E586" s="2"/>
      <c r="F586" s="2" t="s">
        <v>1171</v>
      </c>
      <c r="G586" s="2" t="s">
        <v>53</v>
      </c>
      <c r="H586" s="2" t="s">
        <v>3</v>
      </c>
      <c r="I586" s="2" t="s">
        <v>3</v>
      </c>
      <c r="J586" s="13" t="s">
        <v>14</v>
      </c>
      <c r="K586" s="34"/>
      <c r="L586" s="35"/>
      <c r="M586" s="36"/>
      <c r="N586" s="37"/>
      <c r="O586" s="37"/>
      <c r="P586" s="58" t="str">
        <f t="shared" si="9"/>
        <v>5.7 Specific characteristics</v>
      </c>
    </row>
    <row r="587" spans="1:16" ht="29" x14ac:dyDescent="0.35">
      <c r="A587" s="2">
        <v>586</v>
      </c>
      <c r="B587" s="5" t="s">
        <v>1172</v>
      </c>
      <c r="C587" s="5" t="s">
        <v>3492</v>
      </c>
      <c r="D587" s="2"/>
      <c r="E587" s="2"/>
      <c r="F587" s="2" t="s">
        <v>1173</v>
      </c>
      <c r="G587" s="2" t="s">
        <v>53</v>
      </c>
      <c r="H587" s="2" t="s">
        <v>3</v>
      </c>
      <c r="I587" s="2" t="s">
        <v>3</v>
      </c>
      <c r="J587" s="13" t="s">
        <v>14</v>
      </c>
      <c r="K587" s="34"/>
      <c r="L587" s="35"/>
      <c r="M587" s="36"/>
      <c r="N587" s="37"/>
      <c r="O587" s="37"/>
      <c r="P587" s="58" t="str">
        <f t="shared" si="9"/>
        <v>5.7 Specific characteristics</v>
      </c>
    </row>
    <row r="588" spans="1:16" ht="29" x14ac:dyDescent="0.35">
      <c r="A588" s="2">
        <v>587</v>
      </c>
      <c r="B588" s="5" t="s">
        <v>1174</v>
      </c>
      <c r="C588" s="5" t="s">
        <v>3493</v>
      </c>
      <c r="D588" s="2"/>
      <c r="E588" s="2"/>
      <c r="F588" s="2" t="s">
        <v>1175</v>
      </c>
      <c r="G588" s="2" t="s">
        <v>53</v>
      </c>
      <c r="H588" s="2" t="s">
        <v>3</v>
      </c>
      <c r="I588" s="2" t="s">
        <v>3</v>
      </c>
      <c r="J588" s="13" t="s">
        <v>14</v>
      </c>
      <c r="K588" s="34"/>
      <c r="L588" s="35"/>
      <c r="M588" s="36"/>
      <c r="N588" s="37"/>
      <c r="O588" s="37"/>
      <c r="P588" s="58" t="str">
        <f t="shared" si="9"/>
        <v>5.7 Specific characteristics</v>
      </c>
    </row>
    <row r="589" spans="1:16" ht="29" x14ac:dyDescent="0.35">
      <c r="A589" s="2">
        <v>588</v>
      </c>
      <c r="B589" s="5" t="s">
        <v>1176</v>
      </c>
      <c r="C589" s="5" t="s">
        <v>3494</v>
      </c>
      <c r="D589" s="2"/>
      <c r="E589" s="2"/>
      <c r="F589" s="2" t="s">
        <v>1177</v>
      </c>
      <c r="G589" s="2" t="s">
        <v>53</v>
      </c>
      <c r="H589" s="2" t="s">
        <v>3</v>
      </c>
      <c r="I589" s="2" t="s">
        <v>3</v>
      </c>
      <c r="J589" s="13" t="s">
        <v>14</v>
      </c>
      <c r="K589" s="34"/>
      <c r="L589" s="35"/>
      <c r="M589" s="36"/>
      <c r="N589" s="37"/>
      <c r="O589" s="37"/>
      <c r="P589" s="58" t="str">
        <f t="shared" si="9"/>
        <v>5.7 Specific characteristics</v>
      </c>
    </row>
    <row r="590" spans="1:16" ht="34" x14ac:dyDescent="0.35">
      <c r="A590" s="3">
        <v>589</v>
      </c>
      <c r="B590" s="6" t="s">
        <v>1178</v>
      </c>
      <c r="C590" s="6" t="s">
        <v>3495</v>
      </c>
      <c r="D590" s="3"/>
      <c r="E590" s="3"/>
      <c r="F590" s="3" t="s">
        <v>1179</v>
      </c>
      <c r="G590" s="3" t="s">
        <v>2</v>
      </c>
      <c r="H590" s="3" t="s">
        <v>3</v>
      </c>
      <c r="I590" s="3" t="s">
        <v>3</v>
      </c>
      <c r="J590" s="12" t="s">
        <v>4</v>
      </c>
      <c r="K590" s="34"/>
      <c r="L590" s="35"/>
      <c r="M590" s="36"/>
      <c r="N590" s="37"/>
      <c r="O590" s="37"/>
      <c r="P590" s="58" t="str">
        <f t="shared" si="9"/>
        <v>5.8 Safety requirements</v>
      </c>
    </row>
    <row r="591" spans="1:16" ht="34" x14ac:dyDescent="0.35">
      <c r="A591" s="3">
        <v>590</v>
      </c>
      <c r="B591" s="6" t="s">
        <v>1180</v>
      </c>
      <c r="C591" s="6" t="s">
        <v>3496</v>
      </c>
      <c r="D591" s="3"/>
      <c r="E591" s="3"/>
      <c r="F591" s="3" t="s">
        <v>1181</v>
      </c>
      <c r="G591" s="3" t="s">
        <v>2</v>
      </c>
      <c r="H591" s="3" t="s">
        <v>3</v>
      </c>
      <c r="I591" s="3" t="s">
        <v>3</v>
      </c>
      <c r="J591" s="12" t="s">
        <v>4</v>
      </c>
      <c r="K591" s="34"/>
      <c r="L591" s="35"/>
      <c r="M591" s="36"/>
      <c r="N591" s="37"/>
      <c r="O591" s="37"/>
      <c r="P591" s="58" t="str">
        <f t="shared" si="9"/>
        <v>5.8 Safety requirements</v>
      </c>
    </row>
    <row r="592" spans="1:16" ht="34" x14ac:dyDescent="0.35">
      <c r="A592" s="3">
        <v>591</v>
      </c>
      <c r="B592" s="6" t="s">
        <v>1182</v>
      </c>
      <c r="C592" s="6" t="s">
        <v>3497</v>
      </c>
      <c r="D592" s="3"/>
      <c r="E592" s="3"/>
      <c r="F592" s="3" t="s">
        <v>1183</v>
      </c>
      <c r="G592" s="3" t="s">
        <v>2</v>
      </c>
      <c r="H592" s="3" t="s">
        <v>3</v>
      </c>
      <c r="I592" s="3" t="s">
        <v>3</v>
      </c>
      <c r="J592" s="12" t="s">
        <v>4</v>
      </c>
      <c r="K592" s="34"/>
      <c r="L592" s="35"/>
      <c r="M592" s="36"/>
      <c r="N592" s="37"/>
      <c r="O592" s="37"/>
      <c r="P592" s="58" t="str">
        <f t="shared" si="9"/>
        <v>5.8 Safety requirements</v>
      </c>
    </row>
    <row r="593" spans="1:16" ht="29" x14ac:dyDescent="0.35">
      <c r="A593" s="2">
        <v>592</v>
      </c>
      <c r="B593" s="5" t="s">
        <v>1184</v>
      </c>
      <c r="C593" s="5" t="s">
        <v>3498</v>
      </c>
      <c r="D593" s="2"/>
      <c r="E593" s="2"/>
      <c r="F593" s="2" t="s">
        <v>1185</v>
      </c>
      <c r="G593" s="2" t="s">
        <v>2</v>
      </c>
      <c r="H593" s="2" t="s">
        <v>3</v>
      </c>
      <c r="I593" s="2" t="s">
        <v>3</v>
      </c>
      <c r="J593" s="13" t="s">
        <v>14</v>
      </c>
      <c r="K593" s="34"/>
      <c r="L593" s="35"/>
      <c r="M593" s="36"/>
      <c r="N593" s="37"/>
      <c r="O593" s="37"/>
      <c r="P593" s="58" t="str">
        <f t="shared" si="9"/>
        <v>5.8 Safety requirements</v>
      </c>
    </row>
    <row r="594" spans="1:16" ht="29" x14ac:dyDescent="0.35">
      <c r="A594" s="2">
        <v>593</v>
      </c>
      <c r="B594" s="5" t="s">
        <v>1186</v>
      </c>
      <c r="C594" s="5" t="s">
        <v>3499</v>
      </c>
      <c r="D594" s="2"/>
      <c r="E594" s="2"/>
      <c r="F594" s="2" t="s">
        <v>1187</v>
      </c>
      <c r="G594" s="2" t="s">
        <v>53</v>
      </c>
      <c r="H594" s="2" t="s">
        <v>3</v>
      </c>
      <c r="I594" s="2" t="s">
        <v>3</v>
      </c>
      <c r="J594" s="13" t="s">
        <v>14</v>
      </c>
      <c r="K594" s="34"/>
      <c r="L594" s="35"/>
      <c r="M594" s="36"/>
      <c r="N594" s="37"/>
      <c r="O594" s="37"/>
      <c r="P594" s="58" t="str">
        <f t="shared" si="9"/>
        <v>5.8 Safety requirements</v>
      </c>
    </row>
    <row r="595" spans="1:16" ht="29" x14ac:dyDescent="0.35">
      <c r="A595" s="2">
        <v>594</v>
      </c>
      <c r="B595" s="5" t="s">
        <v>1188</v>
      </c>
      <c r="C595" s="5" t="s">
        <v>3500</v>
      </c>
      <c r="D595" s="2"/>
      <c r="E595" s="2"/>
      <c r="F595" s="2" t="s">
        <v>1189</v>
      </c>
      <c r="G595" s="2" t="s">
        <v>53</v>
      </c>
      <c r="H595" s="2" t="s">
        <v>3</v>
      </c>
      <c r="I595" s="2" t="s">
        <v>3</v>
      </c>
      <c r="J595" s="13" t="s">
        <v>14</v>
      </c>
      <c r="K595" s="34"/>
      <c r="L595" s="35"/>
      <c r="M595" s="36"/>
      <c r="N595" s="37"/>
      <c r="O595" s="37"/>
      <c r="P595" s="58" t="str">
        <f t="shared" si="9"/>
        <v>5.8 Safety requirements</v>
      </c>
    </row>
    <row r="596" spans="1:16" ht="29" x14ac:dyDescent="0.35">
      <c r="A596" s="2">
        <v>595</v>
      </c>
      <c r="B596" s="5" t="s">
        <v>1190</v>
      </c>
      <c r="C596" s="5" t="s">
        <v>3501</v>
      </c>
      <c r="D596" s="2"/>
      <c r="E596" s="2"/>
      <c r="F596" s="2" t="s">
        <v>1191</v>
      </c>
      <c r="G596" s="2" t="s">
        <v>53</v>
      </c>
      <c r="H596" s="2" t="s">
        <v>3</v>
      </c>
      <c r="I596" s="2" t="s">
        <v>3</v>
      </c>
      <c r="J596" s="13" t="s">
        <v>14</v>
      </c>
      <c r="K596" s="34"/>
      <c r="L596" s="35"/>
      <c r="M596" s="36"/>
      <c r="N596" s="37"/>
      <c r="O596" s="37"/>
      <c r="P596" s="58" t="str">
        <f t="shared" si="9"/>
        <v>5.8 Safety requirements</v>
      </c>
    </row>
    <row r="597" spans="1:16" ht="29" x14ac:dyDescent="0.35">
      <c r="A597" s="2">
        <v>596</v>
      </c>
      <c r="B597" s="5" t="s">
        <v>1192</v>
      </c>
      <c r="C597" s="5" t="s">
        <v>3502</v>
      </c>
      <c r="D597" s="2"/>
      <c r="E597" s="2"/>
      <c r="F597" s="2" t="s">
        <v>1193</v>
      </c>
      <c r="G597" s="2" t="s">
        <v>53</v>
      </c>
      <c r="H597" s="2" t="s">
        <v>3</v>
      </c>
      <c r="I597" s="2" t="s">
        <v>3</v>
      </c>
      <c r="J597" s="13" t="s">
        <v>14</v>
      </c>
      <c r="K597" s="34"/>
      <c r="L597" s="35"/>
      <c r="M597" s="36"/>
      <c r="N597" s="37"/>
      <c r="O597" s="37"/>
      <c r="P597" s="58" t="str">
        <f t="shared" si="9"/>
        <v>5.8 Safety requirements</v>
      </c>
    </row>
    <row r="598" spans="1:16" ht="29" x14ac:dyDescent="0.35">
      <c r="A598" s="2">
        <v>597</v>
      </c>
      <c r="B598" s="5" t="s">
        <v>1194</v>
      </c>
      <c r="C598" s="5" t="s">
        <v>3503</v>
      </c>
      <c r="D598" s="2"/>
      <c r="E598" s="2"/>
      <c r="F598" s="2" t="s">
        <v>1195</v>
      </c>
      <c r="G598" s="2" t="s">
        <v>53</v>
      </c>
      <c r="H598" s="2" t="s">
        <v>3</v>
      </c>
      <c r="I598" s="2" t="s">
        <v>3</v>
      </c>
      <c r="J598" s="13" t="s">
        <v>14</v>
      </c>
      <c r="K598" s="34"/>
      <c r="L598" s="35"/>
      <c r="M598" s="36"/>
      <c r="N598" s="37"/>
      <c r="O598" s="37"/>
      <c r="P598" s="58" t="str">
        <f t="shared" si="9"/>
        <v>5.8 Safety requirements</v>
      </c>
    </row>
    <row r="599" spans="1:16" ht="29" x14ac:dyDescent="0.35">
      <c r="A599" s="2">
        <v>598</v>
      </c>
      <c r="B599" s="5" t="s">
        <v>1196</v>
      </c>
      <c r="C599" s="5" t="s">
        <v>3504</v>
      </c>
      <c r="D599" s="2"/>
      <c r="E599" s="2"/>
      <c r="F599" s="2" t="s">
        <v>1197</v>
      </c>
      <c r="G599" s="2" t="s">
        <v>53</v>
      </c>
      <c r="H599" s="2" t="s">
        <v>3</v>
      </c>
      <c r="I599" s="2" t="s">
        <v>3</v>
      </c>
      <c r="J599" s="13" t="s">
        <v>14</v>
      </c>
      <c r="K599" s="34"/>
      <c r="L599" s="35"/>
      <c r="M599" s="36"/>
      <c r="N599" s="37"/>
      <c r="O599" s="37"/>
      <c r="P599" s="58" t="str">
        <f t="shared" si="9"/>
        <v>5.8 Safety requirements</v>
      </c>
    </row>
    <row r="600" spans="1:16" ht="29" x14ac:dyDescent="0.35">
      <c r="A600" s="2">
        <v>599</v>
      </c>
      <c r="B600" s="5" t="s">
        <v>1198</v>
      </c>
      <c r="C600" s="5" t="s">
        <v>3505</v>
      </c>
      <c r="D600" s="2"/>
      <c r="E600" s="2"/>
      <c r="F600" s="2" t="s">
        <v>1199</v>
      </c>
      <c r="G600" s="2" t="s">
        <v>53</v>
      </c>
      <c r="H600" s="2" t="s">
        <v>3</v>
      </c>
      <c r="I600" s="2" t="s">
        <v>3</v>
      </c>
      <c r="J600" s="13" t="s">
        <v>14</v>
      </c>
      <c r="K600" s="34"/>
      <c r="L600" s="35"/>
      <c r="M600" s="36"/>
      <c r="N600" s="37"/>
      <c r="O600" s="37"/>
      <c r="P600" s="58" t="str">
        <f t="shared" si="9"/>
        <v>5.8 Safety requirements</v>
      </c>
    </row>
    <row r="601" spans="1:16" ht="29" x14ac:dyDescent="0.35">
      <c r="A601" s="2">
        <v>600</v>
      </c>
      <c r="B601" s="5" t="s">
        <v>1200</v>
      </c>
      <c r="C601" s="5" t="s">
        <v>3506</v>
      </c>
      <c r="D601" s="2"/>
      <c r="E601" s="2"/>
      <c r="F601" s="2" t="s">
        <v>1201</v>
      </c>
      <c r="G601" s="2" t="s">
        <v>53</v>
      </c>
      <c r="H601" s="2" t="s">
        <v>3</v>
      </c>
      <c r="I601" s="2" t="s">
        <v>3</v>
      </c>
      <c r="J601" s="13" t="s">
        <v>14</v>
      </c>
      <c r="K601" s="34"/>
      <c r="L601" s="35"/>
      <c r="M601" s="36"/>
      <c r="N601" s="37"/>
      <c r="O601" s="37"/>
      <c r="P601" s="58" t="str">
        <f t="shared" si="9"/>
        <v>5.8 Safety requirements</v>
      </c>
    </row>
    <row r="602" spans="1:16" ht="29" x14ac:dyDescent="0.35">
      <c r="A602" s="2">
        <v>601</v>
      </c>
      <c r="B602" s="5" t="s">
        <v>1202</v>
      </c>
      <c r="C602" s="5" t="s">
        <v>3507</v>
      </c>
      <c r="D602" s="2"/>
      <c r="E602" s="2"/>
      <c r="F602" s="2" t="s">
        <v>1203</v>
      </c>
      <c r="G602" s="2" t="s">
        <v>53</v>
      </c>
      <c r="H602" s="2" t="s">
        <v>3</v>
      </c>
      <c r="I602" s="2" t="s">
        <v>3</v>
      </c>
      <c r="J602" s="13" t="s">
        <v>14</v>
      </c>
      <c r="K602" s="34"/>
      <c r="L602" s="35"/>
      <c r="M602" s="36"/>
      <c r="N602" s="37"/>
      <c r="O602" s="37"/>
      <c r="P602" s="58" t="str">
        <f t="shared" si="9"/>
        <v>5.8 Safety requirements</v>
      </c>
    </row>
    <row r="603" spans="1:16" ht="34" x14ac:dyDescent="0.35">
      <c r="A603" s="3">
        <v>602</v>
      </c>
      <c r="B603" s="6" t="s">
        <v>1204</v>
      </c>
      <c r="C603" s="6" t="s">
        <v>3508</v>
      </c>
      <c r="D603" s="3"/>
      <c r="E603" s="3"/>
      <c r="F603" s="3" t="s">
        <v>1205</v>
      </c>
      <c r="G603" s="3" t="s">
        <v>2</v>
      </c>
      <c r="H603" s="3" t="s">
        <v>3</v>
      </c>
      <c r="I603" s="3" t="s">
        <v>3</v>
      </c>
      <c r="J603" s="12" t="s">
        <v>4</v>
      </c>
      <c r="K603" s="34"/>
      <c r="L603" s="35"/>
      <c r="M603" s="36"/>
      <c r="N603" s="37"/>
      <c r="O603" s="37"/>
      <c r="P603" s="58" t="str">
        <f t="shared" si="9"/>
        <v>5.9 Alternatives and future variants</v>
      </c>
    </row>
    <row r="604" spans="1:16" ht="29" x14ac:dyDescent="0.35">
      <c r="A604" s="2">
        <v>603</v>
      </c>
      <c r="B604" s="5" t="s">
        <v>1206</v>
      </c>
      <c r="C604" s="5" t="s">
        <v>3509</v>
      </c>
      <c r="D604" s="2"/>
      <c r="E604" s="2"/>
      <c r="F604" s="2" t="s">
        <v>1207</v>
      </c>
      <c r="G604" s="2" t="s">
        <v>53</v>
      </c>
      <c r="H604" s="2" t="s">
        <v>3</v>
      </c>
      <c r="I604" s="2" t="s">
        <v>3</v>
      </c>
      <c r="J604" s="13" t="s">
        <v>14</v>
      </c>
      <c r="K604" s="34"/>
      <c r="L604" s="35"/>
      <c r="M604" s="36"/>
      <c r="N604" s="37"/>
      <c r="O604" s="37"/>
      <c r="P604" s="58" t="str">
        <f t="shared" si="9"/>
        <v>5.9 Alternatives and future variants</v>
      </c>
    </row>
    <row r="605" spans="1:16" ht="58" x14ac:dyDescent="0.35">
      <c r="A605" s="2">
        <v>604</v>
      </c>
      <c r="B605" s="5" t="s">
        <v>1208</v>
      </c>
      <c r="C605" s="5" t="s">
        <v>3510</v>
      </c>
      <c r="D605" s="2"/>
      <c r="E605" s="2"/>
      <c r="F605" s="2" t="s">
        <v>1209</v>
      </c>
      <c r="G605" s="2" t="s">
        <v>53</v>
      </c>
      <c r="H605" s="2" t="s">
        <v>3</v>
      </c>
      <c r="I605" s="2" t="s">
        <v>3</v>
      </c>
      <c r="J605" s="13" t="s">
        <v>14</v>
      </c>
      <c r="K605" s="34"/>
      <c r="L605" s="35"/>
      <c r="M605" s="36"/>
      <c r="N605" s="37"/>
      <c r="O605" s="37"/>
      <c r="P605" s="58" t="str">
        <f t="shared" si="9"/>
        <v>5.9 Alternatives and future variants</v>
      </c>
    </row>
    <row r="606" spans="1:16" ht="72.5" x14ac:dyDescent="0.35">
      <c r="A606" s="2">
        <v>605</v>
      </c>
      <c r="B606" s="5" t="s">
        <v>1210</v>
      </c>
      <c r="C606" s="5" t="s">
        <v>3511</v>
      </c>
      <c r="D606" s="2"/>
      <c r="E606" s="2"/>
      <c r="F606" s="2" t="s">
        <v>1211</v>
      </c>
      <c r="G606" s="2" t="s">
        <v>53</v>
      </c>
      <c r="H606" s="2" t="s">
        <v>3</v>
      </c>
      <c r="I606" s="2" t="s">
        <v>3</v>
      </c>
      <c r="J606" s="13" t="s">
        <v>14</v>
      </c>
      <c r="K606" s="34"/>
      <c r="L606" s="35"/>
      <c r="M606" s="36"/>
      <c r="N606" s="37"/>
      <c r="O606" s="37"/>
      <c r="P606" s="58" t="str">
        <f t="shared" si="9"/>
        <v>5.9 Alternatives and future variants</v>
      </c>
    </row>
    <row r="607" spans="1:16" ht="34" x14ac:dyDescent="0.35">
      <c r="A607" s="3">
        <v>606</v>
      </c>
      <c r="B607" s="6" t="s">
        <v>1212</v>
      </c>
      <c r="C607" s="6" t="s">
        <v>3512</v>
      </c>
      <c r="D607" s="3"/>
      <c r="E607" s="3"/>
      <c r="F607" s="3" t="s">
        <v>1213</v>
      </c>
      <c r="G607" s="3" t="s">
        <v>2</v>
      </c>
      <c r="H607" s="3" t="s">
        <v>3</v>
      </c>
      <c r="I607" s="3" t="s">
        <v>3</v>
      </c>
      <c r="J607" s="12" t="s">
        <v>4</v>
      </c>
      <c r="K607" s="34"/>
      <c r="L607" s="35"/>
      <c r="M607" s="36"/>
      <c r="N607" s="37"/>
      <c r="O607" s="37"/>
      <c r="P607" s="58" t="str">
        <f t="shared" si="9"/>
        <v>5.10 Weight targets</v>
      </c>
    </row>
    <row r="608" spans="1:16" x14ac:dyDescent="0.35">
      <c r="A608" s="2">
        <v>607</v>
      </c>
      <c r="B608" s="5" t="s">
        <v>1214</v>
      </c>
      <c r="C608" s="5" t="s">
        <v>3513</v>
      </c>
      <c r="D608" s="2"/>
      <c r="E608" s="2"/>
      <c r="F608" s="2" t="s">
        <v>1215</v>
      </c>
      <c r="G608" s="2" t="s">
        <v>2</v>
      </c>
      <c r="H608" s="2" t="s">
        <v>3</v>
      </c>
      <c r="I608" s="2" t="s">
        <v>3</v>
      </c>
      <c r="J608" s="13" t="s">
        <v>14</v>
      </c>
      <c r="K608" s="34"/>
      <c r="L608" s="35"/>
      <c r="M608" s="36"/>
      <c r="N608" s="37"/>
      <c r="O608" s="37"/>
      <c r="P608" s="58" t="str">
        <f t="shared" si="9"/>
        <v>5.10 Weight targets</v>
      </c>
    </row>
    <row r="609" spans="1:16" ht="29" x14ac:dyDescent="0.35">
      <c r="A609" s="2">
        <v>608</v>
      </c>
      <c r="B609" s="5" t="s">
        <v>1216</v>
      </c>
      <c r="C609" s="5" t="s">
        <v>3514</v>
      </c>
      <c r="D609" s="2"/>
      <c r="E609" s="2"/>
      <c r="F609" s="2" t="s">
        <v>1217</v>
      </c>
      <c r="G609" s="2" t="s">
        <v>53</v>
      </c>
      <c r="H609" s="2" t="s">
        <v>3</v>
      </c>
      <c r="I609" s="2" t="s">
        <v>3</v>
      </c>
      <c r="J609" s="13" t="s">
        <v>14</v>
      </c>
      <c r="K609" s="34"/>
      <c r="L609" s="35"/>
      <c r="M609" s="36"/>
      <c r="N609" s="37"/>
      <c r="O609" s="37"/>
      <c r="P609" s="58" t="str">
        <f t="shared" si="9"/>
        <v>5.10 Weight targets</v>
      </c>
    </row>
    <row r="610" spans="1:16" ht="29" x14ac:dyDescent="0.35">
      <c r="A610" s="2">
        <v>609</v>
      </c>
      <c r="B610" s="5" t="s">
        <v>1218</v>
      </c>
      <c r="C610" s="5" t="s">
        <v>3515</v>
      </c>
      <c r="D610" s="2"/>
      <c r="E610" s="2"/>
      <c r="F610" s="2" t="s">
        <v>1219</v>
      </c>
      <c r="G610" s="2" t="s">
        <v>53</v>
      </c>
      <c r="H610" s="2" t="s">
        <v>3</v>
      </c>
      <c r="I610" s="2" t="s">
        <v>3</v>
      </c>
      <c r="J610" s="13" t="s">
        <v>14</v>
      </c>
      <c r="K610" s="34"/>
      <c r="L610" s="35"/>
      <c r="M610" s="36"/>
      <c r="N610" s="37"/>
      <c r="O610" s="37"/>
      <c r="P610" s="58" t="str">
        <f t="shared" si="9"/>
        <v>5.10 Weight targets</v>
      </c>
    </row>
    <row r="611" spans="1:16" ht="29" x14ac:dyDescent="0.35">
      <c r="A611" s="2">
        <v>610</v>
      </c>
      <c r="B611" s="5" t="s">
        <v>1220</v>
      </c>
      <c r="C611" s="5" t="s">
        <v>3516</v>
      </c>
      <c r="D611" s="2"/>
      <c r="E611" s="2"/>
      <c r="F611" s="2" t="s">
        <v>1221</v>
      </c>
      <c r="G611" s="2" t="s">
        <v>2</v>
      </c>
      <c r="H611" s="2" t="s">
        <v>3</v>
      </c>
      <c r="I611" s="2" t="s">
        <v>3</v>
      </c>
      <c r="J611" s="13" t="s">
        <v>14</v>
      </c>
      <c r="K611" s="34"/>
      <c r="L611" s="35"/>
      <c r="M611" s="36"/>
      <c r="N611" s="37"/>
      <c r="O611" s="37"/>
      <c r="P611" s="58" t="str">
        <f t="shared" si="9"/>
        <v>5.10 Weight targets</v>
      </c>
    </row>
    <row r="612" spans="1:16" ht="34" x14ac:dyDescent="0.35">
      <c r="A612" s="3">
        <v>611</v>
      </c>
      <c r="B612" s="6" t="s">
        <v>1222</v>
      </c>
      <c r="C612" s="6" t="s">
        <v>3517</v>
      </c>
      <c r="D612" s="3"/>
      <c r="E612" s="3"/>
      <c r="F612" s="3" t="s">
        <v>1223</v>
      </c>
      <c r="G612" s="3" t="s">
        <v>2</v>
      </c>
      <c r="H612" s="3" t="s">
        <v>3</v>
      </c>
      <c r="I612" s="3" t="s">
        <v>3</v>
      </c>
      <c r="J612" s="12" t="s">
        <v>4</v>
      </c>
      <c r="K612" s="34"/>
      <c r="L612" s="35"/>
      <c r="M612" s="36"/>
      <c r="N612" s="37"/>
      <c r="O612" s="37"/>
      <c r="P612" s="58" t="str">
        <f t="shared" si="9"/>
        <v>5.11 Installation</v>
      </c>
    </row>
    <row r="613" spans="1:16" ht="34" x14ac:dyDescent="0.35">
      <c r="A613" s="3">
        <v>612</v>
      </c>
      <c r="B613" s="6" t="s">
        <v>1224</v>
      </c>
      <c r="C613" s="6" t="s">
        <v>3518</v>
      </c>
      <c r="D613" s="3"/>
      <c r="E613" s="3"/>
      <c r="F613" s="3" t="s">
        <v>1225</v>
      </c>
      <c r="G613" s="3" t="s">
        <v>2</v>
      </c>
      <c r="H613" s="3" t="s">
        <v>3</v>
      </c>
      <c r="I613" s="3" t="s">
        <v>3</v>
      </c>
      <c r="J613" s="12" t="s">
        <v>4</v>
      </c>
      <c r="K613" s="34"/>
      <c r="L613" s="35"/>
      <c r="M613" s="36"/>
      <c r="N613" s="37"/>
      <c r="O613" s="37"/>
      <c r="P613" s="58" t="str">
        <f t="shared" si="9"/>
        <v>5.11 Installation</v>
      </c>
    </row>
    <row r="614" spans="1:16" ht="43.5" x14ac:dyDescent="0.35">
      <c r="A614" s="2">
        <v>613</v>
      </c>
      <c r="B614" s="5" t="s">
        <v>1226</v>
      </c>
      <c r="C614" s="5" t="s">
        <v>3519</v>
      </c>
      <c r="D614" s="2"/>
      <c r="E614" s="2"/>
      <c r="F614" s="2" t="s">
        <v>1227</v>
      </c>
      <c r="G614" s="2" t="s">
        <v>53</v>
      </c>
      <c r="H614" s="2" t="s">
        <v>3</v>
      </c>
      <c r="I614" s="2" t="s">
        <v>3</v>
      </c>
      <c r="J614" s="13" t="s">
        <v>14</v>
      </c>
      <c r="K614" s="34"/>
      <c r="L614" s="35"/>
      <c r="M614" s="36"/>
      <c r="N614" s="37"/>
      <c r="O614" s="37"/>
      <c r="P614" s="58" t="str">
        <f t="shared" si="9"/>
        <v>5.11 Installation</v>
      </c>
    </row>
    <row r="615" spans="1:16" ht="29" x14ac:dyDescent="0.35">
      <c r="A615" s="2">
        <v>614</v>
      </c>
      <c r="B615" s="5" t="s">
        <v>1228</v>
      </c>
      <c r="C615" s="5" t="s">
        <v>3520</v>
      </c>
      <c r="D615" s="2"/>
      <c r="E615" s="2"/>
      <c r="F615" s="2" t="s">
        <v>1229</v>
      </c>
      <c r="G615" s="2" t="s">
        <v>53</v>
      </c>
      <c r="H615" s="2" t="s">
        <v>3</v>
      </c>
      <c r="I615" s="2" t="s">
        <v>3</v>
      </c>
      <c r="J615" s="13" t="s">
        <v>14</v>
      </c>
      <c r="K615" s="34"/>
      <c r="L615" s="35"/>
      <c r="M615" s="36"/>
      <c r="N615" s="37"/>
      <c r="O615" s="37"/>
      <c r="P615" s="58" t="str">
        <f t="shared" si="9"/>
        <v>5.11 Installation</v>
      </c>
    </row>
    <row r="616" spans="1:16" ht="29" x14ac:dyDescent="0.35">
      <c r="A616" s="2">
        <v>615</v>
      </c>
      <c r="B616" s="5" t="s">
        <v>1230</v>
      </c>
      <c r="C616" s="5" t="s">
        <v>3521</v>
      </c>
      <c r="D616" s="2"/>
      <c r="E616" s="2"/>
      <c r="F616" s="2" t="s">
        <v>1231</v>
      </c>
      <c r="G616" s="2" t="s">
        <v>53</v>
      </c>
      <c r="H616" s="2" t="s">
        <v>3</v>
      </c>
      <c r="I616" s="2" t="s">
        <v>3</v>
      </c>
      <c r="J616" s="13" t="s">
        <v>7</v>
      </c>
      <c r="K616" s="34"/>
      <c r="L616" s="35"/>
      <c r="M616" s="36"/>
      <c r="N616" s="37"/>
      <c r="O616" s="37"/>
      <c r="P616" s="58" t="str">
        <f t="shared" si="9"/>
        <v>5.11 Installation</v>
      </c>
    </row>
    <row r="617" spans="1:16" ht="29" x14ac:dyDescent="0.35">
      <c r="A617" s="2">
        <v>616</v>
      </c>
      <c r="B617" s="5" t="s">
        <v>1232</v>
      </c>
      <c r="C617" s="5" t="s">
        <v>3522</v>
      </c>
      <c r="D617" s="2"/>
      <c r="E617" s="2"/>
      <c r="F617" s="2" t="s">
        <v>1233</v>
      </c>
      <c r="G617" s="2" t="s">
        <v>53</v>
      </c>
      <c r="H617" s="2" t="s">
        <v>3</v>
      </c>
      <c r="I617" s="2" t="s">
        <v>3</v>
      </c>
      <c r="J617" s="13" t="s">
        <v>14</v>
      </c>
      <c r="K617" s="34"/>
      <c r="L617" s="35"/>
      <c r="M617" s="36"/>
      <c r="N617" s="37"/>
      <c r="O617" s="37"/>
      <c r="P617" s="58" t="str">
        <f t="shared" si="9"/>
        <v>5.11 Installation</v>
      </c>
    </row>
    <row r="618" spans="1:16" ht="29" x14ac:dyDescent="0.35">
      <c r="A618" s="2">
        <v>617</v>
      </c>
      <c r="B618" s="5" t="s">
        <v>1234</v>
      </c>
      <c r="C618" s="5" t="s">
        <v>3523</v>
      </c>
      <c r="D618" s="2"/>
      <c r="E618" s="2"/>
      <c r="F618" s="2" t="s">
        <v>1235</v>
      </c>
      <c r="G618" s="2" t="s">
        <v>53</v>
      </c>
      <c r="H618" s="2" t="s">
        <v>3</v>
      </c>
      <c r="I618" s="2" t="s">
        <v>3</v>
      </c>
      <c r="J618" s="13" t="s">
        <v>14</v>
      </c>
      <c r="K618" s="34"/>
      <c r="L618" s="35"/>
      <c r="M618" s="36"/>
      <c r="N618" s="37"/>
      <c r="O618" s="37"/>
      <c r="P618" s="58" t="str">
        <f t="shared" si="9"/>
        <v>5.11 Installation</v>
      </c>
    </row>
    <row r="619" spans="1:16" ht="34" x14ac:dyDescent="0.35">
      <c r="A619" s="3">
        <v>618</v>
      </c>
      <c r="B619" s="6" t="s">
        <v>1236</v>
      </c>
      <c r="C619" s="6" t="s">
        <v>3524</v>
      </c>
      <c r="D619" s="3"/>
      <c r="E619" s="3"/>
      <c r="F619" s="3" t="s">
        <v>1237</v>
      </c>
      <c r="G619" s="3" t="s">
        <v>2</v>
      </c>
      <c r="H619" s="3" t="s">
        <v>3</v>
      </c>
      <c r="I619" s="3" t="s">
        <v>3</v>
      </c>
      <c r="J619" s="12" t="s">
        <v>4</v>
      </c>
      <c r="K619" s="34"/>
      <c r="L619" s="35"/>
      <c r="M619" s="36"/>
      <c r="N619" s="37"/>
      <c r="O619" s="37"/>
      <c r="P619" s="58" t="str">
        <f t="shared" si="9"/>
        <v>5.11 Installation</v>
      </c>
    </row>
    <row r="620" spans="1:16" ht="29" x14ac:dyDescent="0.35">
      <c r="A620" s="2">
        <v>619</v>
      </c>
      <c r="B620" s="5" t="s">
        <v>1238</v>
      </c>
      <c r="C620" s="5" t="s">
        <v>3525</v>
      </c>
      <c r="D620" s="2"/>
      <c r="E620" s="2"/>
      <c r="F620" s="2" t="s">
        <v>1239</v>
      </c>
      <c r="G620" s="2" t="s">
        <v>2</v>
      </c>
      <c r="H620" s="2" t="s">
        <v>3</v>
      </c>
      <c r="I620" s="2" t="s">
        <v>3</v>
      </c>
      <c r="J620" s="13" t="s">
        <v>14</v>
      </c>
      <c r="K620" s="34"/>
      <c r="L620" s="35"/>
      <c r="M620" s="36"/>
      <c r="N620" s="37"/>
      <c r="O620" s="37"/>
      <c r="P620" s="58" t="str">
        <f t="shared" si="9"/>
        <v>5.11 Installation</v>
      </c>
    </row>
    <row r="621" spans="1:16" ht="29" x14ac:dyDescent="0.35">
      <c r="A621" s="2">
        <v>620</v>
      </c>
      <c r="B621" s="5" t="s">
        <v>1240</v>
      </c>
      <c r="C621" s="5" t="s">
        <v>3526</v>
      </c>
      <c r="D621" s="2"/>
      <c r="E621" s="2"/>
      <c r="F621" s="2" t="s">
        <v>1241</v>
      </c>
      <c r="G621" s="2" t="s">
        <v>53</v>
      </c>
      <c r="H621" s="2" t="s">
        <v>3</v>
      </c>
      <c r="I621" s="2" t="s">
        <v>3</v>
      </c>
      <c r="J621" s="13" t="s">
        <v>14</v>
      </c>
      <c r="K621" s="34"/>
      <c r="L621" s="35"/>
      <c r="M621" s="36"/>
      <c r="N621" s="37"/>
      <c r="O621" s="37"/>
      <c r="P621" s="58" t="str">
        <f t="shared" si="9"/>
        <v>5.11 Installation</v>
      </c>
    </row>
    <row r="622" spans="1:16" ht="29" x14ac:dyDescent="0.35">
      <c r="A622" s="2">
        <v>621</v>
      </c>
      <c r="B622" s="5" t="s">
        <v>1242</v>
      </c>
      <c r="C622" s="5" t="s">
        <v>3527</v>
      </c>
      <c r="D622" s="2"/>
      <c r="E622" s="2"/>
      <c r="F622" s="2" t="s">
        <v>1243</v>
      </c>
      <c r="G622" s="2" t="s">
        <v>53</v>
      </c>
      <c r="H622" s="2" t="s">
        <v>3</v>
      </c>
      <c r="I622" s="2" t="s">
        <v>3</v>
      </c>
      <c r="J622" s="13" t="s">
        <v>14</v>
      </c>
      <c r="K622" s="34"/>
      <c r="L622" s="35"/>
      <c r="M622" s="36"/>
      <c r="N622" s="37"/>
      <c r="O622" s="37"/>
      <c r="P622" s="58" t="str">
        <f t="shared" si="9"/>
        <v>5.11 Installation</v>
      </c>
    </row>
    <row r="623" spans="1:16" ht="29" x14ac:dyDescent="0.35">
      <c r="A623" s="2">
        <v>622</v>
      </c>
      <c r="B623" s="5" t="s">
        <v>1244</v>
      </c>
      <c r="C623" s="5" t="s">
        <v>3528</v>
      </c>
      <c r="D623" s="2"/>
      <c r="E623" s="2"/>
      <c r="F623" s="2" t="s">
        <v>1245</v>
      </c>
      <c r="G623" s="2" t="s">
        <v>53</v>
      </c>
      <c r="H623" s="2" t="s">
        <v>3</v>
      </c>
      <c r="I623" s="2" t="s">
        <v>3</v>
      </c>
      <c r="J623" s="13" t="s">
        <v>14</v>
      </c>
      <c r="K623" s="34"/>
      <c r="L623" s="35"/>
      <c r="M623" s="36"/>
      <c r="N623" s="37"/>
      <c r="O623" s="37"/>
      <c r="P623" s="58" t="str">
        <f t="shared" si="9"/>
        <v>5.11 Installation</v>
      </c>
    </row>
    <row r="624" spans="1:16" ht="34" x14ac:dyDescent="0.35">
      <c r="A624" s="3">
        <v>623</v>
      </c>
      <c r="B624" s="6" t="s">
        <v>1246</v>
      </c>
      <c r="C624" s="6" t="s">
        <v>3529</v>
      </c>
      <c r="D624" s="3"/>
      <c r="E624" s="3"/>
      <c r="F624" s="3" t="s">
        <v>1247</v>
      </c>
      <c r="G624" s="3" t="s">
        <v>2</v>
      </c>
      <c r="H624" s="3" t="s">
        <v>3</v>
      </c>
      <c r="I624" s="3" t="s">
        <v>3</v>
      </c>
      <c r="J624" s="12" t="s">
        <v>4</v>
      </c>
      <c r="K624" s="34"/>
      <c r="L624" s="35"/>
      <c r="M624" s="36"/>
      <c r="N624" s="37"/>
      <c r="O624" s="37"/>
      <c r="P624" s="58" t="str">
        <f t="shared" si="9"/>
        <v>5.11 Installation</v>
      </c>
    </row>
    <row r="625" spans="1:16" ht="29" x14ac:dyDescent="0.35">
      <c r="A625" s="2">
        <v>624</v>
      </c>
      <c r="B625" s="5" t="s">
        <v>1248</v>
      </c>
      <c r="C625" s="5" t="s">
        <v>4190</v>
      </c>
      <c r="D625" s="2"/>
      <c r="E625" s="2"/>
      <c r="F625" s="2" t="s">
        <v>1249</v>
      </c>
      <c r="G625" s="2" t="s">
        <v>53</v>
      </c>
      <c r="H625" s="2" t="s">
        <v>3</v>
      </c>
      <c r="I625" s="2" t="s">
        <v>3</v>
      </c>
      <c r="J625" s="13" t="s">
        <v>14</v>
      </c>
      <c r="K625" s="34"/>
      <c r="L625" s="35"/>
      <c r="M625" s="36"/>
      <c r="N625" s="37"/>
      <c r="O625" s="37"/>
      <c r="P625" s="58" t="str">
        <f t="shared" si="9"/>
        <v>5.11 Installation</v>
      </c>
    </row>
    <row r="626" spans="1:16" ht="252" customHeight="1" x14ac:dyDescent="0.35">
      <c r="A626" s="2">
        <v>625</v>
      </c>
      <c r="B626" s="5"/>
      <c r="C626" s="5"/>
      <c r="D626" s="2"/>
      <c r="E626" s="2"/>
      <c r="F626" s="2" t="s">
        <v>1250</v>
      </c>
      <c r="G626" s="2" t="s">
        <v>53</v>
      </c>
      <c r="H626" s="2" t="s">
        <v>3</v>
      </c>
      <c r="I626" s="2" t="s">
        <v>3</v>
      </c>
      <c r="J626" s="13" t="s">
        <v>14</v>
      </c>
      <c r="K626" s="34"/>
      <c r="L626" s="35"/>
      <c r="M626" s="36"/>
      <c r="N626" s="37"/>
      <c r="O626" s="37"/>
      <c r="P626" s="58" t="str">
        <f t="shared" si="9"/>
        <v>5.11 Installation</v>
      </c>
    </row>
    <row r="627" spans="1:16" ht="233.15" customHeight="1" x14ac:dyDescent="0.35">
      <c r="A627" s="2">
        <v>626</v>
      </c>
      <c r="B627" s="5"/>
      <c r="C627" s="5"/>
      <c r="D627" s="2"/>
      <c r="E627" s="2"/>
      <c r="F627" s="2" t="s">
        <v>1251</v>
      </c>
      <c r="G627" s="2" t="s">
        <v>53</v>
      </c>
      <c r="H627" s="2" t="s">
        <v>3</v>
      </c>
      <c r="I627" s="2" t="s">
        <v>3</v>
      </c>
      <c r="J627" s="13" t="s">
        <v>14</v>
      </c>
      <c r="K627" s="34"/>
      <c r="L627" s="35"/>
      <c r="M627" s="36"/>
      <c r="N627" s="37"/>
      <c r="O627" s="37"/>
      <c r="P627" s="58" t="str">
        <f t="shared" si="9"/>
        <v>5.11 Installation</v>
      </c>
    </row>
    <row r="628" spans="1:16" ht="29" x14ac:dyDescent="0.35">
      <c r="A628" s="2">
        <v>627</v>
      </c>
      <c r="B628" s="5" t="s">
        <v>1252</v>
      </c>
      <c r="C628" s="5" t="s">
        <v>3530</v>
      </c>
      <c r="D628" s="2"/>
      <c r="E628" s="2"/>
      <c r="F628" s="2" t="s">
        <v>1253</v>
      </c>
      <c r="G628" s="2" t="s">
        <v>2</v>
      </c>
      <c r="H628" s="2" t="s">
        <v>3</v>
      </c>
      <c r="I628" s="2" t="s">
        <v>3</v>
      </c>
      <c r="J628" s="13" t="s">
        <v>14</v>
      </c>
      <c r="K628" s="34"/>
      <c r="L628" s="35"/>
      <c r="M628" s="36"/>
      <c r="N628" s="37"/>
      <c r="O628" s="37"/>
      <c r="P628" s="58" t="str">
        <f t="shared" si="9"/>
        <v>5.11 Installation</v>
      </c>
    </row>
    <row r="629" spans="1:16" x14ac:dyDescent="0.35">
      <c r="A629" s="2">
        <v>628</v>
      </c>
      <c r="B629" s="5" t="s">
        <v>1254</v>
      </c>
      <c r="C629" s="5" t="s">
        <v>3531</v>
      </c>
      <c r="D629" s="2"/>
      <c r="E629" s="2"/>
      <c r="F629" s="2" t="s">
        <v>1255</v>
      </c>
      <c r="G629" s="2" t="s">
        <v>2</v>
      </c>
      <c r="H629" s="2" t="s">
        <v>3</v>
      </c>
      <c r="I629" s="2" t="s">
        <v>3</v>
      </c>
      <c r="J629" s="13" t="s">
        <v>14</v>
      </c>
      <c r="K629" s="34"/>
      <c r="L629" s="35"/>
      <c r="M629" s="36"/>
      <c r="N629" s="37"/>
      <c r="O629" s="37"/>
      <c r="P629" s="58" t="str">
        <f t="shared" si="9"/>
        <v>5.11 Installation</v>
      </c>
    </row>
    <row r="630" spans="1:16" x14ac:dyDescent="0.35">
      <c r="A630" s="2">
        <v>629</v>
      </c>
      <c r="B630" s="5" t="s">
        <v>1256</v>
      </c>
      <c r="C630" s="5" t="s">
        <v>3532</v>
      </c>
      <c r="D630" s="2"/>
      <c r="E630" s="2"/>
      <c r="F630" s="2" t="s">
        <v>1257</v>
      </c>
      <c r="G630" s="2" t="s">
        <v>2</v>
      </c>
      <c r="H630" s="2" t="s">
        <v>3</v>
      </c>
      <c r="I630" s="2" t="s">
        <v>3</v>
      </c>
      <c r="J630" s="13" t="s">
        <v>14</v>
      </c>
      <c r="K630" s="34"/>
      <c r="L630" s="35"/>
      <c r="M630" s="36"/>
      <c r="N630" s="37"/>
      <c r="O630" s="37"/>
      <c r="P630" s="58" t="str">
        <f t="shared" si="9"/>
        <v>5.11 Installation</v>
      </c>
    </row>
    <row r="631" spans="1:16" ht="34" x14ac:dyDescent="0.35">
      <c r="A631" s="3">
        <v>630</v>
      </c>
      <c r="B631" s="6" t="s">
        <v>1258</v>
      </c>
      <c r="C631" s="6" t="s">
        <v>3533</v>
      </c>
      <c r="D631" s="3"/>
      <c r="E631" s="3"/>
      <c r="F631" s="3" t="s">
        <v>1259</v>
      </c>
      <c r="G631" s="3" t="s">
        <v>2</v>
      </c>
      <c r="H631" s="3" t="s">
        <v>3</v>
      </c>
      <c r="I631" s="3" t="s">
        <v>3</v>
      </c>
      <c r="J631" s="12" t="s">
        <v>4</v>
      </c>
      <c r="K631" s="34"/>
      <c r="L631" s="35"/>
      <c r="M631" s="36"/>
      <c r="N631" s="37"/>
      <c r="O631" s="37"/>
      <c r="P631" s="58" t="str">
        <f t="shared" si="9"/>
        <v>5.11 Installation</v>
      </c>
    </row>
    <row r="632" spans="1:16" ht="34" x14ac:dyDescent="0.35">
      <c r="A632" s="3">
        <v>631</v>
      </c>
      <c r="B632" s="6" t="s">
        <v>1260</v>
      </c>
      <c r="C632" s="6" t="s">
        <v>3534</v>
      </c>
      <c r="D632" s="3"/>
      <c r="E632" s="3"/>
      <c r="F632" s="3" t="s">
        <v>1261</v>
      </c>
      <c r="G632" s="3" t="s">
        <v>2</v>
      </c>
      <c r="H632" s="3" t="s">
        <v>3</v>
      </c>
      <c r="I632" s="3" t="s">
        <v>3</v>
      </c>
      <c r="J632" s="12" t="s">
        <v>4</v>
      </c>
      <c r="K632" s="34"/>
      <c r="L632" s="35"/>
      <c r="M632" s="36"/>
      <c r="N632" s="37"/>
      <c r="O632" s="37"/>
      <c r="P632" s="58" t="str">
        <f t="shared" si="9"/>
        <v>5.12 Design and layout</v>
      </c>
    </row>
    <row r="633" spans="1:16" ht="34" x14ac:dyDescent="0.35">
      <c r="A633" s="3">
        <v>632</v>
      </c>
      <c r="B633" s="6" t="s">
        <v>1262</v>
      </c>
      <c r="C633" s="6" t="s">
        <v>3535</v>
      </c>
      <c r="D633" s="3"/>
      <c r="E633" s="3"/>
      <c r="F633" s="3" t="s">
        <v>1263</v>
      </c>
      <c r="G633" s="3" t="s">
        <v>2</v>
      </c>
      <c r="H633" s="3" t="s">
        <v>3</v>
      </c>
      <c r="I633" s="3" t="s">
        <v>3</v>
      </c>
      <c r="J633" s="12" t="s">
        <v>4</v>
      </c>
      <c r="K633" s="34"/>
      <c r="L633" s="35"/>
      <c r="M633" s="36"/>
      <c r="N633" s="37"/>
      <c r="O633" s="37"/>
      <c r="P633" s="58" t="str">
        <f t="shared" si="9"/>
        <v>5.13 Ergonomics</v>
      </c>
    </row>
    <row r="634" spans="1:16" ht="34" x14ac:dyDescent="0.35">
      <c r="A634" s="3">
        <v>633</v>
      </c>
      <c r="B634" s="6" t="s">
        <v>1264</v>
      </c>
      <c r="C634" s="6" t="s">
        <v>3536</v>
      </c>
      <c r="D634" s="3"/>
      <c r="E634" s="3"/>
      <c r="F634" s="3" t="s">
        <v>1265</v>
      </c>
      <c r="G634" s="3" t="s">
        <v>2</v>
      </c>
      <c r="H634" s="3" t="s">
        <v>3</v>
      </c>
      <c r="I634" s="3" t="s">
        <v>3</v>
      </c>
      <c r="J634" s="12" t="s">
        <v>4</v>
      </c>
      <c r="K634" s="34"/>
      <c r="L634" s="35"/>
      <c r="M634" s="36"/>
      <c r="N634" s="37"/>
      <c r="O634" s="37"/>
      <c r="P634" s="58" t="str">
        <f t="shared" si="9"/>
        <v>5.13 Ergonomics</v>
      </c>
    </row>
    <row r="635" spans="1:16" x14ac:dyDescent="0.35">
      <c r="A635" s="2">
        <v>634</v>
      </c>
      <c r="B635" s="5" t="s">
        <v>1266</v>
      </c>
      <c r="C635" s="5" t="s">
        <v>3537</v>
      </c>
      <c r="D635" s="2"/>
      <c r="E635" s="2"/>
      <c r="F635" s="2" t="s">
        <v>1267</v>
      </c>
      <c r="G635" s="2" t="s">
        <v>2</v>
      </c>
      <c r="H635" s="2" t="s">
        <v>3</v>
      </c>
      <c r="I635" s="2" t="s">
        <v>3</v>
      </c>
      <c r="J635" s="13" t="s">
        <v>14</v>
      </c>
      <c r="K635" s="34"/>
      <c r="L635" s="35"/>
      <c r="M635" s="36"/>
      <c r="N635" s="37"/>
      <c r="O635" s="37"/>
      <c r="P635" s="58" t="str">
        <f t="shared" si="9"/>
        <v>5.13 Ergonomics</v>
      </c>
    </row>
    <row r="636" spans="1:16" ht="34" x14ac:dyDescent="0.35">
      <c r="A636" s="3">
        <v>635</v>
      </c>
      <c r="B636" s="6" t="s">
        <v>1268</v>
      </c>
      <c r="C636" s="6" t="s">
        <v>3538</v>
      </c>
      <c r="D636" s="3"/>
      <c r="E636" s="3"/>
      <c r="F636" s="3" t="s">
        <v>1269</v>
      </c>
      <c r="G636" s="3" t="s">
        <v>2</v>
      </c>
      <c r="H636" s="3" t="s">
        <v>3</v>
      </c>
      <c r="I636" s="3" t="s">
        <v>3</v>
      </c>
      <c r="J636" s="12" t="s">
        <v>4</v>
      </c>
      <c r="K636" s="34"/>
      <c r="L636" s="35"/>
      <c r="M636" s="36"/>
      <c r="N636" s="37"/>
      <c r="O636" s="37"/>
      <c r="P636" s="58" t="str">
        <f t="shared" si="9"/>
        <v>5.13 Ergonomics</v>
      </c>
    </row>
    <row r="637" spans="1:16" ht="29" x14ac:dyDescent="0.35">
      <c r="A637" s="2">
        <v>636</v>
      </c>
      <c r="B637" s="5" t="s">
        <v>1270</v>
      </c>
      <c r="C637" s="5" t="s">
        <v>3539</v>
      </c>
      <c r="D637" s="2"/>
      <c r="E637" s="2"/>
      <c r="F637" s="2" t="s">
        <v>1271</v>
      </c>
      <c r="G637" s="2" t="s">
        <v>53</v>
      </c>
      <c r="H637" s="2" t="s">
        <v>3</v>
      </c>
      <c r="I637" s="2" t="s">
        <v>3</v>
      </c>
      <c r="J637" s="13" t="s">
        <v>14</v>
      </c>
      <c r="K637" s="34"/>
      <c r="L637" s="35"/>
      <c r="M637" s="36"/>
      <c r="N637" s="37"/>
      <c r="O637" s="37"/>
      <c r="P637" s="58" t="str">
        <f t="shared" si="9"/>
        <v>5.13 Ergonomics</v>
      </c>
    </row>
    <row r="638" spans="1:16" ht="43.5" x14ac:dyDescent="0.35">
      <c r="A638" s="2">
        <v>637</v>
      </c>
      <c r="B638" s="5" t="s">
        <v>1272</v>
      </c>
      <c r="C638" s="5" t="s">
        <v>4191</v>
      </c>
      <c r="D638" s="2"/>
      <c r="E638" s="2"/>
      <c r="F638" s="2" t="s">
        <v>1273</v>
      </c>
      <c r="G638" s="2" t="s">
        <v>53</v>
      </c>
      <c r="H638" s="2" t="s">
        <v>3</v>
      </c>
      <c r="I638" s="2" t="s">
        <v>3</v>
      </c>
      <c r="J638" s="13" t="s">
        <v>14</v>
      </c>
      <c r="K638" s="34"/>
      <c r="L638" s="35"/>
      <c r="M638" s="36"/>
      <c r="N638" s="37"/>
      <c r="O638" s="37"/>
      <c r="P638" s="58" t="str">
        <f t="shared" si="9"/>
        <v>5.13 Ergonomics</v>
      </c>
    </row>
    <row r="639" spans="1:16" ht="34" x14ac:dyDescent="0.35">
      <c r="A639" s="3">
        <v>638</v>
      </c>
      <c r="B639" s="6" t="s">
        <v>1274</v>
      </c>
      <c r="C639" s="6" t="s">
        <v>3540</v>
      </c>
      <c r="D639" s="3"/>
      <c r="E639" s="3"/>
      <c r="F639" s="3" t="s">
        <v>1275</v>
      </c>
      <c r="G639" s="3" t="s">
        <v>2</v>
      </c>
      <c r="H639" s="3" t="s">
        <v>3</v>
      </c>
      <c r="I639" s="3" t="s">
        <v>3</v>
      </c>
      <c r="J639" s="12" t="s">
        <v>4</v>
      </c>
      <c r="K639" s="34"/>
      <c r="L639" s="35"/>
      <c r="M639" s="36"/>
      <c r="N639" s="37"/>
      <c r="O639" s="37"/>
      <c r="P639" s="58" t="str">
        <f t="shared" si="9"/>
        <v>5.13 Ergonomics</v>
      </c>
    </row>
    <row r="640" spans="1:16" ht="34" x14ac:dyDescent="0.35">
      <c r="A640" s="3">
        <v>639</v>
      </c>
      <c r="B640" s="6" t="s">
        <v>1276</v>
      </c>
      <c r="C640" s="6" t="s">
        <v>3541</v>
      </c>
      <c r="D640" s="3"/>
      <c r="E640" s="3"/>
      <c r="F640" s="3" t="s">
        <v>1277</v>
      </c>
      <c r="G640" s="3" t="s">
        <v>2</v>
      </c>
      <c r="H640" s="3" t="s">
        <v>3</v>
      </c>
      <c r="I640" s="3" t="s">
        <v>3</v>
      </c>
      <c r="J640" s="12" t="s">
        <v>4</v>
      </c>
      <c r="K640" s="34"/>
      <c r="L640" s="35"/>
      <c r="M640" s="36"/>
      <c r="N640" s="37"/>
      <c r="O640" s="37"/>
      <c r="P640" s="58" t="str">
        <f t="shared" si="9"/>
        <v>5.14 Technical material requirements</v>
      </c>
    </row>
    <row r="641" spans="1:16" x14ac:dyDescent="0.35">
      <c r="A641" s="2">
        <v>640</v>
      </c>
      <c r="B641" s="5" t="s">
        <v>1278</v>
      </c>
      <c r="C641" s="5" t="s">
        <v>3542</v>
      </c>
      <c r="D641" s="2"/>
      <c r="E641" s="2"/>
      <c r="F641" s="2" t="s">
        <v>1279</v>
      </c>
      <c r="G641" s="2" t="s">
        <v>2</v>
      </c>
      <c r="H641" s="2" t="s">
        <v>3</v>
      </c>
      <c r="I641" s="2" t="s">
        <v>3</v>
      </c>
      <c r="J641" s="13" t="s">
        <v>14</v>
      </c>
      <c r="K641" s="34"/>
      <c r="L641" s="35"/>
      <c r="M641" s="36"/>
      <c r="N641" s="37"/>
      <c r="O641" s="37"/>
      <c r="P641" s="58" t="str">
        <f t="shared" si="9"/>
        <v>5.14 Technical material requirements</v>
      </c>
    </row>
    <row r="642" spans="1:16" x14ac:dyDescent="0.35">
      <c r="A642" s="2">
        <v>641</v>
      </c>
      <c r="B642" s="5" t="s">
        <v>1280</v>
      </c>
      <c r="C642" s="5" t="s">
        <v>3543</v>
      </c>
      <c r="D642" s="2"/>
      <c r="E642" s="2"/>
      <c r="F642" s="2" t="s">
        <v>1281</v>
      </c>
      <c r="G642" s="2" t="s">
        <v>2</v>
      </c>
      <c r="H642" s="2" t="s">
        <v>3</v>
      </c>
      <c r="I642" s="2" t="s">
        <v>3</v>
      </c>
      <c r="J642" s="13" t="s">
        <v>14</v>
      </c>
      <c r="K642" s="34"/>
      <c r="L642" s="35"/>
      <c r="M642" s="36"/>
      <c r="N642" s="37"/>
      <c r="O642" s="37"/>
      <c r="P642" s="58" t="str">
        <f t="shared" si="9"/>
        <v>5.14 Technical material requirements</v>
      </c>
    </row>
    <row r="643" spans="1:16" ht="29" x14ac:dyDescent="0.35">
      <c r="A643" s="2">
        <v>642</v>
      </c>
      <c r="B643" s="5" t="s">
        <v>1282</v>
      </c>
      <c r="C643" s="5" t="s">
        <v>3544</v>
      </c>
      <c r="D643" s="2"/>
      <c r="E643" s="2"/>
      <c r="F643" s="2" t="s">
        <v>1283</v>
      </c>
      <c r="G643" s="2" t="s">
        <v>2</v>
      </c>
      <c r="H643" s="2" t="s">
        <v>3</v>
      </c>
      <c r="I643" s="2" t="s">
        <v>3</v>
      </c>
      <c r="J643" s="13" t="s">
        <v>14</v>
      </c>
      <c r="K643" s="34"/>
      <c r="L643" s="35"/>
      <c r="M643" s="36"/>
      <c r="N643" s="37"/>
      <c r="O643" s="37"/>
      <c r="P643" s="58" t="str">
        <f t="shared" ref="P643:P706" si="10">IF(AND(J643="Überschrift",LEN(C643)-LEN(SUBSTITUTE(C643,".",""))&lt;2),C643,P642)</f>
        <v>5.14 Technical material requirements</v>
      </c>
    </row>
    <row r="644" spans="1:16" x14ac:dyDescent="0.35">
      <c r="A644" s="2">
        <v>643</v>
      </c>
      <c r="B644" s="5" t="s">
        <v>1284</v>
      </c>
      <c r="C644" s="5" t="s">
        <v>3545</v>
      </c>
      <c r="D644" s="2"/>
      <c r="E644" s="2"/>
      <c r="F644" s="2" t="s">
        <v>1285</v>
      </c>
      <c r="G644" s="2" t="s">
        <v>2</v>
      </c>
      <c r="H644" s="2" t="s">
        <v>3</v>
      </c>
      <c r="I644" s="2" t="s">
        <v>3</v>
      </c>
      <c r="J644" s="13" t="s">
        <v>14</v>
      </c>
      <c r="K644" s="34"/>
      <c r="L644" s="35"/>
      <c r="M644" s="36"/>
      <c r="N644" s="37"/>
      <c r="O644" s="37"/>
      <c r="P644" s="58" t="str">
        <f t="shared" si="10"/>
        <v>5.14 Technical material requirements</v>
      </c>
    </row>
    <row r="645" spans="1:16" ht="34" x14ac:dyDescent="0.35">
      <c r="A645" s="3">
        <v>644</v>
      </c>
      <c r="B645" s="6" t="s">
        <v>1286</v>
      </c>
      <c r="C645" s="6" t="s">
        <v>3546</v>
      </c>
      <c r="D645" s="3"/>
      <c r="E645" s="3"/>
      <c r="F645" s="3" t="s">
        <v>1287</v>
      </c>
      <c r="G645" s="3" t="s">
        <v>2</v>
      </c>
      <c r="H645" s="3" t="s">
        <v>3</v>
      </c>
      <c r="I645" s="3" t="s">
        <v>3</v>
      </c>
      <c r="J645" s="12" t="s">
        <v>4</v>
      </c>
      <c r="K645" s="34"/>
      <c r="L645" s="35"/>
      <c r="M645" s="36"/>
      <c r="N645" s="37"/>
      <c r="O645" s="37"/>
      <c r="P645" s="58" t="str">
        <f t="shared" si="10"/>
        <v>5.14 Technical material requirements</v>
      </c>
    </row>
    <row r="646" spans="1:16" x14ac:dyDescent="0.35">
      <c r="A646" s="2">
        <v>645</v>
      </c>
      <c r="B646" s="5" t="s">
        <v>1288</v>
      </c>
      <c r="C646" s="5" t="s">
        <v>3547</v>
      </c>
      <c r="D646" s="2"/>
      <c r="E646" s="2"/>
      <c r="F646" s="2" t="s">
        <v>1289</v>
      </c>
      <c r="G646" s="2" t="s">
        <v>2</v>
      </c>
      <c r="H646" s="2" t="s">
        <v>3</v>
      </c>
      <c r="I646" s="2" t="s">
        <v>3</v>
      </c>
      <c r="J646" s="13" t="s">
        <v>7</v>
      </c>
      <c r="K646" s="34"/>
      <c r="L646" s="35"/>
      <c r="M646" s="36"/>
      <c r="N646" s="37"/>
      <c r="O646" s="37"/>
      <c r="P646" s="58" t="str">
        <f t="shared" si="10"/>
        <v>5.14 Technical material requirements</v>
      </c>
    </row>
    <row r="647" spans="1:16" ht="72.5" x14ac:dyDescent="0.35">
      <c r="A647" s="2">
        <v>646</v>
      </c>
      <c r="B647" s="5" t="s">
        <v>1290</v>
      </c>
      <c r="C647" s="5" t="s">
        <v>4192</v>
      </c>
      <c r="D647" s="2"/>
      <c r="E647" s="2"/>
      <c r="F647" s="2" t="s">
        <v>1291</v>
      </c>
      <c r="G647" s="2" t="s">
        <v>2</v>
      </c>
      <c r="H647" s="2" t="s">
        <v>3</v>
      </c>
      <c r="I647" s="2" t="s">
        <v>3</v>
      </c>
      <c r="J647" s="13" t="s">
        <v>7</v>
      </c>
      <c r="K647" s="34"/>
      <c r="L647" s="35"/>
      <c r="M647" s="36"/>
      <c r="N647" s="37"/>
      <c r="O647" s="37"/>
      <c r="P647" s="58" t="str">
        <f t="shared" si="10"/>
        <v>5.14 Technical material requirements</v>
      </c>
    </row>
    <row r="648" spans="1:16" ht="34" x14ac:dyDescent="0.35">
      <c r="A648" s="3">
        <v>647</v>
      </c>
      <c r="B648" s="6" t="s">
        <v>1292</v>
      </c>
      <c r="C648" s="6" t="s">
        <v>3548</v>
      </c>
      <c r="D648" s="3"/>
      <c r="E648" s="3"/>
      <c r="F648" s="3" t="s">
        <v>1293</v>
      </c>
      <c r="G648" s="3" t="s">
        <v>2</v>
      </c>
      <c r="H648" s="3" t="s">
        <v>3</v>
      </c>
      <c r="I648" s="3" t="s">
        <v>3</v>
      </c>
      <c r="J648" s="12" t="s">
        <v>4</v>
      </c>
      <c r="K648" s="34"/>
      <c r="L648" s="35"/>
      <c r="M648" s="36"/>
      <c r="N648" s="37"/>
      <c r="O648" s="37"/>
      <c r="P648" s="58" t="str">
        <f t="shared" si="10"/>
        <v>5.14 Technical material requirements</v>
      </c>
    </row>
    <row r="649" spans="1:16" x14ac:dyDescent="0.35">
      <c r="A649" s="2">
        <v>648</v>
      </c>
      <c r="B649" s="5" t="s">
        <v>1294</v>
      </c>
      <c r="C649" s="5" t="s">
        <v>3549</v>
      </c>
      <c r="D649" s="2"/>
      <c r="E649" s="2"/>
      <c r="F649" s="2" t="s">
        <v>1295</v>
      </c>
      <c r="G649" s="2" t="s">
        <v>2</v>
      </c>
      <c r="H649" s="2" t="s">
        <v>3</v>
      </c>
      <c r="I649" s="2" t="s">
        <v>3</v>
      </c>
      <c r="J649" s="13" t="s">
        <v>14</v>
      </c>
      <c r="K649" s="34"/>
      <c r="L649" s="35"/>
      <c r="M649" s="36"/>
      <c r="N649" s="37"/>
      <c r="O649" s="37"/>
      <c r="P649" s="58" t="str">
        <f t="shared" si="10"/>
        <v>5.14 Technical material requirements</v>
      </c>
    </row>
    <row r="650" spans="1:16" x14ac:dyDescent="0.35">
      <c r="A650" s="2">
        <v>649</v>
      </c>
      <c r="B650" s="5" t="s">
        <v>1296</v>
      </c>
      <c r="C650" s="5" t="s">
        <v>3550</v>
      </c>
      <c r="D650" s="2"/>
      <c r="E650" s="2"/>
      <c r="F650" s="2" t="s">
        <v>1297</v>
      </c>
      <c r="G650" s="2" t="s">
        <v>2</v>
      </c>
      <c r="H650" s="2" t="s">
        <v>3</v>
      </c>
      <c r="I650" s="2" t="s">
        <v>3</v>
      </c>
      <c r="J650" s="13" t="s">
        <v>14</v>
      </c>
      <c r="K650" s="34"/>
      <c r="L650" s="35"/>
      <c r="M650" s="36"/>
      <c r="N650" s="37"/>
      <c r="O650" s="37"/>
      <c r="P650" s="58" t="str">
        <f t="shared" si="10"/>
        <v>5.14 Technical material requirements</v>
      </c>
    </row>
    <row r="651" spans="1:16" x14ac:dyDescent="0.35">
      <c r="A651" s="2">
        <v>650</v>
      </c>
      <c r="B651" s="5" t="s">
        <v>1298</v>
      </c>
      <c r="C651" s="5" t="s">
        <v>3551</v>
      </c>
      <c r="D651" s="2"/>
      <c r="E651" s="2"/>
      <c r="F651" s="2" t="s">
        <v>1299</v>
      </c>
      <c r="G651" s="2" t="s">
        <v>2</v>
      </c>
      <c r="H651" s="2" t="s">
        <v>3</v>
      </c>
      <c r="I651" s="2" t="s">
        <v>3</v>
      </c>
      <c r="J651" s="13" t="s">
        <v>14</v>
      </c>
      <c r="K651" s="34"/>
      <c r="L651" s="35"/>
      <c r="M651" s="36"/>
      <c r="N651" s="37"/>
      <c r="O651" s="37"/>
      <c r="P651" s="58" t="str">
        <f t="shared" si="10"/>
        <v>5.14 Technical material requirements</v>
      </c>
    </row>
    <row r="652" spans="1:16" ht="34" x14ac:dyDescent="0.35">
      <c r="A652" s="3">
        <v>651</v>
      </c>
      <c r="B652" s="6" t="s">
        <v>1300</v>
      </c>
      <c r="C652" s="6" t="s">
        <v>3552</v>
      </c>
      <c r="D652" s="3"/>
      <c r="E652" s="3"/>
      <c r="F652" s="3" t="s">
        <v>1301</v>
      </c>
      <c r="G652" s="3" t="s">
        <v>2</v>
      </c>
      <c r="H652" s="3" t="s">
        <v>3</v>
      </c>
      <c r="I652" s="3" t="s">
        <v>3</v>
      </c>
      <c r="J652" s="12" t="s">
        <v>4</v>
      </c>
      <c r="K652" s="34"/>
      <c r="L652" s="35"/>
      <c r="M652" s="36"/>
      <c r="N652" s="37"/>
      <c r="O652" s="37"/>
      <c r="P652" s="58" t="str">
        <f t="shared" si="10"/>
        <v>5.14 Technical material requirements</v>
      </c>
    </row>
    <row r="653" spans="1:16" ht="29" x14ac:dyDescent="0.35">
      <c r="A653" s="2">
        <v>652</v>
      </c>
      <c r="B653" s="5" t="s">
        <v>1302</v>
      </c>
      <c r="C653" s="5" t="s">
        <v>3553</v>
      </c>
      <c r="D653" s="2"/>
      <c r="E653" s="2"/>
      <c r="F653" s="2" t="s">
        <v>1303</v>
      </c>
      <c r="G653" s="2" t="s">
        <v>2</v>
      </c>
      <c r="H653" s="2" t="s">
        <v>3</v>
      </c>
      <c r="I653" s="2" t="s">
        <v>3</v>
      </c>
      <c r="J653" s="13" t="s">
        <v>14</v>
      </c>
      <c r="K653" s="34"/>
      <c r="L653" s="35"/>
      <c r="M653" s="36"/>
      <c r="N653" s="37"/>
      <c r="O653" s="37"/>
      <c r="P653" s="58" t="str">
        <f t="shared" si="10"/>
        <v>5.14 Technical material requirements</v>
      </c>
    </row>
    <row r="654" spans="1:16" ht="34" x14ac:dyDescent="0.35">
      <c r="A654" s="3">
        <v>653</v>
      </c>
      <c r="B654" s="6" t="s">
        <v>1304</v>
      </c>
      <c r="C654" s="6" t="s">
        <v>3554</v>
      </c>
      <c r="D654" s="3"/>
      <c r="E654" s="3"/>
      <c r="F654" s="3" t="s">
        <v>1305</v>
      </c>
      <c r="G654" s="3" t="s">
        <v>2</v>
      </c>
      <c r="H654" s="3" t="s">
        <v>3</v>
      </c>
      <c r="I654" s="3" t="s">
        <v>3</v>
      </c>
      <c r="J654" s="12" t="s">
        <v>4</v>
      </c>
      <c r="K654" s="34"/>
      <c r="L654" s="35"/>
      <c r="M654" s="36"/>
      <c r="N654" s="37"/>
      <c r="O654" s="37"/>
      <c r="P654" s="58" t="str">
        <f t="shared" si="10"/>
        <v>5.14 Technical material requirements</v>
      </c>
    </row>
    <row r="655" spans="1:16" x14ac:dyDescent="0.35">
      <c r="A655" s="2">
        <v>654</v>
      </c>
      <c r="B655" s="5" t="s">
        <v>1306</v>
      </c>
      <c r="C655" s="5" t="s">
        <v>3555</v>
      </c>
      <c r="D655" s="2"/>
      <c r="E655" s="2"/>
      <c r="F655" s="2" t="s">
        <v>1307</v>
      </c>
      <c r="G655" s="2" t="s">
        <v>2</v>
      </c>
      <c r="H655" s="2" t="s">
        <v>3</v>
      </c>
      <c r="I655" s="2" t="s">
        <v>3</v>
      </c>
      <c r="J655" s="13" t="s">
        <v>14</v>
      </c>
      <c r="K655" s="34"/>
      <c r="L655" s="35"/>
      <c r="M655" s="36"/>
      <c r="N655" s="37"/>
      <c r="O655" s="37"/>
      <c r="P655" s="58" t="str">
        <f t="shared" si="10"/>
        <v>5.14 Technical material requirements</v>
      </c>
    </row>
    <row r="656" spans="1:16" ht="34" x14ac:dyDescent="0.35">
      <c r="A656" s="3">
        <v>655</v>
      </c>
      <c r="B656" s="6" t="s">
        <v>1308</v>
      </c>
      <c r="C656" s="6" t="s">
        <v>3556</v>
      </c>
      <c r="D656" s="3"/>
      <c r="E656" s="3"/>
      <c r="F656" s="3" t="s">
        <v>1309</v>
      </c>
      <c r="G656" s="3" t="s">
        <v>2</v>
      </c>
      <c r="H656" s="3" t="s">
        <v>3</v>
      </c>
      <c r="I656" s="3" t="s">
        <v>3</v>
      </c>
      <c r="J656" s="12" t="s">
        <v>4</v>
      </c>
      <c r="K656" s="34"/>
      <c r="L656" s="35"/>
      <c r="M656" s="36"/>
      <c r="N656" s="37"/>
      <c r="O656" s="37"/>
      <c r="P656" s="58" t="str">
        <f t="shared" si="10"/>
        <v>5.14 Technical material requirements</v>
      </c>
    </row>
    <row r="657" spans="1:16" x14ac:dyDescent="0.35">
      <c r="A657" s="2">
        <v>656</v>
      </c>
      <c r="B657" s="5" t="s">
        <v>1310</v>
      </c>
      <c r="C657" s="5" t="s">
        <v>3557</v>
      </c>
      <c r="D657" s="2"/>
      <c r="E657" s="2"/>
      <c r="F657" s="2" t="s">
        <v>1311</v>
      </c>
      <c r="G657" s="2" t="s">
        <v>2</v>
      </c>
      <c r="H657" s="2" t="s">
        <v>3</v>
      </c>
      <c r="I657" s="2" t="s">
        <v>3</v>
      </c>
      <c r="J657" s="13" t="s">
        <v>14</v>
      </c>
      <c r="K657" s="34"/>
      <c r="L657" s="35"/>
      <c r="M657" s="36"/>
      <c r="N657" s="37"/>
      <c r="O657" s="37"/>
      <c r="P657" s="58" t="str">
        <f t="shared" si="10"/>
        <v>5.14 Technical material requirements</v>
      </c>
    </row>
    <row r="658" spans="1:16" x14ac:dyDescent="0.35">
      <c r="A658" s="2">
        <v>657</v>
      </c>
      <c r="B658" s="5" t="s">
        <v>1312</v>
      </c>
      <c r="C658" s="5" t="s">
        <v>3558</v>
      </c>
      <c r="D658" s="2"/>
      <c r="E658" s="2"/>
      <c r="F658" s="2" t="s">
        <v>1313</v>
      </c>
      <c r="G658" s="2" t="s">
        <v>2</v>
      </c>
      <c r="H658" s="2" t="s">
        <v>3</v>
      </c>
      <c r="I658" s="2" t="s">
        <v>3</v>
      </c>
      <c r="J658" s="13" t="s">
        <v>14</v>
      </c>
      <c r="K658" s="34"/>
      <c r="L658" s="35"/>
      <c r="M658" s="36"/>
      <c r="N658" s="37"/>
      <c r="O658" s="37"/>
      <c r="P658" s="58" t="str">
        <f t="shared" si="10"/>
        <v>5.14 Technical material requirements</v>
      </c>
    </row>
    <row r="659" spans="1:16" x14ac:dyDescent="0.35">
      <c r="A659" s="2">
        <v>658</v>
      </c>
      <c r="B659" s="5" t="s">
        <v>1314</v>
      </c>
      <c r="C659" s="5" t="s">
        <v>3559</v>
      </c>
      <c r="D659" s="2"/>
      <c r="E659" s="2"/>
      <c r="F659" s="2" t="s">
        <v>1315</v>
      </c>
      <c r="G659" s="2" t="s">
        <v>2</v>
      </c>
      <c r="H659" s="2" t="s">
        <v>3</v>
      </c>
      <c r="I659" s="2" t="s">
        <v>3</v>
      </c>
      <c r="J659" s="13" t="s">
        <v>14</v>
      </c>
      <c r="K659" s="34"/>
      <c r="L659" s="35"/>
      <c r="M659" s="36"/>
      <c r="N659" s="37"/>
      <c r="O659" s="37"/>
      <c r="P659" s="58" t="str">
        <f t="shared" si="10"/>
        <v>5.14 Technical material requirements</v>
      </c>
    </row>
    <row r="660" spans="1:16" ht="29" x14ac:dyDescent="0.35">
      <c r="A660" s="2">
        <v>659</v>
      </c>
      <c r="B660" s="5" t="s">
        <v>1316</v>
      </c>
      <c r="C660" s="5" t="s">
        <v>3560</v>
      </c>
      <c r="D660" s="2"/>
      <c r="E660" s="2"/>
      <c r="F660" s="2" t="s">
        <v>1317</v>
      </c>
      <c r="G660" s="2" t="s">
        <v>2</v>
      </c>
      <c r="H660" s="2" t="s">
        <v>3</v>
      </c>
      <c r="I660" s="2" t="s">
        <v>3</v>
      </c>
      <c r="J660" s="13" t="s">
        <v>14</v>
      </c>
      <c r="K660" s="34"/>
      <c r="L660" s="35"/>
      <c r="M660" s="36"/>
      <c r="N660" s="37"/>
      <c r="O660" s="37"/>
      <c r="P660" s="58" t="str">
        <f t="shared" si="10"/>
        <v>5.14 Technical material requirements</v>
      </c>
    </row>
    <row r="661" spans="1:16" x14ac:dyDescent="0.35">
      <c r="A661" s="2">
        <v>660</v>
      </c>
      <c r="B661" s="5" t="s">
        <v>1318</v>
      </c>
      <c r="C661" s="5" t="s">
        <v>3561</v>
      </c>
      <c r="D661" s="2"/>
      <c r="E661" s="2"/>
      <c r="F661" s="2" t="s">
        <v>1319</v>
      </c>
      <c r="G661" s="2" t="s">
        <v>2</v>
      </c>
      <c r="H661" s="2" t="s">
        <v>3</v>
      </c>
      <c r="I661" s="2" t="s">
        <v>3</v>
      </c>
      <c r="J661" s="13" t="s">
        <v>14</v>
      </c>
      <c r="K661" s="34"/>
      <c r="L661" s="35"/>
      <c r="M661" s="36"/>
      <c r="N661" s="37"/>
      <c r="O661" s="37"/>
      <c r="P661" s="58" t="str">
        <f t="shared" si="10"/>
        <v>5.14 Technical material requirements</v>
      </c>
    </row>
    <row r="662" spans="1:16" ht="34" x14ac:dyDescent="0.35">
      <c r="A662" s="3">
        <v>661</v>
      </c>
      <c r="B662" s="6" t="s">
        <v>1320</v>
      </c>
      <c r="C662" s="6" t="s">
        <v>3562</v>
      </c>
      <c r="D662" s="3"/>
      <c r="E662" s="3"/>
      <c r="F662" s="3" t="s">
        <v>1321</v>
      </c>
      <c r="G662" s="3" t="s">
        <v>2</v>
      </c>
      <c r="H662" s="3" t="s">
        <v>3</v>
      </c>
      <c r="I662" s="3" t="s">
        <v>3</v>
      </c>
      <c r="J662" s="12" t="s">
        <v>4</v>
      </c>
      <c r="K662" s="34"/>
      <c r="L662" s="35"/>
      <c r="M662" s="36"/>
      <c r="N662" s="37"/>
      <c r="O662" s="37"/>
      <c r="P662" s="58" t="str">
        <f t="shared" si="10"/>
        <v>5.14 Technical material requirements</v>
      </c>
    </row>
    <row r="663" spans="1:16" x14ac:dyDescent="0.35">
      <c r="A663" s="2">
        <v>662</v>
      </c>
      <c r="B663" s="5" t="s">
        <v>1322</v>
      </c>
      <c r="C663" s="5" t="s">
        <v>3563</v>
      </c>
      <c r="D663" s="2"/>
      <c r="E663" s="2"/>
      <c r="F663" s="2" t="s">
        <v>1323</v>
      </c>
      <c r="G663" s="2" t="s">
        <v>2</v>
      </c>
      <c r="H663" s="2" t="s">
        <v>3</v>
      </c>
      <c r="I663" s="2" t="s">
        <v>3</v>
      </c>
      <c r="J663" s="13" t="s">
        <v>14</v>
      </c>
      <c r="K663" s="34"/>
      <c r="L663" s="35"/>
      <c r="M663" s="36"/>
      <c r="N663" s="37"/>
      <c r="O663" s="37"/>
      <c r="P663" s="58" t="str">
        <f t="shared" si="10"/>
        <v>5.14 Technical material requirements</v>
      </c>
    </row>
    <row r="664" spans="1:16" ht="145" x14ac:dyDescent="0.35">
      <c r="A664" s="2">
        <v>663</v>
      </c>
      <c r="B664" s="5" t="s">
        <v>1324</v>
      </c>
      <c r="C664" s="11" t="s">
        <v>4317</v>
      </c>
      <c r="D664" s="2"/>
      <c r="E664" s="2"/>
      <c r="F664" s="2" t="s">
        <v>1325</v>
      </c>
      <c r="G664" s="2" t="s">
        <v>2</v>
      </c>
      <c r="H664" s="2" t="s">
        <v>3</v>
      </c>
      <c r="I664" s="2" t="s">
        <v>3</v>
      </c>
      <c r="J664" s="13" t="s">
        <v>14</v>
      </c>
      <c r="K664" s="34"/>
      <c r="L664" s="35"/>
      <c r="M664" s="36"/>
      <c r="N664" s="37"/>
      <c r="O664" s="37"/>
      <c r="P664" s="58" t="str">
        <f t="shared" si="10"/>
        <v>5.14 Technical material requirements</v>
      </c>
    </row>
    <row r="665" spans="1:16" ht="29" x14ac:dyDescent="0.35">
      <c r="A665" s="2">
        <v>664</v>
      </c>
      <c r="B665" s="5" t="s">
        <v>1326</v>
      </c>
      <c r="C665" s="5" t="s">
        <v>3564</v>
      </c>
      <c r="D665" s="2"/>
      <c r="E665" s="2"/>
      <c r="F665" s="2" t="s">
        <v>1327</v>
      </c>
      <c r="G665" s="2" t="s">
        <v>2</v>
      </c>
      <c r="H665" s="2" t="s">
        <v>3</v>
      </c>
      <c r="I665" s="2" t="s">
        <v>3</v>
      </c>
      <c r="J665" s="13" t="s">
        <v>14</v>
      </c>
      <c r="K665" s="34"/>
      <c r="L665" s="35"/>
      <c r="M665" s="36"/>
      <c r="N665" s="37"/>
      <c r="O665" s="37"/>
      <c r="P665" s="58" t="str">
        <f t="shared" si="10"/>
        <v>5.14 Technical material requirements</v>
      </c>
    </row>
    <row r="666" spans="1:16" ht="29" x14ac:dyDescent="0.35">
      <c r="A666" s="2">
        <v>665</v>
      </c>
      <c r="B666" s="5" t="s">
        <v>1328</v>
      </c>
      <c r="C666" s="5" t="s">
        <v>3565</v>
      </c>
      <c r="D666" s="2"/>
      <c r="E666" s="2"/>
      <c r="F666" s="2" t="s">
        <v>1329</v>
      </c>
      <c r="G666" s="2" t="s">
        <v>2</v>
      </c>
      <c r="H666" s="2" t="s">
        <v>3</v>
      </c>
      <c r="I666" s="2" t="s">
        <v>3</v>
      </c>
      <c r="J666" s="13" t="s">
        <v>14</v>
      </c>
      <c r="K666" s="34"/>
      <c r="L666" s="35"/>
      <c r="M666" s="36"/>
      <c r="N666" s="37"/>
      <c r="O666" s="37"/>
      <c r="P666" s="58" t="str">
        <f t="shared" si="10"/>
        <v>5.14 Technical material requirements</v>
      </c>
    </row>
    <row r="667" spans="1:16" ht="43.5" x14ac:dyDescent="0.35">
      <c r="A667" s="2">
        <v>666</v>
      </c>
      <c r="B667" s="5" t="s">
        <v>1330</v>
      </c>
      <c r="C667" s="5" t="s">
        <v>3566</v>
      </c>
      <c r="D667" s="2"/>
      <c r="E667" s="2"/>
      <c r="F667" s="2" t="s">
        <v>1331</v>
      </c>
      <c r="G667" s="2" t="s">
        <v>2</v>
      </c>
      <c r="H667" s="2" t="s">
        <v>3</v>
      </c>
      <c r="I667" s="2" t="s">
        <v>3</v>
      </c>
      <c r="J667" s="13" t="s">
        <v>7</v>
      </c>
      <c r="K667" s="34"/>
      <c r="L667" s="35"/>
      <c r="M667" s="36"/>
      <c r="N667" s="37"/>
      <c r="O667" s="37"/>
      <c r="P667" s="58" t="str">
        <f t="shared" si="10"/>
        <v>5.14 Technical material requirements</v>
      </c>
    </row>
    <row r="668" spans="1:16" x14ac:dyDescent="0.35">
      <c r="A668" s="2">
        <v>667</v>
      </c>
      <c r="B668" s="5" t="s">
        <v>1332</v>
      </c>
      <c r="C668" s="5" t="s">
        <v>3567</v>
      </c>
      <c r="D668" s="2"/>
      <c r="E668" s="2"/>
      <c r="F668" s="2" t="s">
        <v>1333</v>
      </c>
      <c r="G668" s="2" t="s">
        <v>2</v>
      </c>
      <c r="H668" s="2" t="s">
        <v>3</v>
      </c>
      <c r="I668" s="2" t="s">
        <v>3</v>
      </c>
      <c r="J668" s="13" t="s">
        <v>14</v>
      </c>
      <c r="K668" s="34"/>
      <c r="L668" s="35"/>
      <c r="M668" s="36"/>
      <c r="N668" s="37"/>
      <c r="O668" s="37"/>
      <c r="P668" s="58" t="str">
        <f t="shared" si="10"/>
        <v>5.14 Technical material requirements</v>
      </c>
    </row>
    <row r="669" spans="1:16" ht="72.5" x14ac:dyDescent="0.35">
      <c r="A669" s="2">
        <v>668</v>
      </c>
      <c r="B669" s="5" t="s">
        <v>1334</v>
      </c>
      <c r="C669" s="5" t="s">
        <v>4193</v>
      </c>
      <c r="D669" s="2"/>
      <c r="E669" s="2"/>
      <c r="F669" s="2" t="s">
        <v>1335</v>
      </c>
      <c r="G669" s="2" t="s">
        <v>2</v>
      </c>
      <c r="H669" s="2" t="s">
        <v>3</v>
      </c>
      <c r="I669" s="2" t="s">
        <v>3</v>
      </c>
      <c r="J669" s="13" t="s">
        <v>7</v>
      </c>
      <c r="K669" s="34"/>
      <c r="L669" s="35"/>
      <c r="M669" s="36"/>
      <c r="N669" s="37"/>
      <c r="O669" s="37"/>
      <c r="P669" s="58" t="str">
        <f t="shared" si="10"/>
        <v>5.14 Technical material requirements</v>
      </c>
    </row>
    <row r="670" spans="1:16" ht="29" x14ac:dyDescent="0.35">
      <c r="A670" s="2">
        <v>669</v>
      </c>
      <c r="B670" s="5" t="s">
        <v>1336</v>
      </c>
      <c r="C670" s="5" t="s">
        <v>3568</v>
      </c>
      <c r="D670" s="2"/>
      <c r="E670" s="2"/>
      <c r="F670" s="2" t="s">
        <v>1337</v>
      </c>
      <c r="G670" s="2" t="s">
        <v>2</v>
      </c>
      <c r="H670" s="2" t="s">
        <v>3</v>
      </c>
      <c r="I670" s="2" t="s">
        <v>3</v>
      </c>
      <c r="J670" s="13" t="s">
        <v>14</v>
      </c>
      <c r="K670" s="34"/>
      <c r="L670" s="35"/>
      <c r="M670" s="36"/>
      <c r="N670" s="37"/>
      <c r="O670" s="37"/>
      <c r="P670" s="58" t="str">
        <f t="shared" si="10"/>
        <v>5.14 Technical material requirements</v>
      </c>
    </row>
    <row r="671" spans="1:16" ht="34" x14ac:dyDescent="0.35">
      <c r="A671" s="3">
        <v>670</v>
      </c>
      <c r="B671" s="6" t="s">
        <v>1338</v>
      </c>
      <c r="C671" s="6" t="s">
        <v>3569</v>
      </c>
      <c r="D671" s="3"/>
      <c r="E671" s="3"/>
      <c r="F671" s="3" t="s">
        <v>1339</v>
      </c>
      <c r="G671" s="3" t="s">
        <v>2</v>
      </c>
      <c r="H671" s="3" t="s">
        <v>3</v>
      </c>
      <c r="I671" s="3" t="s">
        <v>3</v>
      </c>
      <c r="J671" s="12" t="s">
        <v>4</v>
      </c>
      <c r="K671" s="34"/>
      <c r="L671" s="35"/>
      <c r="M671" s="36"/>
      <c r="N671" s="37"/>
      <c r="O671" s="37"/>
      <c r="P671" s="58" t="str">
        <f t="shared" si="10"/>
        <v>5.14 Technical material requirements</v>
      </c>
    </row>
    <row r="672" spans="1:16" ht="200.5" customHeight="1" x14ac:dyDescent="0.35">
      <c r="A672" s="2">
        <v>671</v>
      </c>
      <c r="B672" s="5" t="s">
        <v>1340</v>
      </c>
      <c r="C672" s="11" t="s">
        <v>4318</v>
      </c>
      <c r="D672" s="2"/>
      <c r="E672" s="2"/>
      <c r="F672" s="2" t="s">
        <v>1341</v>
      </c>
      <c r="G672" s="2" t="s">
        <v>2</v>
      </c>
      <c r="H672" s="2" t="s">
        <v>3</v>
      </c>
      <c r="I672" s="2" t="s">
        <v>3</v>
      </c>
      <c r="J672" s="13" t="s">
        <v>14</v>
      </c>
      <c r="K672" s="34"/>
      <c r="L672" s="35"/>
      <c r="M672" s="36"/>
      <c r="N672" s="37"/>
      <c r="O672" s="37"/>
      <c r="P672" s="58" t="str">
        <f t="shared" si="10"/>
        <v>5.14 Technical material requirements</v>
      </c>
    </row>
    <row r="673" spans="1:16" x14ac:dyDescent="0.35">
      <c r="A673" s="2">
        <v>672</v>
      </c>
      <c r="B673" s="5" t="s">
        <v>1342</v>
      </c>
      <c r="C673" s="5" t="s">
        <v>3570</v>
      </c>
      <c r="D673" s="2"/>
      <c r="E673" s="2"/>
      <c r="F673" s="2" t="s">
        <v>1343</v>
      </c>
      <c r="G673" s="2" t="s">
        <v>2</v>
      </c>
      <c r="H673" s="2" t="s">
        <v>3</v>
      </c>
      <c r="I673" s="2" t="s">
        <v>3</v>
      </c>
      <c r="J673" s="13" t="s">
        <v>7</v>
      </c>
      <c r="K673" s="34"/>
      <c r="L673" s="35"/>
      <c r="M673" s="36"/>
      <c r="N673" s="37"/>
      <c r="O673" s="37"/>
      <c r="P673" s="58" t="str">
        <f t="shared" si="10"/>
        <v>5.14 Technical material requirements</v>
      </c>
    </row>
    <row r="674" spans="1:16" ht="34" x14ac:dyDescent="0.35">
      <c r="A674" s="3">
        <v>673</v>
      </c>
      <c r="B674" s="6" t="s">
        <v>1344</v>
      </c>
      <c r="C674" s="6" t="s">
        <v>3571</v>
      </c>
      <c r="D674" s="3"/>
      <c r="E674" s="3"/>
      <c r="F674" s="3" t="s">
        <v>1345</v>
      </c>
      <c r="G674" s="3" t="s">
        <v>2</v>
      </c>
      <c r="H674" s="3" t="s">
        <v>3</v>
      </c>
      <c r="I674" s="3" t="s">
        <v>3</v>
      </c>
      <c r="J674" s="12" t="s">
        <v>4</v>
      </c>
      <c r="K674" s="34"/>
      <c r="L674" s="35"/>
      <c r="M674" s="36"/>
      <c r="N674" s="37"/>
      <c r="O674" s="37"/>
      <c r="P674" s="58" t="str">
        <f t="shared" si="10"/>
        <v>5.14 Technical material requirements</v>
      </c>
    </row>
    <row r="675" spans="1:16" ht="29" x14ac:dyDescent="0.35">
      <c r="A675" s="2">
        <v>674</v>
      </c>
      <c r="B675" s="5" t="s">
        <v>1346</v>
      </c>
      <c r="C675" s="5" t="s">
        <v>3572</v>
      </c>
      <c r="D675" s="2"/>
      <c r="E675" s="2"/>
      <c r="F675" s="2" t="s">
        <v>1347</v>
      </c>
      <c r="G675" s="2" t="s">
        <v>2</v>
      </c>
      <c r="H675" s="2" t="s">
        <v>3</v>
      </c>
      <c r="I675" s="2" t="s">
        <v>3</v>
      </c>
      <c r="J675" s="13" t="s">
        <v>14</v>
      </c>
      <c r="K675" s="34"/>
      <c r="L675" s="35"/>
      <c r="M675" s="36"/>
      <c r="N675" s="37"/>
      <c r="O675" s="37"/>
      <c r="P675" s="58" t="str">
        <f t="shared" si="10"/>
        <v>5.14 Technical material requirements</v>
      </c>
    </row>
    <row r="676" spans="1:16" x14ac:dyDescent="0.35">
      <c r="A676" s="2">
        <v>675</v>
      </c>
      <c r="B676" s="5" t="s">
        <v>1348</v>
      </c>
      <c r="C676" s="5" t="s">
        <v>3573</v>
      </c>
      <c r="D676" s="2"/>
      <c r="E676" s="2"/>
      <c r="F676" s="2" t="s">
        <v>1349</v>
      </c>
      <c r="G676" s="2" t="s">
        <v>2</v>
      </c>
      <c r="H676" s="2" t="s">
        <v>3</v>
      </c>
      <c r="I676" s="2" t="s">
        <v>3</v>
      </c>
      <c r="J676" s="13" t="s">
        <v>14</v>
      </c>
      <c r="K676" s="34"/>
      <c r="L676" s="35"/>
      <c r="M676" s="36"/>
      <c r="N676" s="37"/>
      <c r="O676" s="37"/>
      <c r="P676" s="58" t="str">
        <f t="shared" si="10"/>
        <v>5.14 Technical material requirements</v>
      </c>
    </row>
    <row r="677" spans="1:16" x14ac:dyDescent="0.35">
      <c r="A677" s="2">
        <v>676</v>
      </c>
      <c r="B677" s="5" t="s">
        <v>1350</v>
      </c>
      <c r="C677" s="5" t="s">
        <v>3574</v>
      </c>
      <c r="D677" s="2"/>
      <c r="E677" s="2"/>
      <c r="F677" s="2" t="s">
        <v>1351</v>
      </c>
      <c r="G677" s="2" t="s">
        <v>2</v>
      </c>
      <c r="H677" s="2" t="s">
        <v>3</v>
      </c>
      <c r="I677" s="2" t="s">
        <v>3</v>
      </c>
      <c r="J677" s="13" t="s">
        <v>14</v>
      </c>
      <c r="K677" s="34"/>
      <c r="L677" s="35"/>
      <c r="M677" s="36"/>
      <c r="N677" s="37"/>
      <c r="O677" s="37"/>
      <c r="P677" s="58" t="str">
        <f t="shared" si="10"/>
        <v>5.14 Technical material requirements</v>
      </c>
    </row>
    <row r="678" spans="1:16" x14ac:dyDescent="0.35">
      <c r="A678" s="2">
        <v>677</v>
      </c>
      <c r="B678" s="5" t="s">
        <v>1352</v>
      </c>
      <c r="C678" s="5" t="s">
        <v>3575</v>
      </c>
      <c r="D678" s="2"/>
      <c r="E678" s="2"/>
      <c r="F678" s="2" t="s">
        <v>1353</v>
      </c>
      <c r="G678" s="2" t="s">
        <v>2</v>
      </c>
      <c r="H678" s="2" t="s">
        <v>3</v>
      </c>
      <c r="I678" s="2" t="s">
        <v>3</v>
      </c>
      <c r="J678" s="13" t="s">
        <v>14</v>
      </c>
      <c r="K678" s="34"/>
      <c r="L678" s="35"/>
      <c r="M678" s="36"/>
      <c r="N678" s="37"/>
      <c r="O678" s="37"/>
      <c r="P678" s="58" t="str">
        <f t="shared" si="10"/>
        <v>5.14 Technical material requirements</v>
      </c>
    </row>
    <row r="679" spans="1:16" ht="34" x14ac:dyDescent="0.35">
      <c r="A679" s="3">
        <v>678</v>
      </c>
      <c r="B679" s="6" t="s">
        <v>1354</v>
      </c>
      <c r="C679" s="6" t="s">
        <v>3576</v>
      </c>
      <c r="D679" s="3"/>
      <c r="E679" s="3"/>
      <c r="F679" s="3" t="s">
        <v>1355</v>
      </c>
      <c r="G679" s="3" t="s">
        <v>2</v>
      </c>
      <c r="H679" s="3" t="s">
        <v>3</v>
      </c>
      <c r="I679" s="3" t="s">
        <v>3</v>
      </c>
      <c r="J679" s="12" t="s">
        <v>4</v>
      </c>
      <c r="K679" s="34"/>
      <c r="L679" s="35"/>
      <c r="M679" s="36"/>
      <c r="N679" s="37"/>
      <c r="O679" s="37"/>
      <c r="P679" s="58" t="str">
        <f t="shared" si="10"/>
        <v>5.14 Technical material requirements</v>
      </c>
    </row>
    <row r="680" spans="1:16" ht="29" x14ac:dyDescent="0.35">
      <c r="A680" s="2">
        <v>679</v>
      </c>
      <c r="B680" s="5" t="s">
        <v>1356</v>
      </c>
      <c r="C680" s="5" t="s">
        <v>3577</v>
      </c>
      <c r="D680" s="2"/>
      <c r="E680" s="2"/>
      <c r="F680" s="2" t="s">
        <v>1357</v>
      </c>
      <c r="G680" s="2" t="s">
        <v>2</v>
      </c>
      <c r="H680" s="2" t="s">
        <v>3</v>
      </c>
      <c r="I680" s="2" t="s">
        <v>3</v>
      </c>
      <c r="J680" s="13" t="s">
        <v>14</v>
      </c>
      <c r="K680" s="34"/>
      <c r="L680" s="35"/>
      <c r="M680" s="36"/>
      <c r="N680" s="37"/>
      <c r="O680" s="37"/>
      <c r="P680" s="58" t="str">
        <f t="shared" si="10"/>
        <v>5.14 Technical material requirements</v>
      </c>
    </row>
    <row r="681" spans="1:16" ht="29" x14ac:dyDescent="0.35">
      <c r="A681" s="2">
        <v>680</v>
      </c>
      <c r="B681" s="5" t="s">
        <v>1358</v>
      </c>
      <c r="C681" s="5" t="s">
        <v>3578</v>
      </c>
      <c r="D681" s="2"/>
      <c r="E681" s="2"/>
      <c r="F681" s="2" t="s">
        <v>1359</v>
      </c>
      <c r="G681" s="2" t="s">
        <v>2</v>
      </c>
      <c r="H681" s="2" t="s">
        <v>3</v>
      </c>
      <c r="I681" s="2" t="s">
        <v>3</v>
      </c>
      <c r="J681" s="13" t="s">
        <v>14</v>
      </c>
      <c r="K681" s="34"/>
      <c r="L681" s="35"/>
      <c r="M681" s="36"/>
      <c r="N681" s="37"/>
      <c r="O681" s="37"/>
      <c r="P681" s="58" t="str">
        <f t="shared" si="10"/>
        <v>5.14 Technical material requirements</v>
      </c>
    </row>
    <row r="682" spans="1:16" ht="29" x14ac:dyDescent="0.35">
      <c r="A682" s="2">
        <v>681</v>
      </c>
      <c r="B682" s="5" t="s">
        <v>1360</v>
      </c>
      <c r="C682" s="5" t="s">
        <v>3579</v>
      </c>
      <c r="D682" s="2"/>
      <c r="E682" s="2"/>
      <c r="F682" s="2" t="s">
        <v>1361</v>
      </c>
      <c r="G682" s="2" t="s">
        <v>2</v>
      </c>
      <c r="H682" s="2" t="s">
        <v>3</v>
      </c>
      <c r="I682" s="2" t="s">
        <v>3</v>
      </c>
      <c r="J682" s="13" t="s">
        <v>14</v>
      </c>
      <c r="K682" s="34"/>
      <c r="L682" s="35"/>
      <c r="M682" s="36"/>
      <c r="N682" s="37"/>
      <c r="O682" s="37"/>
      <c r="P682" s="58" t="str">
        <f t="shared" si="10"/>
        <v>5.14 Technical material requirements</v>
      </c>
    </row>
    <row r="683" spans="1:16" ht="29" x14ac:dyDescent="0.35">
      <c r="A683" s="2">
        <v>682</v>
      </c>
      <c r="B683" s="5" t="s">
        <v>1362</v>
      </c>
      <c r="C683" s="5" t="s">
        <v>3580</v>
      </c>
      <c r="D683" s="2"/>
      <c r="E683" s="2"/>
      <c r="F683" s="2" t="s">
        <v>1363</v>
      </c>
      <c r="G683" s="2" t="s">
        <v>2</v>
      </c>
      <c r="H683" s="2" t="s">
        <v>3</v>
      </c>
      <c r="I683" s="2" t="s">
        <v>3</v>
      </c>
      <c r="J683" s="13" t="s">
        <v>14</v>
      </c>
      <c r="K683" s="34"/>
      <c r="L683" s="35"/>
      <c r="M683" s="36"/>
      <c r="N683" s="37"/>
      <c r="O683" s="37"/>
      <c r="P683" s="58" t="str">
        <f t="shared" si="10"/>
        <v>5.14 Technical material requirements</v>
      </c>
    </row>
    <row r="684" spans="1:16" ht="72.5" x14ac:dyDescent="0.35">
      <c r="A684" s="2">
        <v>683</v>
      </c>
      <c r="B684" s="5" t="s">
        <v>1364</v>
      </c>
      <c r="C684" s="5" t="s">
        <v>4194</v>
      </c>
      <c r="D684" s="2"/>
      <c r="E684" s="2"/>
      <c r="F684" s="2" t="s">
        <v>1365</v>
      </c>
      <c r="G684" s="2" t="s">
        <v>2</v>
      </c>
      <c r="H684" s="2" t="s">
        <v>3</v>
      </c>
      <c r="I684" s="2" t="s">
        <v>3</v>
      </c>
      <c r="J684" s="13" t="s">
        <v>7</v>
      </c>
      <c r="K684" s="34"/>
      <c r="L684" s="35"/>
      <c r="M684" s="36"/>
      <c r="N684" s="37"/>
      <c r="O684" s="37"/>
      <c r="P684" s="58" t="str">
        <f t="shared" si="10"/>
        <v>5.14 Technical material requirements</v>
      </c>
    </row>
    <row r="685" spans="1:16" ht="72.5" x14ac:dyDescent="0.35">
      <c r="A685" s="2">
        <v>684</v>
      </c>
      <c r="B685" s="5" t="s">
        <v>1366</v>
      </c>
      <c r="C685" s="5" t="s">
        <v>4195</v>
      </c>
      <c r="D685" s="2"/>
      <c r="E685" s="2"/>
      <c r="F685" s="2" t="s">
        <v>1367</v>
      </c>
      <c r="G685" s="2" t="s">
        <v>2</v>
      </c>
      <c r="H685" s="2" t="s">
        <v>3</v>
      </c>
      <c r="I685" s="2" t="s">
        <v>3</v>
      </c>
      <c r="J685" s="13" t="s">
        <v>7</v>
      </c>
      <c r="K685" s="34"/>
      <c r="L685" s="35"/>
      <c r="M685" s="36"/>
      <c r="N685" s="37"/>
      <c r="O685" s="37"/>
      <c r="P685" s="58" t="str">
        <f t="shared" si="10"/>
        <v>5.14 Technical material requirements</v>
      </c>
    </row>
    <row r="686" spans="1:16" x14ac:dyDescent="0.35">
      <c r="A686" s="2">
        <v>685</v>
      </c>
      <c r="B686" s="5" t="s">
        <v>1368</v>
      </c>
      <c r="C686" s="5" t="s">
        <v>3581</v>
      </c>
      <c r="D686" s="2"/>
      <c r="E686" s="2"/>
      <c r="F686" s="2" t="s">
        <v>1369</v>
      </c>
      <c r="G686" s="2" t="s">
        <v>2</v>
      </c>
      <c r="H686" s="2" t="s">
        <v>3</v>
      </c>
      <c r="I686" s="2" t="s">
        <v>3</v>
      </c>
      <c r="J686" s="13" t="s">
        <v>14</v>
      </c>
      <c r="K686" s="34"/>
      <c r="L686" s="35"/>
      <c r="M686" s="36"/>
      <c r="N686" s="37"/>
      <c r="O686" s="37"/>
      <c r="P686" s="58" t="str">
        <f t="shared" si="10"/>
        <v>5.14 Technical material requirements</v>
      </c>
    </row>
    <row r="687" spans="1:16" ht="58" x14ac:dyDescent="0.35">
      <c r="A687" s="2">
        <v>686</v>
      </c>
      <c r="B687" s="5" t="s">
        <v>1370</v>
      </c>
      <c r="C687" s="5" t="s">
        <v>3582</v>
      </c>
      <c r="D687" s="2"/>
      <c r="E687" s="2"/>
      <c r="F687" s="2" t="s">
        <v>1371</v>
      </c>
      <c r="G687" s="2" t="s">
        <v>2</v>
      </c>
      <c r="H687" s="2" t="s">
        <v>3</v>
      </c>
      <c r="I687" s="2" t="s">
        <v>3</v>
      </c>
      <c r="J687" s="13" t="s">
        <v>14</v>
      </c>
      <c r="K687" s="34"/>
      <c r="L687" s="35"/>
      <c r="M687" s="36"/>
      <c r="N687" s="37"/>
      <c r="O687" s="37"/>
      <c r="P687" s="58" t="str">
        <f t="shared" si="10"/>
        <v>5.14 Technical material requirements</v>
      </c>
    </row>
    <row r="688" spans="1:16" x14ac:dyDescent="0.35">
      <c r="A688" s="2">
        <v>687</v>
      </c>
      <c r="B688" s="5" t="s">
        <v>1372</v>
      </c>
      <c r="C688" s="5" t="s">
        <v>3583</v>
      </c>
      <c r="D688" s="2"/>
      <c r="E688" s="2"/>
      <c r="F688" s="2" t="s">
        <v>1373</v>
      </c>
      <c r="G688" s="2" t="s">
        <v>2</v>
      </c>
      <c r="H688" s="2" t="s">
        <v>3</v>
      </c>
      <c r="I688" s="2" t="s">
        <v>3</v>
      </c>
      <c r="J688" s="13" t="s">
        <v>14</v>
      </c>
      <c r="K688" s="34"/>
      <c r="L688" s="35"/>
      <c r="M688" s="36"/>
      <c r="N688" s="37"/>
      <c r="O688" s="37"/>
      <c r="P688" s="58" t="str">
        <f t="shared" si="10"/>
        <v>5.14 Technical material requirements</v>
      </c>
    </row>
    <row r="689" spans="1:16" ht="29" x14ac:dyDescent="0.35">
      <c r="A689" s="2">
        <v>688</v>
      </c>
      <c r="B689" s="5" t="s">
        <v>1374</v>
      </c>
      <c r="C689" s="5" t="s">
        <v>3584</v>
      </c>
      <c r="D689" s="2"/>
      <c r="E689" s="2"/>
      <c r="F689" s="2" t="s">
        <v>1375</v>
      </c>
      <c r="G689" s="2" t="s">
        <v>2</v>
      </c>
      <c r="H689" s="2" t="s">
        <v>3</v>
      </c>
      <c r="I689" s="2" t="s">
        <v>3</v>
      </c>
      <c r="J689" s="13" t="s">
        <v>14</v>
      </c>
      <c r="K689" s="34"/>
      <c r="L689" s="35"/>
      <c r="M689" s="36"/>
      <c r="N689" s="37"/>
      <c r="O689" s="37"/>
      <c r="P689" s="58" t="str">
        <f t="shared" si="10"/>
        <v>5.14 Technical material requirements</v>
      </c>
    </row>
    <row r="690" spans="1:16" x14ac:dyDescent="0.35">
      <c r="A690" s="2">
        <v>689</v>
      </c>
      <c r="B690" s="5" t="s">
        <v>1376</v>
      </c>
      <c r="C690" s="5" t="s">
        <v>3585</v>
      </c>
      <c r="D690" s="2"/>
      <c r="E690" s="2"/>
      <c r="F690" s="2" t="s">
        <v>1377</v>
      </c>
      <c r="G690" s="2" t="s">
        <v>2</v>
      </c>
      <c r="H690" s="2" t="s">
        <v>3</v>
      </c>
      <c r="I690" s="2" t="s">
        <v>3</v>
      </c>
      <c r="J690" s="13" t="s">
        <v>14</v>
      </c>
      <c r="K690" s="34"/>
      <c r="L690" s="35"/>
      <c r="M690" s="36"/>
      <c r="N690" s="37"/>
      <c r="O690" s="37"/>
      <c r="P690" s="58" t="str">
        <f t="shared" si="10"/>
        <v>5.14 Technical material requirements</v>
      </c>
    </row>
    <row r="691" spans="1:16" ht="29" x14ac:dyDescent="0.35">
      <c r="A691" s="2">
        <v>690</v>
      </c>
      <c r="B691" s="5" t="s">
        <v>1378</v>
      </c>
      <c r="C691" s="5" t="s">
        <v>3586</v>
      </c>
      <c r="D691" s="2"/>
      <c r="E691" s="2"/>
      <c r="F691" s="2" t="s">
        <v>1379</v>
      </c>
      <c r="G691" s="2" t="s">
        <v>2</v>
      </c>
      <c r="H691" s="2" t="s">
        <v>3</v>
      </c>
      <c r="I691" s="2" t="s">
        <v>3</v>
      </c>
      <c r="J691" s="13" t="s">
        <v>14</v>
      </c>
      <c r="K691" s="34"/>
      <c r="L691" s="35"/>
      <c r="M691" s="36"/>
      <c r="N691" s="37"/>
      <c r="O691" s="37"/>
      <c r="P691" s="58" t="str">
        <f t="shared" si="10"/>
        <v>5.14 Technical material requirements</v>
      </c>
    </row>
    <row r="692" spans="1:16" ht="34" x14ac:dyDescent="0.35">
      <c r="A692" s="3">
        <v>691</v>
      </c>
      <c r="B692" s="6" t="s">
        <v>1380</v>
      </c>
      <c r="C692" s="6" t="s">
        <v>3587</v>
      </c>
      <c r="D692" s="3"/>
      <c r="E692" s="3"/>
      <c r="F692" s="3" t="s">
        <v>1381</v>
      </c>
      <c r="G692" s="3" t="s">
        <v>2</v>
      </c>
      <c r="H692" s="3" t="s">
        <v>3</v>
      </c>
      <c r="I692" s="3" t="s">
        <v>3</v>
      </c>
      <c r="J692" s="12" t="s">
        <v>4</v>
      </c>
      <c r="K692" s="34"/>
      <c r="L692" s="35"/>
      <c r="M692" s="36"/>
      <c r="N692" s="37"/>
      <c r="O692" s="37"/>
      <c r="P692" s="58" t="str">
        <f t="shared" si="10"/>
        <v>5.14 Technical material requirements</v>
      </c>
    </row>
    <row r="693" spans="1:16" ht="29" x14ac:dyDescent="0.35">
      <c r="A693" s="2">
        <v>692</v>
      </c>
      <c r="B693" s="5" t="s">
        <v>1382</v>
      </c>
      <c r="C693" s="5" t="s">
        <v>3588</v>
      </c>
      <c r="D693" s="2"/>
      <c r="E693" s="2"/>
      <c r="F693" s="2" t="s">
        <v>1383</v>
      </c>
      <c r="G693" s="2" t="s">
        <v>2</v>
      </c>
      <c r="H693" s="2" t="s">
        <v>3</v>
      </c>
      <c r="I693" s="2" t="s">
        <v>3</v>
      </c>
      <c r="J693" s="13" t="s">
        <v>7</v>
      </c>
      <c r="K693" s="34"/>
      <c r="L693" s="35"/>
      <c r="M693" s="36"/>
      <c r="N693" s="37"/>
      <c r="O693" s="37"/>
      <c r="P693" s="58" t="str">
        <f t="shared" si="10"/>
        <v>5.14 Technical material requirements</v>
      </c>
    </row>
    <row r="694" spans="1:16" x14ac:dyDescent="0.35">
      <c r="A694" s="2">
        <v>693</v>
      </c>
      <c r="B694" s="5" t="s">
        <v>1384</v>
      </c>
      <c r="C694" s="5" t="s">
        <v>3589</v>
      </c>
      <c r="D694" s="2"/>
      <c r="E694" s="2"/>
      <c r="F694" s="2" t="s">
        <v>1385</v>
      </c>
      <c r="G694" s="2" t="s">
        <v>2</v>
      </c>
      <c r="H694" s="2" t="s">
        <v>3</v>
      </c>
      <c r="I694" s="2" t="s">
        <v>3</v>
      </c>
      <c r="J694" s="13" t="s">
        <v>14</v>
      </c>
      <c r="K694" s="34"/>
      <c r="L694" s="35"/>
      <c r="M694" s="36"/>
      <c r="N694" s="37"/>
      <c r="O694" s="37"/>
      <c r="P694" s="58" t="str">
        <f t="shared" si="10"/>
        <v>5.14 Technical material requirements</v>
      </c>
    </row>
    <row r="695" spans="1:16" ht="29" x14ac:dyDescent="0.35">
      <c r="A695" s="2">
        <v>694</v>
      </c>
      <c r="B695" s="5" t="s">
        <v>1386</v>
      </c>
      <c r="C695" s="5" t="s">
        <v>3590</v>
      </c>
      <c r="D695" s="2"/>
      <c r="E695" s="2"/>
      <c r="F695" s="2" t="s">
        <v>1387</v>
      </c>
      <c r="G695" s="2" t="s">
        <v>2</v>
      </c>
      <c r="H695" s="2" t="s">
        <v>3</v>
      </c>
      <c r="I695" s="2" t="s">
        <v>3</v>
      </c>
      <c r="J695" s="13" t="s">
        <v>14</v>
      </c>
      <c r="K695" s="34"/>
      <c r="L695" s="35"/>
      <c r="M695" s="36"/>
      <c r="N695" s="37"/>
      <c r="O695" s="37"/>
      <c r="P695" s="58" t="str">
        <f t="shared" si="10"/>
        <v>5.14 Technical material requirements</v>
      </c>
    </row>
    <row r="696" spans="1:16" x14ac:dyDescent="0.35">
      <c r="A696" s="2">
        <v>695</v>
      </c>
      <c r="B696" s="5" t="s">
        <v>1388</v>
      </c>
      <c r="C696" s="5" t="s">
        <v>3591</v>
      </c>
      <c r="D696" s="2"/>
      <c r="E696" s="2"/>
      <c r="F696" s="2" t="s">
        <v>1389</v>
      </c>
      <c r="G696" s="2" t="s">
        <v>2</v>
      </c>
      <c r="H696" s="2" t="s">
        <v>3</v>
      </c>
      <c r="I696" s="2" t="s">
        <v>3</v>
      </c>
      <c r="J696" s="13" t="s">
        <v>7</v>
      </c>
      <c r="K696" s="34"/>
      <c r="L696" s="35"/>
      <c r="M696" s="36"/>
      <c r="N696" s="37"/>
      <c r="O696" s="37"/>
      <c r="P696" s="58" t="str">
        <f t="shared" si="10"/>
        <v>5.14 Technical material requirements</v>
      </c>
    </row>
    <row r="697" spans="1:16" ht="34" x14ac:dyDescent="0.35">
      <c r="A697" s="3">
        <v>696</v>
      </c>
      <c r="B697" s="6" t="s">
        <v>1390</v>
      </c>
      <c r="C697" s="6" t="s">
        <v>3592</v>
      </c>
      <c r="D697" s="3"/>
      <c r="E697" s="3"/>
      <c r="F697" s="3" t="s">
        <v>1391</v>
      </c>
      <c r="G697" s="3" t="s">
        <v>2</v>
      </c>
      <c r="H697" s="3" t="s">
        <v>3</v>
      </c>
      <c r="I697" s="3" t="s">
        <v>3</v>
      </c>
      <c r="J697" s="12" t="s">
        <v>4</v>
      </c>
      <c r="K697" s="34"/>
      <c r="L697" s="35"/>
      <c r="M697" s="36"/>
      <c r="N697" s="37"/>
      <c r="O697" s="37"/>
      <c r="P697" s="58" t="str">
        <f t="shared" si="10"/>
        <v>5.14 Technical material requirements</v>
      </c>
    </row>
    <row r="698" spans="1:16" x14ac:dyDescent="0.35">
      <c r="A698" s="2">
        <v>697</v>
      </c>
      <c r="B698" s="5" t="s">
        <v>1392</v>
      </c>
      <c r="C698" s="5" t="s">
        <v>3593</v>
      </c>
      <c r="D698" s="2"/>
      <c r="E698" s="2"/>
      <c r="F698" s="2" t="s">
        <v>1393</v>
      </c>
      <c r="G698" s="2" t="s">
        <v>2</v>
      </c>
      <c r="H698" s="2" t="s">
        <v>3</v>
      </c>
      <c r="I698" s="2" t="s">
        <v>3</v>
      </c>
      <c r="J698" s="13" t="s">
        <v>14</v>
      </c>
      <c r="K698" s="34"/>
      <c r="L698" s="35"/>
      <c r="M698" s="36"/>
      <c r="N698" s="37"/>
      <c r="O698" s="37"/>
      <c r="P698" s="58" t="str">
        <f t="shared" si="10"/>
        <v>5.14 Technical material requirements</v>
      </c>
    </row>
    <row r="699" spans="1:16" ht="29" x14ac:dyDescent="0.35">
      <c r="A699" s="2">
        <v>698</v>
      </c>
      <c r="B699" s="5" t="s">
        <v>1394</v>
      </c>
      <c r="C699" s="5" t="s">
        <v>3594</v>
      </c>
      <c r="D699" s="2"/>
      <c r="E699" s="2"/>
      <c r="F699" s="2" t="s">
        <v>1395</v>
      </c>
      <c r="G699" s="2" t="s">
        <v>2</v>
      </c>
      <c r="H699" s="2" t="s">
        <v>3</v>
      </c>
      <c r="I699" s="2" t="s">
        <v>3</v>
      </c>
      <c r="J699" s="13" t="s">
        <v>14</v>
      </c>
      <c r="K699" s="34"/>
      <c r="L699" s="35"/>
      <c r="M699" s="36"/>
      <c r="N699" s="37"/>
      <c r="O699" s="37"/>
      <c r="P699" s="58" t="str">
        <f t="shared" si="10"/>
        <v>5.14 Technical material requirements</v>
      </c>
    </row>
    <row r="700" spans="1:16" x14ac:dyDescent="0.35">
      <c r="A700" s="2">
        <v>699</v>
      </c>
      <c r="B700" s="5" t="s">
        <v>1396</v>
      </c>
      <c r="C700" s="5" t="s">
        <v>3595</v>
      </c>
      <c r="D700" s="2"/>
      <c r="E700" s="2"/>
      <c r="F700" s="2" t="s">
        <v>1397</v>
      </c>
      <c r="G700" s="2" t="s">
        <v>2</v>
      </c>
      <c r="H700" s="2" t="s">
        <v>3</v>
      </c>
      <c r="I700" s="2" t="s">
        <v>3</v>
      </c>
      <c r="J700" s="13" t="s">
        <v>14</v>
      </c>
      <c r="K700" s="34"/>
      <c r="L700" s="35"/>
      <c r="M700" s="36"/>
      <c r="N700" s="37"/>
      <c r="O700" s="37"/>
      <c r="P700" s="58" t="str">
        <f t="shared" si="10"/>
        <v>5.14 Technical material requirements</v>
      </c>
    </row>
    <row r="701" spans="1:16" x14ac:dyDescent="0.35">
      <c r="A701" s="2">
        <v>700</v>
      </c>
      <c r="B701" s="5" t="s">
        <v>1398</v>
      </c>
      <c r="C701" s="5" t="s">
        <v>3596</v>
      </c>
      <c r="D701" s="2"/>
      <c r="E701" s="2"/>
      <c r="F701" s="2" t="s">
        <v>1399</v>
      </c>
      <c r="G701" s="2" t="s">
        <v>2</v>
      </c>
      <c r="H701" s="2" t="s">
        <v>3</v>
      </c>
      <c r="I701" s="2" t="s">
        <v>3</v>
      </c>
      <c r="J701" s="13" t="s">
        <v>14</v>
      </c>
      <c r="K701" s="34"/>
      <c r="L701" s="35"/>
      <c r="M701" s="36"/>
      <c r="N701" s="37"/>
      <c r="O701" s="37"/>
      <c r="P701" s="58" t="str">
        <f t="shared" si="10"/>
        <v>5.14 Technical material requirements</v>
      </c>
    </row>
    <row r="702" spans="1:16" ht="34" x14ac:dyDescent="0.35">
      <c r="A702" s="3">
        <v>701</v>
      </c>
      <c r="B702" s="6" t="s">
        <v>1400</v>
      </c>
      <c r="C702" s="6" t="s">
        <v>3597</v>
      </c>
      <c r="D702" s="3"/>
      <c r="E702" s="3"/>
      <c r="F702" s="3" t="s">
        <v>1401</v>
      </c>
      <c r="G702" s="3" t="s">
        <v>2</v>
      </c>
      <c r="H702" s="3" t="s">
        <v>3</v>
      </c>
      <c r="I702" s="3" t="s">
        <v>3</v>
      </c>
      <c r="J702" s="12" t="s">
        <v>4</v>
      </c>
      <c r="K702" s="34"/>
      <c r="L702" s="35"/>
      <c r="M702" s="36"/>
      <c r="N702" s="37"/>
      <c r="O702" s="37"/>
      <c r="P702" s="58" t="str">
        <f t="shared" si="10"/>
        <v>5.15 Media resistance and chemical requirements</v>
      </c>
    </row>
    <row r="703" spans="1:16" x14ac:dyDescent="0.35">
      <c r="A703" s="2">
        <v>702</v>
      </c>
      <c r="B703" s="5" t="s">
        <v>1402</v>
      </c>
      <c r="C703" s="5" t="s">
        <v>3598</v>
      </c>
      <c r="D703" s="2"/>
      <c r="E703" s="2"/>
      <c r="F703" s="2" t="s">
        <v>1403</v>
      </c>
      <c r="G703" s="2" t="s">
        <v>2</v>
      </c>
      <c r="H703" s="2" t="s">
        <v>3</v>
      </c>
      <c r="I703" s="2" t="s">
        <v>3</v>
      </c>
      <c r="J703" s="13" t="s">
        <v>14</v>
      </c>
      <c r="K703" s="34"/>
      <c r="L703" s="35"/>
      <c r="M703" s="36"/>
      <c r="N703" s="37"/>
      <c r="O703" s="37"/>
      <c r="P703" s="58" t="str">
        <f t="shared" si="10"/>
        <v>5.15 Media resistance and chemical requirements</v>
      </c>
    </row>
    <row r="704" spans="1:16" ht="34" x14ac:dyDescent="0.35">
      <c r="A704" s="3">
        <v>703</v>
      </c>
      <c r="B704" s="6" t="s">
        <v>1404</v>
      </c>
      <c r="C704" s="6" t="s">
        <v>3599</v>
      </c>
      <c r="D704" s="3"/>
      <c r="E704" s="3"/>
      <c r="F704" s="3" t="s">
        <v>1405</v>
      </c>
      <c r="G704" s="3" t="s">
        <v>2</v>
      </c>
      <c r="H704" s="3" t="s">
        <v>3</v>
      </c>
      <c r="I704" s="3" t="s">
        <v>3</v>
      </c>
      <c r="J704" s="12" t="s">
        <v>4</v>
      </c>
      <c r="K704" s="34"/>
      <c r="L704" s="35"/>
      <c r="M704" s="36"/>
      <c r="N704" s="37"/>
      <c r="O704" s="37"/>
      <c r="P704" s="58" t="str">
        <f t="shared" si="10"/>
        <v>5.15 Media resistance and chemical requirements</v>
      </c>
    </row>
    <row r="705" spans="1:16" x14ac:dyDescent="0.35">
      <c r="A705" s="2">
        <v>704</v>
      </c>
      <c r="B705" s="5" t="s">
        <v>1406</v>
      </c>
      <c r="C705" s="5" t="s">
        <v>3600</v>
      </c>
      <c r="D705" s="2"/>
      <c r="E705" s="2"/>
      <c r="F705" s="2" t="s">
        <v>1407</v>
      </c>
      <c r="G705" s="2" t="s">
        <v>2</v>
      </c>
      <c r="H705" s="2" t="s">
        <v>3</v>
      </c>
      <c r="I705" s="2" t="s">
        <v>3</v>
      </c>
      <c r="J705" s="13" t="s">
        <v>14</v>
      </c>
      <c r="K705" s="34"/>
      <c r="L705" s="35"/>
      <c r="M705" s="36"/>
      <c r="N705" s="37"/>
      <c r="O705" s="37"/>
      <c r="P705" s="58" t="str">
        <f t="shared" si="10"/>
        <v>5.15 Media resistance and chemical requirements</v>
      </c>
    </row>
    <row r="706" spans="1:16" x14ac:dyDescent="0.35">
      <c r="A706" s="2">
        <v>705</v>
      </c>
      <c r="B706" s="5" t="s">
        <v>1408</v>
      </c>
      <c r="C706" s="5" t="s">
        <v>3601</v>
      </c>
      <c r="D706" s="2"/>
      <c r="E706" s="2"/>
      <c r="F706" s="2" t="s">
        <v>1409</v>
      </c>
      <c r="G706" s="2" t="s">
        <v>2</v>
      </c>
      <c r="H706" s="2" t="s">
        <v>3</v>
      </c>
      <c r="I706" s="2" t="s">
        <v>3</v>
      </c>
      <c r="J706" s="13" t="s">
        <v>14</v>
      </c>
      <c r="K706" s="34"/>
      <c r="L706" s="35"/>
      <c r="M706" s="36"/>
      <c r="N706" s="37"/>
      <c r="O706" s="37"/>
      <c r="P706" s="58" t="str">
        <f t="shared" si="10"/>
        <v>5.15 Media resistance and chemical requirements</v>
      </c>
    </row>
    <row r="707" spans="1:16" ht="29" x14ac:dyDescent="0.35">
      <c r="A707" s="2">
        <v>706</v>
      </c>
      <c r="B707" s="5" t="s">
        <v>1410</v>
      </c>
      <c r="C707" s="5" t="s">
        <v>3602</v>
      </c>
      <c r="D707" s="2"/>
      <c r="E707" s="2"/>
      <c r="F707" s="2" t="s">
        <v>1411</v>
      </c>
      <c r="G707" s="2" t="s">
        <v>53</v>
      </c>
      <c r="H707" s="2" t="s">
        <v>3</v>
      </c>
      <c r="I707" s="2" t="s">
        <v>3</v>
      </c>
      <c r="J707" s="13" t="s">
        <v>14</v>
      </c>
      <c r="K707" s="34"/>
      <c r="L707" s="35"/>
      <c r="M707" s="36"/>
      <c r="N707" s="37"/>
      <c r="O707" s="37"/>
      <c r="P707" s="58" t="str">
        <f t="shared" ref="P707:P770" si="11">IF(AND(J707="Überschrift",LEN(C707)-LEN(SUBSTITUTE(C707,".",""))&lt;2),C707,P706)</f>
        <v>5.15 Media resistance and chemical requirements</v>
      </c>
    </row>
    <row r="708" spans="1:16" ht="34" x14ac:dyDescent="0.35">
      <c r="A708" s="3">
        <v>707</v>
      </c>
      <c r="B708" s="6" t="s">
        <v>1412</v>
      </c>
      <c r="C708" s="6" t="s">
        <v>3603</v>
      </c>
      <c r="D708" s="3"/>
      <c r="E708" s="3"/>
      <c r="F708" s="3" t="s">
        <v>1413</v>
      </c>
      <c r="G708" s="3" t="s">
        <v>2</v>
      </c>
      <c r="H708" s="3" t="s">
        <v>3</v>
      </c>
      <c r="I708" s="3" t="s">
        <v>3</v>
      </c>
      <c r="J708" s="12" t="s">
        <v>4</v>
      </c>
      <c r="K708" s="34"/>
      <c r="L708" s="35"/>
      <c r="M708" s="36"/>
      <c r="N708" s="37"/>
      <c r="O708" s="37"/>
      <c r="P708" s="58" t="str">
        <f t="shared" si="11"/>
        <v>5.15 Media resistance and chemical requirements</v>
      </c>
    </row>
    <row r="709" spans="1:16" ht="34" x14ac:dyDescent="0.35">
      <c r="A709" s="3">
        <v>708</v>
      </c>
      <c r="B709" s="6" t="s">
        <v>1414</v>
      </c>
      <c r="C709" s="6" t="s">
        <v>3604</v>
      </c>
      <c r="D709" s="3"/>
      <c r="E709" s="3"/>
      <c r="F709" s="3" t="s">
        <v>1415</v>
      </c>
      <c r="G709" s="3" t="s">
        <v>2</v>
      </c>
      <c r="H709" s="3" t="s">
        <v>3</v>
      </c>
      <c r="I709" s="3" t="s">
        <v>3</v>
      </c>
      <c r="J709" s="12" t="s">
        <v>4</v>
      </c>
      <c r="K709" s="34"/>
      <c r="L709" s="35"/>
      <c r="M709" s="36"/>
      <c r="N709" s="37"/>
      <c r="O709" s="37"/>
      <c r="P709" s="58" t="str">
        <f t="shared" si="11"/>
        <v>5.15 Media resistance and chemical requirements</v>
      </c>
    </row>
    <row r="710" spans="1:16" ht="34" x14ac:dyDescent="0.35">
      <c r="A710" s="3">
        <v>709</v>
      </c>
      <c r="B710" s="6" t="s">
        <v>1416</v>
      </c>
      <c r="C710" s="6" t="s">
        <v>3605</v>
      </c>
      <c r="D710" s="3"/>
      <c r="E710" s="3"/>
      <c r="F710" s="3" t="s">
        <v>1417</v>
      </c>
      <c r="G710" s="3" t="s">
        <v>2</v>
      </c>
      <c r="H710" s="3" t="s">
        <v>3</v>
      </c>
      <c r="I710" s="3" t="s">
        <v>3</v>
      </c>
      <c r="J710" s="12" t="s">
        <v>4</v>
      </c>
      <c r="K710" s="34"/>
      <c r="L710" s="35"/>
      <c r="M710" s="36"/>
      <c r="N710" s="37"/>
      <c r="O710" s="37"/>
      <c r="P710" s="58" t="str">
        <f t="shared" si="11"/>
        <v>5.15 Media resistance and chemical requirements</v>
      </c>
    </row>
    <row r="711" spans="1:16" x14ac:dyDescent="0.35">
      <c r="A711" s="2">
        <v>710</v>
      </c>
      <c r="B711" s="5" t="s">
        <v>1418</v>
      </c>
      <c r="C711" s="5" t="s">
        <v>3606</v>
      </c>
      <c r="D711" s="2"/>
      <c r="E711" s="2"/>
      <c r="F711" s="2" t="s">
        <v>1419</v>
      </c>
      <c r="G711" s="2" t="s">
        <v>2</v>
      </c>
      <c r="H711" s="2" t="s">
        <v>3</v>
      </c>
      <c r="I711" s="2" t="s">
        <v>3</v>
      </c>
      <c r="J711" s="13" t="s">
        <v>14</v>
      </c>
      <c r="K711" s="34"/>
      <c r="L711" s="35"/>
      <c r="M711" s="36"/>
      <c r="N711" s="37"/>
      <c r="O711" s="37"/>
      <c r="P711" s="58" t="str">
        <f t="shared" si="11"/>
        <v>5.15 Media resistance and chemical requirements</v>
      </c>
    </row>
    <row r="712" spans="1:16" x14ac:dyDescent="0.35">
      <c r="A712" s="2">
        <v>711</v>
      </c>
      <c r="B712" s="5" t="s">
        <v>1420</v>
      </c>
      <c r="C712" s="5" t="s">
        <v>3607</v>
      </c>
      <c r="D712" s="2"/>
      <c r="E712" s="2"/>
      <c r="F712" s="2" t="s">
        <v>1421</v>
      </c>
      <c r="G712" s="2" t="s">
        <v>2</v>
      </c>
      <c r="H712" s="2" t="s">
        <v>3</v>
      </c>
      <c r="I712" s="2" t="s">
        <v>3</v>
      </c>
      <c r="J712" s="13" t="s">
        <v>14</v>
      </c>
      <c r="K712" s="34"/>
      <c r="L712" s="35"/>
      <c r="M712" s="36"/>
      <c r="N712" s="37"/>
      <c r="O712" s="37"/>
      <c r="P712" s="58" t="str">
        <f t="shared" si="11"/>
        <v>5.15 Media resistance and chemical requirements</v>
      </c>
    </row>
    <row r="713" spans="1:16" ht="34" x14ac:dyDescent="0.35">
      <c r="A713" s="3">
        <v>712</v>
      </c>
      <c r="B713" s="6" t="s">
        <v>1422</v>
      </c>
      <c r="C713" s="6" t="s">
        <v>3608</v>
      </c>
      <c r="D713" s="3"/>
      <c r="E713" s="3"/>
      <c r="F713" s="3" t="s">
        <v>1423</v>
      </c>
      <c r="G713" s="3" t="s">
        <v>2</v>
      </c>
      <c r="H713" s="3" t="s">
        <v>3</v>
      </c>
      <c r="I713" s="3" t="s">
        <v>3</v>
      </c>
      <c r="J713" s="12" t="s">
        <v>4</v>
      </c>
      <c r="K713" s="34"/>
      <c r="L713" s="35"/>
      <c r="M713" s="36"/>
      <c r="N713" s="37"/>
      <c r="O713" s="37"/>
      <c r="P713" s="58" t="str">
        <f t="shared" si="11"/>
        <v>5.16 Environmental compatibility</v>
      </c>
    </row>
    <row r="714" spans="1:16" ht="29" x14ac:dyDescent="0.35">
      <c r="A714" s="2">
        <v>713</v>
      </c>
      <c r="B714" s="5" t="s">
        <v>1424</v>
      </c>
      <c r="C714" s="5" t="s">
        <v>3609</v>
      </c>
      <c r="D714" s="2"/>
      <c r="E714" s="2"/>
      <c r="F714" s="2" t="s">
        <v>1425</v>
      </c>
      <c r="G714" s="2" t="s">
        <v>53</v>
      </c>
      <c r="H714" s="2" t="s">
        <v>3</v>
      </c>
      <c r="I714" s="2" t="s">
        <v>3</v>
      </c>
      <c r="J714" s="13" t="s">
        <v>14</v>
      </c>
      <c r="K714" s="34"/>
      <c r="L714" s="35"/>
      <c r="M714" s="36"/>
      <c r="N714" s="37"/>
      <c r="O714" s="37"/>
      <c r="P714" s="58" t="str">
        <f t="shared" si="11"/>
        <v>5.16 Environmental compatibility</v>
      </c>
    </row>
    <row r="715" spans="1:16" ht="34" x14ac:dyDescent="0.35">
      <c r="A715" s="3">
        <v>714</v>
      </c>
      <c r="B715" s="6" t="s">
        <v>1426</v>
      </c>
      <c r="C715" s="6" t="s">
        <v>3610</v>
      </c>
      <c r="D715" s="3"/>
      <c r="E715" s="3"/>
      <c r="F715" s="3" t="s">
        <v>1427</v>
      </c>
      <c r="G715" s="3" t="s">
        <v>2</v>
      </c>
      <c r="H715" s="3" t="s">
        <v>3</v>
      </c>
      <c r="I715" s="3" t="s">
        <v>3</v>
      </c>
      <c r="J715" s="12" t="s">
        <v>4</v>
      </c>
      <c r="K715" s="34"/>
      <c r="L715" s="35"/>
      <c r="M715" s="36"/>
      <c r="N715" s="37"/>
      <c r="O715" s="37"/>
      <c r="P715" s="58" t="str">
        <f t="shared" si="11"/>
        <v>5.16 Environmental compatibility</v>
      </c>
    </row>
    <row r="716" spans="1:16" ht="29" x14ac:dyDescent="0.35">
      <c r="A716" s="2">
        <v>715</v>
      </c>
      <c r="B716" s="5" t="s">
        <v>1428</v>
      </c>
      <c r="C716" s="5" t="s">
        <v>3611</v>
      </c>
      <c r="D716" s="2"/>
      <c r="E716" s="2"/>
      <c r="F716" s="2" t="s">
        <v>1429</v>
      </c>
      <c r="G716" s="2" t="s">
        <v>2</v>
      </c>
      <c r="H716" s="2" t="s">
        <v>3</v>
      </c>
      <c r="I716" s="2" t="s">
        <v>3</v>
      </c>
      <c r="J716" s="13" t="s">
        <v>14</v>
      </c>
      <c r="K716" s="34"/>
      <c r="L716" s="35"/>
      <c r="M716" s="36"/>
      <c r="N716" s="37"/>
      <c r="O716" s="37"/>
      <c r="P716" s="58" t="str">
        <f t="shared" si="11"/>
        <v>5.16 Environmental compatibility</v>
      </c>
    </row>
    <row r="717" spans="1:16" ht="34" x14ac:dyDescent="0.35">
      <c r="A717" s="3">
        <v>716</v>
      </c>
      <c r="B717" s="6" t="s">
        <v>1430</v>
      </c>
      <c r="C717" s="6" t="s">
        <v>3612</v>
      </c>
      <c r="D717" s="3"/>
      <c r="E717" s="3"/>
      <c r="F717" s="3" t="s">
        <v>1431</v>
      </c>
      <c r="G717" s="3" t="s">
        <v>2</v>
      </c>
      <c r="H717" s="3" t="s">
        <v>3</v>
      </c>
      <c r="I717" s="3" t="s">
        <v>3</v>
      </c>
      <c r="J717" s="12" t="s">
        <v>4</v>
      </c>
      <c r="K717" s="34"/>
      <c r="L717" s="35"/>
      <c r="M717" s="36"/>
      <c r="N717" s="37"/>
      <c r="O717" s="37"/>
      <c r="P717" s="58" t="str">
        <f t="shared" si="11"/>
        <v>5.16 Environmental compatibility</v>
      </c>
    </row>
    <row r="718" spans="1:16" ht="34" x14ac:dyDescent="0.35">
      <c r="A718" s="3">
        <v>717</v>
      </c>
      <c r="B718" s="6" t="s">
        <v>1432</v>
      </c>
      <c r="C718" s="6" t="s">
        <v>3613</v>
      </c>
      <c r="D718" s="3"/>
      <c r="E718" s="3"/>
      <c r="F718" s="3" t="s">
        <v>1433</v>
      </c>
      <c r="G718" s="3" t="s">
        <v>2</v>
      </c>
      <c r="H718" s="3" t="s">
        <v>3</v>
      </c>
      <c r="I718" s="3" t="s">
        <v>3</v>
      </c>
      <c r="J718" s="12" t="s">
        <v>4</v>
      </c>
      <c r="K718" s="34"/>
      <c r="L718" s="35"/>
      <c r="M718" s="36"/>
      <c r="N718" s="37"/>
      <c r="O718" s="37"/>
      <c r="P718" s="58" t="str">
        <f t="shared" si="11"/>
        <v>5.16 Environmental compatibility</v>
      </c>
    </row>
    <row r="719" spans="1:16" ht="34" x14ac:dyDescent="0.35">
      <c r="A719" s="3">
        <v>718</v>
      </c>
      <c r="B719" s="6" t="s">
        <v>1434</v>
      </c>
      <c r="C719" s="6" t="s">
        <v>3614</v>
      </c>
      <c r="D719" s="3"/>
      <c r="E719" s="3"/>
      <c r="F719" s="3" t="s">
        <v>1435</v>
      </c>
      <c r="G719" s="3" t="s">
        <v>2</v>
      </c>
      <c r="H719" s="3" t="s">
        <v>3</v>
      </c>
      <c r="I719" s="3" t="s">
        <v>3</v>
      </c>
      <c r="J719" s="12" t="s">
        <v>4</v>
      </c>
      <c r="K719" s="34"/>
      <c r="L719" s="35"/>
      <c r="M719" s="36"/>
      <c r="N719" s="37"/>
      <c r="O719" s="37"/>
      <c r="P719" s="58" t="str">
        <f t="shared" si="11"/>
        <v>5.17 Mechanical requirements</v>
      </c>
    </row>
    <row r="720" spans="1:16" ht="34" x14ac:dyDescent="0.35">
      <c r="A720" s="3">
        <v>719</v>
      </c>
      <c r="B720" s="6" t="s">
        <v>1436</v>
      </c>
      <c r="C720" s="6" t="s">
        <v>3615</v>
      </c>
      <c r="D720" s="3"/>
      <c r="E720" s="3"/>
      <c r="F720" s="3" t="s">
        <v>1437</v>
      </c>
      <c r="G720" s="3" t="s">
        <v>2</v>
      </c>
      <c r="H720" s="3" t="s">
        <v>3</v>
      </c>
      <c r="I720" s="3" t="s">
        <v>3</v>
      </c>
      <c r="J720" s="12" t="s">
        <v>4</v>
      </c>
      <c r="K720" s="34"/>
      <c r="L720" s="35"/>
      <c r="M720" s="36"/>
      <c r="N720" s="37"/>
      <c r="O720" s="37"/>
      <c r="P720" s="58" t="str">
        <f t="shared" si="11"/>
        <v>5.17 Mechanical requirements</v>
      </c>
    </row>
    <row r="721" spans="1:16" ht="34" x14ac:dyDescent="0.35">
      <c r="A721" s="3">
        <v>720</v>
      </c>
      <c r="B721" s="6" t="s">
        <v>1438</v>
      </c>
      <c r="C721" s="6" t="s">
        <v>3616</v>
      </c>
      <c r="D721" s="3"/>
      <c r="E721" s="3"/>
      <c r="F721" s="3" t="s">
        <v>1439</v>
      </c>
      <c r="G721" s="3" t="s">
        <v>2</v>
      </c>
      <c r="H721" s="3" t="s">
        <v>3</v>
      </c>
      <c r="I721" s="3" t="s">
        <v>3</v>
      </c>
      <c r="J721" s="12" t="s">
        <v>4</v>
      </c>
      <c r="K721" s="34"/>
      <c r="L721" s="35"/>
      <c r="M721" s="36"/>
      <c r="N721" s="37"/>
      <c r="O721" s="37"/>
      <c r="P721" s="58" t="str">
        <f t="shared" si="11"/>
        <v>5.17 Mechanical requirements</v>
      </c>
    </row>
    <row r="722" spans="1:16" x14ac:dyDescent="0.35">
      <c r="A722" s="2">
        <v>721</v>
      </c>
      <c r="B722" s="5" t="s">
        <v>1420</v>
      </c>
      <c r="C722" s="5" t="s">
        <v>3607</v>
      </c>
      <c r="D722" s="2"/>
      <c r="E722" s="2"/>
      <c r="F722" s="2" t="s">
        <v>1440</v>
      </c>
      <c r="G722" s="2" t="s">
        <v>2</v>
      </c>
      <c r="H722" s="2" t="s">
        <v>3</v>
      </c>
      <c r="I722" s="2" t="s">
        <v>3</v>
      </c>
      <c r="J722" s="13" t="s">
        <v>14</v>
      </c>
      <c r="K722" s="34"/>
      <c r="L722" s="35"/>
      <c r="M722" s="36"/>
      <c r="N722" s="37"/>
      <c r="O722" s="37"/>
      <c r="P722" s="58" t="str">
        <f t="shared" si="11"/>
        <v>5.17 Mechanical requirements</v>
      </c>
    </row>
    <row r="723" spans="1:16" ht="34" x14ac:dyDescent="0.35">
      <c r="A723" s="3">
        <v>722</v>
      </c>
      <c r="B723" s="6" t="s">
        <v>1441</v>
      </c>
      <c r="C723" s="6" t="s">
        <v>3617</v>
      </c>
      <c r="D723" s="3"/>
      <c r="E723" s="3"/>
      <c r="F723" s="3" t="s">
        <v>1442</v>
      </c>
      <c r="G723" s="3" t="s">
        <v>2</v>
      </c>
      <c r="H723" s="3" t="s">
        <v>3</v>
      </c>
      <c r="I723" s="3" t="s">
        <v>3</v>
      </c>
      <c r="J723" s="12" t="s">
        <v>4</v>
      </c>
      <c r="K723" s="34"/>
      <c r="L723" s="35"/>
      <c r="M723" s="36"/>
      <c r="N723" s="37"/>
      <c r="O723" s="37"/>
      <c r="P723" s="58" t="str">
        <f t="shared" si="11"/>
        <v>5.17 Mechanical requirements</v>
      </c>
    </row>
    <row r="724" spans="1:16" ht="34" x14ac:dyDescent="0.35">
      <c r="A724" s="3">
        <v>723</v>
      </c>
      <c r="B724" s="6" t="s">
        <v>1443</v>
      </c>
      <c r="C724" s="6" t="s">
        <v>3618</v>
      </c>
      <c r="D724" s="3"/>
      <c r="E724" s="3"/>
      <c r="F724" s="3" t="s">
        <v>1444</v>
      </c>
      <c r="G724" s="3" t="s">
        <v>2</v>
      </c>
      <c r="H724" s="3" t="s">
        <v>3</v>
      </c>
      <c r="I724" s="3" t="s">
        <v>3</v>
      </c>
      <c r="J724" s="12" t="s">
        <v>4</v>
      </c>
      <c r="K724" s="34"/>
      <c r="L724" s="35"/>
      <c r="M724" s="36"/>
      <c r="N724" s="37"/>
      <c r="O724" s="37"/>
      <c r="P724" s="58" t="str">
        <f t="shared" si="11"/>
        <v>5.17 Mechanical requirements</v>
      </c>
    </row>
    <row r="725" spans="1:16" ht="43.5" x14ac:dyDescent="0.35">
      <c r="A725" s="2">
        <v>724</v>
      </c>
      <c r="B725" s="5" t="s">
        <v>1445</v>
      </c>
      <c r="C725" s="5" t="s">
        <v>3619</v>
      </c>
      <c r="D725" s="2"/>
      <c r="E725" s="2"/>
      <c r="F725" s="2" t="s">
        <v>1446</v>
      </c>
      <c r="G725" s="2" t="s">
        <v>2</v>
      </c>
      <c r="H725" s="2" t="s">
        <v>3</v>
      </c>
      <c r="I725" s="2" t="s">
        <v>3</v>
      </c>
      <c r="J725" s="13" t="s">
        <v>14</v>
      </c>
      <c r="K725" s="34"/>
      <c r="L725" s="35"/>
      <c r="M725" s="36"/>
      <c r="N725" s="37"/>
      <c r="O725" s="37"/>
      <c r="P725" s="58" t="str">
        <f t="shared" si="11"/>
        <v>5.17 Mechanical requirements</v>
      </c>
    </row>
    <row r="726" spans="1:16" ht="34" x14ac:dyDescent="0.35">
      <c r="A726" s="3">
        <v>725</v>
      </c>
      <c r="B726" s="6" t="s">
        <v>1447</v>
      </c>
      <c r="C726" s="6" t="s">
        <v>3620</v>
      </c>
      <c r="D726" s="3"/>
      <c r="E726" s="3"/>
      <c r="F726" s="3" t="s">
        <v>1448</v>
      </c>
      <c r="G726" s="3" t="s">
        <v>2</v>
      </c>
      <c r="H726" s="3" t="s">
        <v>3</v>
      </c>
      <c r="I726" s="3" t="s">
        <v>3</v>
      </c>
      <c r="J726" s="12" t="s">
        <v>4</v>
      </c>
      <c r="K726" s="34"/>
      <c r="L726" s="35"/>
      <c r="M726" s="36"/>
      <c r="N726" s="37"/>
      <c r="O726" s="37"/>
      <c r="P726" s="58" t="str">
        <f t="shared" si="11"/>
        <v>5.17 Mechanical requirements</v>
      </c>
    </row>
    <row r="727" spans="1:16" ht="34" x14ac:dyDescent="0.35">
      <c r="A727" s="3">
        <v>726</v>
      </c>
      <c r="B727" s="6" t="s">
        <v>1449</v>
      </c>
      <c r="C727" s="6" t="s">
        <v>3621</v>
      </c>
      <c r="D727" s="3"/>
      <c r="E727" s="3"/>
      <c r="F727" s="3" t="s">
        <v>1450</v>
      </c>
      <c r="G727" s="3" t="s">
        <v>2</v>
      </c>
      <c r="H727" s="3" t="s">
        <v>3</v>
      </c>
      <c r="I727" s="3" t="s">
        <v>3</v>
      </c>
      <c r="J727" s="12" t="s">
        <v>4</v>
      </c>
      <c r="K727" s="34"/>
      <c r="L727" s="35"/>
      <c r="M727" s="36"/>
      <c r="N727" s="37"/>
      <c r="O727" s="37"/>
      <c r="P727" s="58" t="str">
        <f t="shared" si="11"/>
        <v>5.18 Service life</v>
      </c>
    </row>
    <row r="728" spans="1:16" x14ac:dyDescent="0.35">
      <c r="A728" s="2">
        <v>727</v>
      </c>
      <c r="B728" s="5" t="s">
        <v>1451</v>
      </c>
      <c r="C728" s="5" t="s">
        <v>3622</v>
      </c>
      <c r="D728" s="2"/>
      <c r="E728" s="2"/>
      <c r="F728" s="2" t="s">
        <v>1452</v>
      </c>
      <c r="G728" s="2" t="s">
        <v>2</v>
      </c>
      <c r="H728" s="2" t="s">
        <v>3</v>
      </c>
      <c r="I728" s="2" t="s">
        <v>3</v>
      </c>
      <c r="J728" s="13" t="s">
        <v>14</v>
      </c>
      <c r="K728" s="34"/>
      <c r="L728" s="35"/>
      <c r="M728" s="36"/>
      <c r="N728" s="37"/>
      <c r="O728" s="37"/>
      <c r="P728" s="58" t="str">
        <f t="shared" si="11"/>
        <v>5.18 Service life</v>
      </c>
    </row>
    <row r="729" spans="1:16" ht="43.5" x14ac:dyDescent="0.35">
      <c r="A729" s="2">
        <v>728</v>
      </c>
      <c r="B729" s="5" t="s">
        <v>1453</v>
      </c>
      <c r="C729" s="5" t="s">
        <v>3623</v>
      </c>
      <c r="D729" s="2"/>
      <c r="E729" s="2"/>
      <c r="F729" s="2" t="s">
        <v>1454</v>
      </c>
      <c r="G729" s="2" t="s">
        <v>2</v>
      </c>
      <c r="H729" s="2" t="s">
        <v>3</v>
      </c>
      <c r="I729" s="2" t="s">
        <v>3</v>
      </c>
      <c r="J729" s="13" t="s">
        <v>14</v>
      </c>
      <c r="K729" s="34"/>
      <c r="L729" s="35"/>
      <c r="M729" s="36"/>
      <c r="N729" s="37"/>
      <c r="O729" s="37"/>
      <c r="P729" s="58" t="str">
        <f t="shared" si="11"/>
        <v>5.18 Service life</v>
      </c>
    </row>
    <row r="730" spans="1:16" ht="29" x14ac:dyDescent="0.35">
      <c r="A730" s="2">
        <v>729</v>
      </c>
      <c r="B730" s="5" t="s">
        <v>1455</v>
      </c>
      <c r="C730" s="5" t="s">
        <v>3624</v>
      </c>
      <c r="D730" s="2"/>
      <c r="E730" s="2"/>
      <c r="F730" s="2" t="s">
        <v>1456</v>
      </c>
      <c r="G730" s="2" t="s">
        <v>2</v>
      </c>
      <c r="H730" s="2" t="s">
        <v>3</v>
      </c>
      <c r="I730" s="2" t="s">
        <v>3</v>
      </c>
      <c r="J730" s="13" t="s">
        <v>7</v>
      </c>
      <c r="K730" s="34"/>
      <c r="L730" s="35"/>
      <c r="M730" s="36"/>
      <c r="N730" s="37"/>
      <c r="O730" s="37"/>
      <c r="P730" s="58" t="str">
        <f t="shared" si="11"/>
        <v>5.18 Service life</v>
      </c>
    </row>
    <row r="731" spans="1:16" ht="29" x14ac:dyDescent="0.35">
      <c r="A731" s="2">
        <v>730</v>
      </c>
      <c r="B731" s="5" t="s">
        <v>1457</v>
      </c>
      <c r="C731" s="5" t="s">
        <v>3625</v>
      </c>
      <c r="D731" s="2"/>
      <c r="E731" s="2"/>
      <c r="F731" s="2" t="s">
        <v>1458</v>
      </c>
      <c r="G731" s="2" t="s">
        <v>2</v>
      </c>
      <c r="H731" s="2" t="s">
        <v>3</v>
      </c>
      <c r="I731" s="2" t="s">
        <v>3</v>
      </c>
      <c r="J731" s="13" t="s">
        <v>14</v>
      </c>
      <c r="K731" s="34"/>
      <c r="L731" s="35"/>
      <c r="M731" s="36"/>
      <c r="N731" s="37"/>
      <c r="O731" s="37"/>
      <c r="P731" s="58" t="str">
        <f t="shared" si="11"/>
        <v>5.18 Service life</v>
      </c>
    </row>
    <row r="732" spans="1:16" ht="29" x14ac:dyDescent="0.35">
      <c r="A732" s="2">
        <v>731</v>
      </c>
      <c r="B732" s="5" t="s">
        <v>1459</v>
      </c>
      <c r="C732" s="5" t="s">
        <v>3626</v>
      </c>
      <c r="D732" s="2"/>
      <c r="E732" s="2"/>
      <c r="F732" s="2" t="s">
        <v>1460</v>
      </c>
      <c r="G732" s="2" t="s">
        <v>2</v>
      </c>
      <c r="H732" s="2" t="s">
        <v>3</v>
      </c>
      <c r="I732" s="2" t="s">
        <v>3</v>
      </c>
      <c r="J732" s="13" t="s">
        <v>14</v>
      </c>
      <c r="K732" s="34"/>
      <c r="L732" s="35"/>
      <c r="M732" s="36"/>
      <c r="N732" s="37"/>
      <c r="O732" s="37"/>
      <c r="P732" s="58" t="str">
        <f t="shared" si="11"/>
        <v>5.18 Service life</v>
      </c>
    </row>
    <row r="733" spans="1:16" ht="29" x14ac:dyDescent="0.35">
      <c r="A733" s="2">
        <v>732</v>
      </c>
      <c r="B733" s="5" t="s">
        <v>1461</v>
      </c>
      <c r="C733" s="5" t="s">
        <v>3627</v>
      </c>
      <c r="D733" s="2"/>
      <c r="E733" s="2"/>
      <c r="F733" s="2" t="s">
        <v>1462</v>
      </c>
      <c r="G733" s="2" t="s">
        <v>53</v>
      </c>
      <c r="H733" s="2" t="s">
        <v>3</v>
      </c>
      <c r="I733" s="2" t="s">
        <v>3</v>
      </c>
      <c r="J733" s="13" t="s">
        <v>14</v>
      </c>
      <c r="K733" s="34"/>
      <c r="L733" s="35"/>
      <c r="M733" s="36"/>
      <c r="N733" s="37"/>
      <c r="O733" s="37"/>
      <c r="P733" s="58" t="str">
        <f t="shared" si="11"/>
        <v>5.18 Service life</v>
      </c>
    </row>
    <row r="734" spans="1:16" ht="34" x14ac:dyDescent="0.35">
      <c r="A734" s="3">
        <v>733</v>
      </c>
      <c r="B734" s="6" t="s">
        <v>1463</v>
      </c>
      <c r="C734" s="6" t="s">
        <v>3628</v>
      </c>
      <c r="D734" s="3"/>
      <c r="E734" s="3"/>
      <c r="F734" s="3" t="s">
        <v>1464</v>
      </c>
      <c r="G734" s="3" t="s">
        <v>2</v>
      </c>
      <c r="H734" s="3" t="s">
        <v>3</v>
      </c>
      <c r="I734" s="3" t="s">
        <v>3</v>
      </c>
      <c r="J734" s="12" t="s">
        <v>4</v>
      </c>
      <c r="K734" s="34"/>
      <c r="L734" s="35"/>
      <c r="M734" s="36"/>
      <c r="N734" s="37"/>
      <c r="O734" s="37"/>
      <c r="P734" s="58" t="str">
        <f t="shared" si="11"/>
        <v>5.19 Electrical requirements</v>
      </c>
    </row>
    <row r="735" spans="1:16" ht="34" x14ac:dyDescent="0.35">
      <c r="A735" s="3">
        <v>734</v>
      </c>
      <c r="B735" s="6" t="s">
        <v>1465</v>
      </c>
      <c r="C735" s="6" t="s">
        <v>3629</v>
      </c>
      <c r="D735" s="3"/>
      <c r="E735" s="3"/>
      <c r="F735" s="3" t="s">
        <v>1466</v>
      </c>
      <c r="G735" s="3" t="s">
        <v>2</v>
      </c>
      <c r="H735" s="3" t="s">
        <v>3</v>
      </c>
      <c r="I735" s="3" t="s">
        <v>3</v>
      </c>
      <c r="J735" s="12" t="s">
        <v>4</v>
      </c>
      <c r="K735" s="34"/>
      <c r="L735" s="35"/>
      <c r="M735" s="36"/>
      <c r="N735" s="37"/>
      <c r="O735" s="37"/>
      <c r="P735" s="58" t="str">
        <f t="shared" si="11"/>
        <v>5.19 Electrical requirements</v>
      </c>
    </row>
    <row r="736" spans="1:16" x14ac:dyDescent="0.35">
      <c r="A736" s="2">
        <v>735</v>
      </c>
      <c r="B736" s="5" t="s">
        <v>1467</v>
      </c>
      <c r="C736" s="5" t="s">
        <v>3630</v>
      </c>
      <c r="D736" s="2"/>
      <c r="E736" s="2"/>
      <c r="F736" s="2" t="s">
        <v>1468</v>
      </c>
      <c r="G736" s="2" t="s">
        <v>2</v>
      </c>
      <c r="H736" s="2" t="s">
        <v>3</v>
      </c>
      <c r="I736" s="2" t="s">
        <v>3</v>
      </c>
      <c r="J736" s="13" t="s">
        <v>14</v>
      </c>
      <c r="K736" s="34"/>
      <c r="L736" s="35"/>
      <c r="M736" s="36"/>
      <c r="N736" s="37"/>
      <c r="O736" s="37"/>
      <c r="P736" s="58" t="str">
        <f t="shared" si="11"/>
        <v>5.19 Electrical requirements</v>
      </c>
    </row>
    <row r="737" spans="1:16" ht="29" x14ac:dyDescent="0.35">
      <c r="A737" s="2">
        <v>736</v>
      </c>
      <c r="B737" s="5" t="s">
        <v>1469</v>
      </c>
      <c r="C737" s="5" t="s">
        <v>3631</v>
      </c>
      <c r="D737" s="2"/>
      <c r="E737" s="2"/>
      <c r="F737" s="2" t="s">
        <v>1470</v>
      </c>
      <c r="G737" s="2" t="s">
        <v>53</v>
      </c>
      <c r="H737" s="2" t="s">
        <v>3</v>
      </c>
      <c r="I737" s="2" t="s">
        <v>3</v>
      </c>
      <c r="J737" s="13" t="s">
        <v>14</v>
      </c>
      <c r="K737" s="34"/>
      <c r="L737" s="35"/>
      <c r="M737" s="36"/>
      <c r="N737" s="37"/>
      <c r="O737" s="37"/>
      <c r="P737" s="58" t="str">
        <f t="shared" si="11"/>
        <v>5.19 Electrical requirements</v>
      </c>
    </row>
    <row r="738" spans="1:16" ht="34" x14ac:dyDescent="0.35">
      <c r="A738" s="3">
        <v>737</v>
      </c>
      <c r="B738" s="6" t="s">
        <v>1471</v>
      </c>
      <c r="C738" s="6" t="s">
        <v>3632</v>
      </c>
      <c r="D738" s="3"/>
      <c r="E738" s="3"/>
      <c r="F738" s="3" t="s">
        <v>1472</v>
      </c>
      <c r="G738" s="3" t="s">
        <v>2</v>
      </c>
      <c r="H738" s="3" t="s">
        <v>3</v>
      </c>
      <c r="I738" s="3" t="s">
        <v>3</v>
      </c>
      <c r="J738" s="12" t="s">
        <v>4</v>
      </c>
      <c r="K738" s="34"/>
      <c r="L738" s="35"/>
      <c r="M738" s="36"/>
      <c r="N738" s="37"/>
      <c r="O738" s="37"/>
      <c r="P738" s="58" t="str">
        <f t="shared" si="11"/>
        <v>5.19 Electrical requirements</v>
      </c>
    </row>
    <row r="739" spans="1:16" x14ac:dyDescent="0.35">
      <c r="A739" s="2">
        <v>738</v>
      </c>
      <c r="B739" s="5" t="s">
        <v>1473</v>
      </c>
      <c r="C739" s="5" t="s">
        <v>3633</v>
      </c>
      <c r="D739" s="2"/>
      <c r="E739" s="2"/>
      <c r="F739" s="2" t="s">
        <v>1474</v>
      </c>
      <c r="G739" s="2" t="s">
        <v>2</v>
      </c>
      <c r="H739" s="2" t="s">
        <v>3</v>
      </c>
      <c r="I739" s="2" t="s">
        <v>3</v>
      </c>
      <c r="J739" s="13" t="s">
        <v>14</v>
      </c>
      <c r="K739" s="34"/>
      <c r="L739" s="35"/>
      <c r="M739" s="36"/>
      <c r="N739" s="37"/>
      <c r="O739" s="37"/>
      <c r="P739" s="58" t="str">
        <f t="shared" si="11"/>
        <v>5.19 Electrical requirements</v>
      </c>
    </row>
    <row r="740" spans="1:16" x14ac:dyDescent="0.35">
      <c r="A740" s="2">
        <v>739</v>
      </c>
      <c r="B740" s="5" t="s">
        <v>1475</v>
      </c>
      <c r="C740" s="5" t="s">
        <v>3634</v>
      </c>
      <c r="D740" s="2"/>
      <c r="E740" s="2"/>
      <c r="F740" s="2" t="s">
        <v>1476</v>
      </c>
      <c r="G740" s="2" t="s">
        <v>2</v>
      </c>
      <c r="H740" s="2" t="s">
        <v>3</v>
      </c>
      <c r="I740" s="2" t="s">
        <v>3</v>
      </c>
      <c r="J740" s="13" t="s">
        <v>14</v>
      </c>
      <c r="K740" s="34"/>
      <c r="L740" s="35"/>
      <c r="M740" s="36"/>
      <c r="N740" s="37"/>
      <c r="O740" s="37"/>
      <c r="P740" s="58" t="str">
        <f t="shared" si="11"/>
        <v>5.19 Electrical requirements</v>
      </c>
    </row>
    <row r="741" spans="1:16" x14ac:dyDescent="0.35">
      <c r="A741" s="2">
        <v>740</v>
      </c>
      <c r="B741" s="5" t="s">
        <v>1477</v>
      </c>
      <c r="C741" s="5" t="s">
        <v>3635</v>
      </c>
      <c r="D741" s="2"/>
      <c r="E741" s="2"/>
      <c r="F741" s="2" t="s">
        <v>1478</v>
      </c>
      <c r="G741" s="2" t="s">
        <v>2</v>
      </c>
      <c r="H741" s="2" t="s">
        <v>3</v>
      </c>
      <c r="I741" s="2" t="s">
        <v>3</v>
      </c>
      <c r="J741" s="13" t="s">
        <v>14</v>
      </c>
      <c r="K741" s="34"/>
      <c r="L741" s="35"/>
      <c r="M741" s="36"/>
      <c r="N741" s="37"/>
      <c r="O741" s="37"/>
      <c r="P741" s="58" t="str">
        <f t="shared" si="11"/>
        <v>5.19 Electrical requirements</v>
      </c>
    </row>
    <row r="742" spans="1:16" x14ac:dyDescent="0.35">
      <c r="A742" s="2">
        <v>741</v>
      </c>
      <c r="B742" s="5" t="s">
        <v>1479</v>
      </c>
      <c r="C742" s="5" t="s">
        <v>3636</v>
      </c>
      <c r="D742" s="2"/>
      <c r="E742" s="2"/>
      <c r="F742" s="2" t="s">
        <v>1480</v>
      </c>
      <c r="G742" s="2" t="s">
        <v>2</v>
      </c>
      <c r="H742" s="2" t="s">
        <v>3</v>
      </c>
      <c r="I742" s="2" t="s">
        <v>3</v>
      </c>
      <c r="J742" s="13" t="s">
        <v>14</v>
      </c>
      <c r="K742" s="34"/>
      <c r="L742" s="35"/>
      <c r="M742" s="36"/>
      <c r="N742" s="37"/>
      <c r="O742" s="37"/>
      <c r="P742" s="58" t="str">
        <f t="shared" si="11"/>
        <v>5.19 Electrical requirements</v>
      </c>
    </row>
    <row r="743" spans="1:16" ht="29" x14ac:dyDescent="0.35">
      <c r="A743" s="2">
        <v>742</v>
      </c>
      <c r="B743" s="5" t="s">
        <v>1481</v>
      </c>
      <c r="C743" s="5" t="s">
        <v>3637</v>
      </c>
      <c r="D743" s="2"/>
      <c r="E743" s="2"/>
      <c r="F743" s="2" t="s">
        <v>1482</v>
      </c>
      <c r="G743" s="2" t="s">
        <v>53</v>
      </c>
      <c r="H743" s="2" t="s">
        <v>3</v>
      </c>
      <c r="I743" s="2" t="s">
        <v>3</v>
      </c>
      <c r="J743" s="13" t="s">
        <v>14</v>
      </c>
      <c r="K743" s="34"/>
      <c r="L743" s="35"/>
      <c r="M743" s="36"/>
      <c r="N743" s="37"/>
      <c r="O743" s="37"/>
      <c r="P743" s="58" t="str">
        <f t="shared" si="11"/>
        <v>5.19 Electrical requirements</v>
      </c>
    </row>
    <row r="744" spans="1:16" ht="29" x14ac:dyDescent="0.35">
      <c r="A744" s="2">
        <v>743</v>
      </c>
      <c r="B744" s="5" t="s">
        <v>1483</v>
      </c>
      <c r="C744" s="5" t="s">
        <v>3638</v>
      </c>
      <c r="D744" s="2"/>
      <c r="E744" s="2"/>
      <c r="F744" s="2" t="s">
        <v>1484</v>
      </c>
      <c r="G744" s="2" t="s">
        <v>53</v>
      </c>
      <c r="H744" s="2" t="s">
        <v>3</v>
      </c>
      <c r="I744" s="2" t="s">
        <v>3</v>
      </c>
      <c r="J744" s="13" t="s">
        <v>14</v>
      </c>
      <c r="K744" s="34"/>
      <c r="L744" s="35"/>
      <c r="M744" s="36"/>
      <c r="N744" s="37"/>
      <c r="O744" s="37"/>
      <c r="P744" s="58" t="str">
        <f t="shared" si="11"/>
        <v>5.19 Electrical requirements</v>
      </c>
    </row>
    <row r="745" spans="1:16" ht="29" x14ac:dyDescent="0.35">
      <c r="A745" s="2">
        <v>744</v>
      </c>
      <c r="B745" s="5" t="s">
        <v>1485</v>
      </c>
      <c r="C745" s="5" t="s">
        <v>3639</v>
      </c>
      <c r="D745" s="2"/>
      <c r="E745" s="2"/>
      <c r="F745" s="2" t="s">
        <v>1486</v>
      </c>
      <c r="G745" s="2" t="s">
        <v>53</v>
      </c>
      <c r="H745" s="2" t="s">
        <v>3</v>
      </c>
      <c r="I745" s="2" t="s">
        <v>3</v>
      </c>
      <c r="J745" s="13" t="s">
        <v>14</v>
      </c>
      <c r="K745" s="34"/>
      <c r="L745" s="35"/>
      <c r="M745" s="36"/>
      <c r="N745" s="37"/>
      <c r="O745" s="37"/>
      <c r="P745" s="58" t="str">
        <f t="shared" si="11"/>
        <v>5.19 Electrical requirements</v>
      </c>
    </row>
    <row r="746" spans="1:16" ht="29" x14ac:dyDescent="0.35">
      <c r="A746" s="2">
        <v>745</v>
      </c>
      <c r="B746" s="5" t="s">
        <v>1487</v>
      </c>
      <c r="C746" s="5" t="s">
        <v>3640</v>
      </c>
      <c r="D746" s="2"/>
      <c r="E746" s="2"/>
      <c r="F746" s="2" t="s">
        <v>1488</v>
      </c>
      <c r="G746" s="2" t="s">
        <v>53</v>
      </c>
      <c r="H746" s="2" t="s">
        <v>3</v>
      </c>
      <c r="I746" s="2" t="s">
        <v>3</v>
      </c>
      <c r="J746" s="13" t="s">
        <v>14</v>
      </c>
      <c r="K746" s="34"/>
      <c r="L746" s="35"/>
      <c r="M746" s="36"/>
      <c r="N746" s="37"/>
      <c r="O746" s="37"/>
      <c r="P746" s="58" t="str">
        <f t="shared" si="11"/>
        <v>5.19 Electrical requirements</v>
      </c>
    </row>
    <row r="747" spans="1:16" ht="29" x14ac:dyDescent="0.35">
      <c r="A747" s="2">
        <v>746</v>
      </c>
      <c r="B747" s="5" t="s">
        <v>1489</v>
      </c>
      <c r="C747" s="5" t="s">
        <v>3641</v>
      </c>
      <c r="D747" s="2"/>
      <c r="E747" s="2"/>
      <c r="F747" s="2" t="s">
        <v>1490</v>
      </c>
      <c r="G747" s="2" t="s">
        <v>53</v>
      </c>
      <c r="H747" s="2" t="s">
        <v>3</v>
      </c>
      <c r="I747" s="2" t="s">
        <v>3</v>
      </c>
      <c r="J747" s="13" t="s">
        <v>14</v>
      </c>
      <c r="K747" s="34"/>
      <c r="L747" s="35"/>
      <c r="M747" s="36"/>
      <c r="N747" s="37"/>
      <c r="O747" s="37"/>
      <c r="P747" s="58" t="str">
        <f t="shared" si="11"/>
        <v>5.19 Electrical requirements</v>
      </c>
    </row>
    <row r="748" spans="1:16" ht="34" x14ac:dyDescent="0.35">
      <c r="A748" s="3">
        <v>747</v>
      </c>
      <c r="B748" s="6" t="s">
        <v>1491</v>
      </c>
      <c r="C748" s="6" t="s">
        <v>3642</v>
      </c>
      <c r="D748" s="3"/>
      <c r="E748" s="3"/>
      <c r="F748" s="3" t="s">
        <v>1492</v>
      </c>
      <c r="G748" s="3" t="s">
        <v>2</v>
      </c>
      <c r="H748" s="3" t="s">
        <v>3</v>
      </c>
      <c r="I748" s="3" t="s">
        <v>3</v>
      </c>
      <c r="J748" s="12" t="s">
        <v>4</v>
      </c>
      <c r="K748" s="34"/>
      <c r="L748" s="35"/>
      <c r="M748" s="36"/>
      <c r="N748" s="37"/>
      <c r="O748" s="37"/>
      <c r="P748" s="58" t="str">
        <f t="shared" si="11"/>
        <v>5.19 Electrical requirements</v>
      </c>
    </row>
    <row r="749" spans="1:16" x14ac:dyDescent="0.35">
      <c r="A749" s="2">
        <v>748</v>
      </c>
      <c r="B749" s="5" t="s">
        <v>1493</v>
      </c>
      <c r="C749" s="5" t="s">
        <v>3643</v>
      </c>
      <c r="D749" s="2"/>
      <c r="E749" s="2"/>
      <c r="F749" s="2" t="s">
        <v>1494</v>
      </c>
      <c r="G749" s="2" t="s">
        <v>2</v>
      </c>
      <c r="H749" s="2" t="s">
        <v>3</v>
      </c>
      <c r="I749" s="2" t="s">
        <v>3</v>
      </c>
      <c r="J749" s="13" t="s">
        <v>14</v>
      </c>
      <c r="K749" s="34"/>
      <c r="L749" s="35"/>
      <c r="M749" s="36"/>
      <c r="N749" s="37"/>
      <c r="O749" s="37"/>
      <c r="P749" s="58" t="str">
        <f t="shared" si="11"/>
        <v>5.19 Electrical requirements</v>
      </c>
    </row>
    <row r="750" spans="1:16" ht="72.5" x14ac:dyDescent="0.35">
      <c r="A750" s="2">
        <v>749</v>
      </c>
      <c r="B750" s="5" t="s">
        <v>1495</v>
      </c>
      <c r="C750" s="5" t="s">
        <v>4267</v>
      </c>
      <c r="D750" s="2"/>
      <c r="E750" s="2"/>
      <c r="F750" s="2" t="s">
        <v>1496</v>
      </c>
      <c r="G750" s="2" t="s">
        <v>2</v>
      </c>
      <c r="H750" s="2" t="s">
        <v>3</v>
      </c>
      <c r="I750" s="2" t="s">
        <v>3</v>
      </c>
      <c r="J750" s="13" t="s">
        <v>14</v>
      </c>
      <c r="K750" s="34"/>
      <c r="L750" s="35"/>
      <c r="M750" s="36"/>
      <c r="N750" s="37"/>
      <c r="O750" s="37"/>
      <c r="P750" s="58" t="str">
        <f t="shared" si="11"/>
        <v>5.19 Electrical requirements</v>
      </c>
    </row>
    <row r="751" spans="1:16" ht="29" x14ac:dyDescent="0.35">
      <c r="A751" s="2">
        <v>750</v>
      </c>
      <c r="B751" s="5" t="s">
        <v>1497</v>
      </c>
      <c r="C751" s="5" t="s">
        <v>3644</v>
      </c>
      <c r="D751" s="2"/>
      <c r="E751" s="2"/>
      <c r="F751" s="2" t="s">
        <v>1498</v>
      </c>
      <c r="G751" s="2" t="s">
        <v>53</v>
      </c>
      <c r="H751" s="2" t="s">
        <v>3</v>
      </c>
      <c r="I751" s="2" t="s">
        <v>3</v>
      </c>
      <c r="J751" s="13" t="s">
        <v>14</v>
      </c>
      <c r="K751" s="34"/>
      <c r="L751" s="35"/>
      <c r="M751" s="36"/>
      <c r="N751" s="37"/>
      <c r="O751" s="37"/>
      <c r="P751" s="58" t="str">
        <f t="shared" si="11"/>
        <v>5.19 Electrical requirements</v>
      </c>
    </row>
    <row r="752" spans="1:16" ht="29" x14ac:dyDescent="0.35">
      <c r="A752" s="2">
        <v>751</v>
      </c>
      <c r="B752" s="5" t="s">
        <v>1499</v>
      </c>
      <c r="C752" s="5" t="s">
        <v>3645</v>
      </c>
      <c r="D752" s="2"/>
      <c r="E752" s="2"/>
      <c r="F752" s="2" t="s">
        <v>1500</v>
      </c>
      <c r="G752" s="2" t="s">
        <v>53</v>
      </c>
      <c r="H752" s="2" t="s">
        <v>3</v>
      </c>
      <c r="I752" s="2" t="s">
        <v>3</v>
      </c>
      <c r="J752" s="13" t="s">
        <v>14</v>
      </c>
      <c r="K752" s="34"/>
      <c r="L752" s="35"/>
      <c r="M752" s="36"/>
      <c r="N752" s="37"/>
      <c r="O752" s="37"/>
      <c r="P752" s="58" t="str">
        <f t="shared" si="11"/>
        <v>5.19 Electrical requirements</v>
      </c>
    </row>
    <row r="753" spans="1:16" ht="29" x14ac:dyDescent="0.35">
      <c r="A753" s="2">
        <v>752</v>
      </c>
      <c r="B753" s="5" t="s">
        <v>1501</v>
      </c>
      <c r="C753" s="5" t="s">
        <v>3646</v>
      </c>
      <c r="D753" s="2"/>
      <c r="E753" s="2"/>
      <c r="F753" s="2" t="s">
        <v>1502</v>
      </c>
      <c r="G753" s="2" t="s">
        <v>2</v>
      </c>
      <c r="H753" s="2" t="s">
        <v>3</v>
      </c>
      <c r="I753" s="2" t="s">
        <v>3</v>
      </c>
      <c r="J753" s="13" t="s">
        <v>14</v>
      </c>
      <c r="K753" s="34"/>
      <c r="L753" s="35"/>
      <c r="M753" s="36"/>
      <c r="N753" s="37"/>
      <c r="O753" s="37"/>
      <c r="P753" s="58" t="str">
        <f t="shared" si="11"/>
        <v>5.19 Electrical requirements</v>
      </c>
    </row>
    <row r="754" spans="1:16" x14ac:dyDescent="0.35">
      <c r="A754" s="2">
        <v>753</v>
      </c>
      <c r="B754" s="5" t="s">
        <v>1503</v>
      </c>
      <c r="C754" s="5" t="s">
        <v>3647</v>
      </c>
      <c r="D754" s="2"/>
      <c r="E754" s="2"/>
      <c r="F754" s="2" t="s">
        <v>1504</v>
      </c>
      <c r="G754" s="2" t="s">
        <v>2</v>
      </c>
      <c r="H754" s="2" t="s">
        <v>3</v>
      </c>
      <c r="I754" s="2" t="s">
        <v>3</v>
      </c>
      <c r="J754" s="13" t="s">
        <v>14</v>
      </c>
      <c r="K754" s="34"/>
      <c r="L754" s="35"/>
      <c r="M754" s="36"/>
      <c r="N754" s="37"/>
      <c r="O754" s="37"/>
      <c r="P754" s="58" t="str">
        <f t="shared" si="11"/>
        <v>5.19 Electrical requirements</v>
      </c>
    </row>
    <row r="755" spans="1:16" ht="34" x14ac:dyDescent="0.35">
      <c r="A755" s="3">
        <v>754</v>
      </c>
      <c r="B755" s="6" t="s">
        <v>1505</v>
      </c>
      <c r="C755" s="6" t="s">
        <v>3648</v>
      </c>
      <c r="D755" s="3"/>
      <c r="E755" s="3"/>
      <c r="F755" s="3" t="s">
        <v>1506</v>
      </c>
      <c r="G755" s="3" t="s">
        <v>2</v>
      </c>
      <c r="H755" s="3" t="s">
        <v>3</v>
      </c>
      <c r="I755" s="3" t="s">
        <v>3</v>
      </c>
      <c r="J755" s="12" t="s">
        <v>4</v>
      </c>
      <c r="K755" s="34"/>
      <c r="L755" s="35"/>
      <c r="M755" s="36"/>
      <c r="N755" s="37"/>
      <c r="O755" s="37"/>
      <c r="P755" s="58" t="str">
        <f t="shared" si="11"/>
        <v>5.19 Electrical requirements</v>
      </c>
    </row>
    <row r="756" spans="1:16" x14ac:dyDescent="0.35">
      <c r="A756" s="2">
        <v>755</v>
      </c>
      <c r="B756" s="5" t="s">
        <v>1507</v>
      </c>
      <c r="C756" s="5" t="s">
        <v>3649</v>
      </c>
      <c r="D756" s="2"/>
      <c r="E756" s="2"/>
      <c r="F756" s="2" t="s">
        <v>1508</v>
      </c>
      <c r="G756" s="2" t="s">
        <v>2</v>
      </c>
      <c r="H756" s="2" t="s">
        <v>3</v>
      </c>
      <c r="I756" s="2" t="s">
        <v>3</v>
      </c>
      <c r="J756" s="13" t="s">
        <v>14</v>
      </c>
      <c r="K756" s="34"/>
      <c r="L756" s="35"/>
      <c r="M756" s="36"/>
      <c r="N756" s="37"/>
      <c r="O756" s="37"/>
      <c r="P756" s="58" t="str">
        <f t="shared" si="11"/>
        <v>5.19 Electrical requirements</v>
      </c>
    </row>
    <row r="757" spans="1:16" ht="34" x14ac:dyDescent="0.35">
      <c r="A757" s="3">
        <v>756</v>
      </c>
      <c r="B757" s="6" t="s">
        <v>1509</v>
      </c>
      <c r="C757" s="6" t="s">
        <v>3650</v>
      </c>
      <c r="D757" s="3"/>
      <c r="E757" s="3"/>
      <c r="F757" s="3" t="s">
        <v>1510</v>
      </c>
      <c r="G757" s="3" t="s">
        <v>2</v>
      </c>
      <c r="H757" s="3" t="s">
        <v>3</v>
      </c>
      <c r="I757" s="3" t="s">
        <v>3</v>
      </c>
      <c r="J757" s="12" t="s">
        <v>4</v>
      </c>
      <c r="K757" s="34"/>
      <c r="L757" s="35"/>
      <c r="M757" s="36"/>
      <c r="N757" s="37"/>
      <c r="O757" s="37"/>
      <c r="P757" s="58" t="str">
        <f t="shared" si="11"/>
        <v>5.19 Electrical requirements</v>
      </c>
    </row>
    <row r="758" spans="1:16" ht="29" x14ac:dyDescent="0.35">
      <c r="A758" s="2">
        <v>757</v>
      </c>
      <c r="B758" s="5" t="s">
        <v>1511</v>
      </c>
      <c r="C758" s="5" t="s">
        <v>3651</v>
      </c>
      <c r="D758" s="2"/>
      <c r="E758" s="2"/>
      <c r="F758" s="2" t="s">
        <v>1512</v>
      </c>
      <c r="G758" s="2" t="s">
        <v>2</v>
      </c>
      <c r="H758" s="2" t="s">
        <v>3</v>
      </c>
      <c r="I758" s="2" t="s">
        <v>3</v>
      </c>
      <c r="J758" s="13" t="s">
        <v>14</v>
      </c>
      <c r="K758" s="34"/>
      <c r="L758" s="35"/>
      <c r="M758" s="36"/>
      <c r="N758" s="37"/>
      <c r="O758" s="37"/>
      <c r="P758" s="58" t="str">
        <f t="shared" si="11"/>
        <v>5.19 Electrical requirements</v>
      </c>
    </row>
    <row r="759" spans="1:16" ht="93" customHeight="1" x14ac:dyDescent="0.35">
      <c r="A759" s="2">
        <v>758</v>
      </c>
      <c r="B759" s="5"/>
      <c r="C759" s="5"/>
      <c r="D759" s="2"/>
      <c r="E759" s="2"/>
      <c r="F759" s="2" t="s">
        <v>1513</v>
      </c>
      <c r="G759" s="2" t="s">
        <v>2</v>
      </c>
      <c r="H759" s="2" t="s">
        <v>3</v>
      </c>
      <c r="I759" s="2" t="s">
        <v>3</v>
      </c>
      <c r="J759" s="13" t="s">
        <v>14</v>
      </c>
      <c r="K759" s="34"/>
      <c r="L759" s="35"/>
      <c r="M759" s="36"/>
      <c r="N759" s="37"/>
      <c r="O759" s="37"/>
      <c r="P759" s="58" t="str">
        <f t="shared" si="11"/>
        <v>5.19 Electrical requirements</v>
      </c>
    </row>
    <row r="760" spans="1:16" ht="93" customHeight="1" x14ac:dyDescent="0.35">
      <c r="A760" s="2">
        <v>759</v>
      </c>
      <c r="B760" s="5"/>
      <c r="C760" s="5"/>
      <c r="D760" s="2"/>
      <c r="E760" s="2"/>
      <c r="F760" s="2" t="s">
        <v>1514</v>
      </c>
      <c r="G760" s="2" t="s">
        <v>2</v>
      </c>
      <c r="H760" s="2" t="s">
        <v>3</v>
      </c>
      <c r="I760" s="2" t="s">
        <v>3</v>
      </c>
      <c r="J760" s="13" t="s">
        <v>14</v>
      </c>
      <c r="K760" s="34"/>
      <c r="L760" s="35"/>
      <c r="M760" s="36"/>
      <c r="N760" s="37"/>
      <c r="O760" s="37"/>
      <c r="P760" s="58" t="str">
        <f t="shared" si="11"/>
        <v>5.19 Electrical requirements</v>
      </c>
    </row>
    <row r="761" spans="1:16" x14ac:dyDescent="0.35">
      <c r="A761" s="2">
        <v>760</v>
      </c>
      <c r="B761" s="5" t="s">
        <v>1515</v>
      </c>
      <c r="C761" s="5" t="s">
        <v>3652</v>
      </c>
      <c r="D761" s="2"/>
      <c r="E761" s="2"/>
      <c r="F761" s="2" t="s">
        <v>1516</v>
      </c>
      <c r="G761" s="2" t="s">
        <v>2</v>
      </c>
      <c r="H761" s="2" t="s">
        <v>3</v>
      </c>
      <c r="I761" s="2" t="s">
        <v>3</v>
      </c>
      <c r="J761" s="13" t="s">
        <v>14</v>
      </c>
      <c r="K761" s="34"/>
      <c r="L761" s="35"/>
      <c r="M761" s="36"/>
      <c r="N761" s="37"/>
      <c r="O761" s="37"/>
      <c r="P761" s="58" t="str">
        <f t="shared" si="11"/>
        <v>5.19 Electrical requirements</v>
      </c>
    </row>
    <row r="762" spans="1:16" ht="34" x14ac:dyDescent="0.35">
      <c r="A762" s="3">
        <v>761</v>
      </c>
      <c r="B762" s="6" t="s">
        <v>1517</v>
      </c>
      <c r="C762" s="6" t="s">
        <v>3653</v>
      </c>
      <c r="D762" s="3"/>
      <c r="E762" s="3"/>
      <c r="F762" s="3" t="s">
        <v>1518</v>
      </c>
      <c r="G762" s="3" t="s">
        <v>2</v>
      </c>
      <c r="H762" s="3" t="s">
        <v>3</v>
      </c>
      <c r="I762" s="3" t="s">
        <v>3</v>
      </c>
      <c r="J762" s="12" t="s">
        <v>4</v>
      </c>
      <c r="K762" s="34"/>
      <c r="L762" s="35"/>
      <c r="M762" s="36"/>
      <c r="N762" s="37"/>
      <c r="O762" s="37"/>
      <c r="P762" s="58" t="str">
        <f t="shared" si="11"/>
        <v>5.19 Electrical requirements</v>
      </c>
    </row>
    <row r="763" spans="1:16" ht="29" x14ac:dyDescent="0.35">
      <c r="A763" s="2">
        <v>762</v>
      </c>
      <c r="B763" s="5" t="s">
        <v>1519</v>
      </c>
      <c r="C763" s="5" t="s">
        <v>3654</v>
      </c>
      <c r="D763" s="2"/>
      <c r="E763" s="2"/>
      <c r="F763" s="2" t="s">
        <v>1520</v>
      </c>
      <c r="G763" s="2" t="s">
        <v>2</v>
      </c>
      <c r="H763" s="2" t="s">
        <v>3</v>
      </c>
      <c r="I763" s="2" t="s">
        <v>3</v>
      </c>
      <c r="J763" s="13" t="s">
        <v>14</v>
      </c>
      <c r="K763" s="34"/>
      <c r="L763" s="35"/>
      <c r="M763" s="36"/>
      <c r="N763" s="37"/>
      <c r="O763" s="37"/>
      <c r="P763" s="58" t="str">
        <f t="shared" si="11"/>
        <v>5.19 Electrical requirements</v>
      </c>
    </row>
    <row r="764" spans="1:16" x14ac:dyDescent="0.35">
      <c r="A764" s="2">
        <v>763</v>
      </c>
      <c r="B764" s="5" t="s">
        <v>1521</v>
      </c>
      <c r="C764" s="5" t="s">
        <v>3655</v>
      </c>
      <c r="D764" s="2"/>
      <c r="E764" s="2"/>
      <c r="F764" s="2" t="s">
        <v>1522</v>
      </c>
      <c r="G764" s="2" t="s">
        <v>2</v>
      </c>
      <c r="H764" s="2" t="s">
        <v>3</v>
      </c>
      <c r="I764" s="2" t="s">
        <v>3</v>
      </c>
      <c r="J764" s="13" t="s">
        <v>14</v>
      </c>
      <c r="K764" s="34"/>
      <c r="L764" s="35"/>
      <c r="M764" s="36"/>
      <c r="N764" s="37"/>
      <c r="O764" s="37"/>
      <c r="P764" s="58" t="str">
        <f t="shared" si="11"/>
        <v>5.19 Electrical requirements</v>
      </c>
    </row>
    <row r="765" spans="1:16" ht="29" x14ac:dyDescent="0.35">
      <c r="A765" s="2">
        <v>764</v>
      </c>
      <c r="B765" s="5" t="s">
        <v>1523</v>
      </c>
      <c r="C765" s="5" t="s">
        <v>4196</v>
      </c>
      <c r="D765" s="2"/>
      <c r="E765" s="2"/>
      <c r="F765" s="2" t="s">
        <v>1524</v>
      </c>
      <c r="G765" s="2" t="s">
        <v>2</v>
      </c>
      <c r="H765" s="2" t="s">
        <v>3</v>
      </c>
      <c r="I765" s="2" t="s">
        <v>3</v>
      </c>
      <c r="J765" s="13" t="s">
        <v>14</v>
      </c>
      <c r="K765" s="34"/>
      <c r="L765" s="35"/>
      <c r="M765" s="36"/>
      <c r="N765" s="37"/>
      <c r="O765" s="37"/>
      <c r="P765" s="58" t="str">
        <f t="shared" si="11"/>
        <v>5.19 Electrical requirements</v>
      </c>
    </row>
    <row r="766" spans="1:16" ht="29" x14ac:dyDescent="0.35">
      <c r="A766" s="2">
        <v>765</v>
      </c>
      <c r="B766" s="5" t="s">
        <v>1525</v>
      </c>
      <c r="C766" s="5" t="s">
        <v>3656</v>
      </c>
      <c r="D766" s="2"/>
      <c r="E766" s="2"/>
      <c r="F766" s="2" t="s">
        <v>1526</v>
      </c>
      <c r="G766" s="2" t="s">
        <v>2</v>
      </c>
      <c r="H766" s="2" t="s">
        <v>3</v>
      </c>
      <c r="I766" s="2" t="s">
        <v>3</v>
      </c>
      <c r="J766" s="13" t="s">
        <v>14</v>
      </c>
      <c r="K766" s="34"/>
      <c r="L766" s="35"/>
      <c r="M766" s="36"/>
      <c r="N766" s="37"/>
      <c r="O766" s="37"/>
      <c r="P766" s="58" t="str">
        <f t="shared" si="11"/>
        <v>5.19 Electrical requirements</v>
      </c>
    </row>
    <row r="767" spans="1:16" x14ac:dyDescent="0.35">
      <c r="A767" s="2">
        <v>766</v>
      </c>
      <c r="B767" s="5" t="s">
        <v>1527</v>
      </c>
      <c r="C767" s="5" t="s">
        <v>3657</v>
      </c>
      <c r="D767" s="2"/>
      <c r="E767" s="2"/>
      <c r="F767" s="2" t="s">
        <v>1528</v>
      </c>
      <c r="G767" s="2" t="s">
        <v>2</v>
      </c>
      <c r="H767" s="2" t="s">
        <v>3</v>
      </c>
      <c r="I767" s="2" t="s">
        <v>3</v>
      </c>
      <c r="J767" s="13" t="s">
        <v>7</v>
      </c>
      <c r="K767" s="34"/>
      <c r="L767" s="35"/>
      <c r="M767" s="36"/>
      <c r="N767" s="37"/>
      <c r="O767" s="37"/>
      <c r="P767" s="58" t="str">
        <f t="shared" si="11"/>
        <v>5.19 Electrical requirements</v>
      </c>
    </row>
    <row r="768" spans="1:16" ht="162" customHeight="1" x14ac:dyDescent="0.35">
      <c r="A768" s="2">
        <v>767</v>
      </c>
      <c r="B768" s="5"/>
      <c r="C768" s="5"/>
      <c r="D768" s="2"/>
      <c r="E768" s="2"/>
      <c r="F768" s="2" t="s">
        <v>1529</v>
      </c>
      <c r="G768" s="2" t="s">
        <v>53</v>
      </c>
      <c r="H768" s="2" t="s">
        <v>3</v>
      </c>
      <c r="I768" s="2" t="s">
        <v>3</v>
      </c>
      <c r="J768" s="13" t="s">
        <v>14</v>
      </c>
      <c r="K768" s="34"/>
      <c r="L768" s="35"/>
      <c r="M768" s="36"/>
      <c r="N768" s="37"/>
      <c r="O768" s="37"/>
      <c r="P768" s="58" t="str">
        <f t="shared" si="11"/>
        <v>5.19 Electrical requirements</v>
      </c>
    </row>
    <row r="769" spans="1:16" x14ac:dyDescent="0.35">
      <c r="A769" s="2">
        <v>768</v>
      </c>
      <c r="B769" s="5" t="s">
        <v>1530</v>
      </c>
      <c r="C769" s="5" t="s">
        <v>3658</v>
      </c>
      <c r="D769" s="2"/>
      <c r="E769" s="2"/>
      <c r="F769" s="2" t="s">
        <v>1531</v>
      </c>
      <c r="G769" s="2" t="s">
        <v>2</v>
      </c>
      <c r="H769" s="2" t="s">
        <v>3</v>
      </c>
      <c r="I769" s="2" t="s">
        <v>3</v>
      </c>
      <c r="J769" s="13" t="s">
        <v>14</v>
      </c>
      <c r="K769" s="34"/>
      <c r="L769" s="35"/>
      <c r="M769" s="36"/>
      <c r="N769" s="37"/>
      <c r="O769" s="37"/>
      <c r="P769" s="58" t="str">
        <f t="shared" si="11"/>
        <v>5.19 Electrical requirements</v>
      </c>
    </row>
    <row r="770" spans="1:16" ht="29" x14ac:dyDescent="0.35">
      <c r="A770" s="2">
        <v>769</v>
      </c>
      <c r="B770" s="5" t="s">
        <v>1532</v>
      </c>
      <c r="C770" s="5" t="s">
        <v>3659</v>
      </c>
      <c r="D770" s="2"/>
      <c r="E770" s="2"/>
      <c r="F770" s="2" t="s">
        <v>1533</v>
      </c>
      <c r="G770" s="2" t="s">
        <v>2</v>
      </c>
      <c r="H770" s="2" t="s">
        <v>3</v>
      </c>
      <c r="I770" s="2" t="s">
        <v>3</v>
      </c>
      <c r="J770" s="13" t="s">
        <v>14</v>
      </c>
      <c r="K770" s="34"/>
      <c r="L770" s="35"/>
      <c r="M770" s="36"/>
      <c r="N770" s="37"/>
      <c r="O770" s="37"/>
      <c r="P770" s="58" t="str">
        <f t="shared" si="11"/>
        <v>5.19 Electrical requirements</v>
      </c>
    </row>
    <row r="771" spans="1:16" x14ac:dyDescent="0.35">
      <c r="A771" s="2">
        <v>770</v>
      </c>
      <c r="B771" s="5" t="s">
        <v>1534</v>
      </c>
      <c r="C771" s="5" t="s">
        <v>3660</v>
      </c>
      <c r="D771" s="2"/>
      <c r="E771" s="2"/>
      <c r="F771" s="2" t="s">
        <v>1535</v>
      </c>
      <c r="G771" s="2" t="s">
        <v>2</v>
      </c>
      <c r="H771" s="2" t="s">
        <v>3</v>
      </c>
      <c r="I771" s="2" t="s">
        <v>3</v>
      </c>
      <c r="J771" s="13" t="s">
        <v>14</v>
      </c>
      <c r="K771" s="34"/>
      <c r="L771" s="35"/>
      <c r="M771" s="36"/>
      <c r="N771" s="37"/>
      <c r="O771" s="37"/>
      <c r="P771" s="58" t="str">
        <f t="shared" ref="P771:P834" si="12">IF(AND(J771="Überschrift",LEN(C771)-LEN(SUBSTITUTE(C771,".",""))&lt;2),C771,P770)</f>
        <v>5.19 Electrical requirements</v>
      </c>
    </row>
    <row r="772" spans="1:16" ht="29" x14ac:dyDescent="0.35">
      <c r="A772" s="2">
        <v>771</v>
      </c>
      <c r="B772" s="5" t="s">
        <v>1536</v>
      </c>
      <c r="C772" s="5" t="s">
        <v>3661</v>
      </c>
      <c r="D772" s="2"/>
      <c r="E772" s="2"/>
      <c r="F772" s="2" t="s">
        <v>1537</v>
      </c>
      <c r="G772" s="2" t="s">
        <v>2</v>
      </c>
      <c r="H772" s="2" t="s">
        <v>3</v>
      </c>
      <c r="I772" s="2" t="s">
        <v>3</v>
      </c>
      <c r="J772" s="13" t="s">
        <v>14</v>
      </c>
      <c r="K772" s="34"/>
      <c r="L772" s="35"/>
      <c r="M772" s="36"/>
      <c r="N772" s="37"/>
      <c r="O772" s="37"/>
      <c r="P772" s="58" t="str">
        <f t="shared" si="12"/>
        <v>5.19 Electrical requirements</v>
      </c>
    </row>
    <row r="773" spans="1:16" x14ac:dyDescent="0.35">
      <c r="A773" s="2">
        <v>772</v>
      </c>
      <c r="B773" s="5" t="s">
        <v>1538</v>
      </c>
      <c r="C773" s="5" t="s">
        <v>3662</v>
      </c>
      <c r="D773" s="2"/>
      <c r="E773" s="2"/>
      <c r="F773" s="2" t="s">
        <v>1539</v>
      </c>
      <c r="G773" s="2" t="s">
        <v>2</v>
      </c>
      <c r="H773" s="2" t="s">
        <v>3</v>
      </c>
      <c r="I773" s="2" t="s">
        <v>3</v>
      </c>
      <c r="J773" s="13" t="s">
        <v>14</v>
      </c>
      <c r="K773" s="34"/>
      <c r="L773" s="35"/>
      <c r="M773" s="36"/>
      <c r="N773" s="37"/>
      <c r="O773" s="37"/>
      <c r="P773" s="58" t="str">
        <f t="shared" si="12"/>
        <v>5.19 Electrical requirements</v>
      </c>
    </row>
    <row r="774" spans="1:16" ht="34" x14ac:dyDescent="0.35">
      <c r="A774" s="3">
        <v>773</v>
      </c>
      <c r="B774" s="6" t="s">
        <v>1540</v>
      </c>
      <c r="C774" s="6" t="s">
        <v>3663</v>
      </c>
      <c r="D774" s="3"/>
      <c r="E774" s="3"/>
      <c r="F774" s="3" t="s">
        <v>1541</v>
      </c>
      <c r="G774" s="3" t="s">
        <v>2</v>
      </c>
      <c r="H774" s="3" t="s">
        <v>3</v>
      </c>
      <c r="I774" s="3" t="s">
        <v>3</v>
      </c>
      <c r="J774" s="12" t="s">
        <v>4</v>
      </c>
      <c r="K774" s="34"/>
      <c r="L774" s="35"/>
      <c r="M774" s="36"/>
      <c r="N774" s="37"/>
      <c r="O774" s="37"/>
      <c r="P774" s="58" t="str">
        <f t="shared" si="12"/>
        <v>5.19 Electrical requirements</v>
      </c>
    </row>
    <row r="775" spans="1:16" x14ac:dyDescent="0.35">
      <c r="A775" s="2">
        <v>774</v>
      </c>
      <c r="B775" s="5" t="s">
        <v>1542</v>
      </c>
      <c r="C775" s="5" t="s">
        <v>3664</v>
      </c>
      <c r="D775" s="2"/>
      <c r="E775" s="2"/>
      <c r="F775" s="2" t="s">
        <v>1543</v>
      </c>
      <c r="G775" s="2" t="s">
        <v>2</v>
      </c>
      <c r="H775" s="2" t="s">
        <v>3</v>
      </c>
      <c r="I775" s="2" t="s">
        <v>3</v>
      </c>
      <c r="J775" s="13" t="s">
        <v>14</v>
      </c>
      <c r="K775" s="34"/>
      <c r="L775" s="35"/>
      <c r="M775" s="36"/>
      <c r="N775" s="37"/>
      <c r="O775" s="37"/>
      <c r="P775" s="58" t="str">
        <f t="shared" si="12"/>
        <v>5.19 Electrical requirements</v>
      </c>
    </row>
    <row r="776" spans="1:16" ht="34" x14ac:dyDescent="0.35">
      <c r="A776" s="3">
        <v>775</v>
      </c>
      <c r="B776" s="6" t="s">
        <v>1544</v>
      </c>
      <c r="C776" s="6" t="s">
        <v>3665</v>
      </c>
      <c r="D776" s="3"/>
      <c r="E776" s="3"/>
      <c r="F776" s="3" t="s">
        <v>1545</v>
      </c>
      <c r="G776" s="3" t="s">
        <v>2</v>
      </c>
      <c r="H776" s="3" t="s">
        <v>3</v>
      </c>
      <c r="I776" s="3" t="s">
        <v>3</v>
      </c>
      <c r="J776" s="12" t="s">
        <v>4</v>
      </c>
      <c r="K776" s="34"/>
      <c r="L776" s="35"/>
      <c r="M776" s="36"/>
      <c r="N776" s="37"/>
      <c r="O776" s="37"/>
      <c r="P776" s="58" t="str">
        <f t="shared" si="12"/>
        <v>5.19 Electrical requirements</v>
      </c>
    </row>
    <row r="777" spans="1:16" x14ac:dyDescent="0.35">
      <c r="A777" s="2">
        <v>776</v>
      </c>
      <c r="B777" s="5" t="s">
        <v>1542</v>
      </c>
      <c r="C777" s="5" t="s">
        <v>3664</v>
      </c>
      <c r="D777" s="2"/>
      <c r="E777" s="2"/>
      <c r="F777" s="2" t="s">
        <v>1546</v>
      </c>
      <c r="G777" s="2" t="s">
        <v>2</v>
      </c>
      <c r="H777" s="2" t="s">
        <v>3</v>
      </c>
      <c r="I777" s="2" t="s">
        <v>3</v>
      </c>
      <c r="J777" s="13" t="s">
        <v>14</v>
      </c>
      <c r="K777" s="34"/>
      <c r="L777" s="35"/>
      <c r="M777" s="36"/>
      <c r="N777" s="37"/>
      <c r="O777" s="37"/>
      <c r="P777" s="58" t="str">
        <f t="shared" si="12"/>
        <v>5.19 Electrical requirements</v>
      </c>
    </row>
    <row r="778" spans="1:16" ht="34" x14ac:dyDescent="0.35">
      <c r="A778" s="3">
        <v>777</v>
      </c>
      <c r="B778" s="6" t="s">
        <v>1547</v>
      </c>
      <c r="C778" s="6" t="s">
        <v>3666</v>
      </c>
      <c r="D778" s="3"/>
      <c r="E778" s="3"/>
      <c r="F778" s="3" t="s">
        <v>1548</v>
      </c>
      <c r="G778" s="3" t="s">
        <v>2</v>
      </c>
      <c r="H778" s="3" t="s">
        <v>3</v>
      </c>
      <c r="I778" s="3" t="s">
        <v>3</v>
      </c>
      <c r="J778" s="12" t="s">
        <v>4</v>
      </c>
      <c r="K778" s="34"/>
      <c r="L778" s="35"/>
      <c r="M778" s="36"/>
      <c r="N778" s="37"/>
      <c r="O778" s="37"/>
      <c r="P778" s="58" t="str">
        <f t="shared" si="12"/>
        <v>5.19 Electrical requirements</v>
      </c>
    </row>
    <row r="779" spans="1:16" x14ac:dyDescent="0.35">
      <c r="A779" s="2">
        <v>778</v>
      </c>
      <c r="B779" s="5" t="s">
        <v>1549</v>
      </c>
      <c r="C779" s="5" t="s">
        <v>3667</v>
      </c>
      <c r="D779" s="2"/>
      <c r="E779" s="2"/>
      <c r="F779" s="2" t="s">
        <v>1550</v>
      </c>
      <c r="G779" s="2" t="s">
        <v>2</v>
      </c>
      <c r="H779" s="2" t="s">
        <v>3</v>
      </c>
      <c r="I779" s="2" t="s">
        <v>3</v>
      </c>
      <c r="J779" s="13" t="s">
        <v>14</v>
      </c>
      <c r="K779" s="34"/>
      <c r="L779" s="35"/>
      <c r="M779" s="36"/>
      <c r="N779" s="37"/>
      <c r="O779" s="37"/>
      <c r="P779" s="58" t="str">
        <f t="shared" si="12"/>
        <v>5.19 Electrical requirements</v>
      </c>
    </row>
    <row r="780" spans="1:16" ht="29" x14ac:dyDescent="0.35">
      <c r="A780" s="2">
        <v>779</v>
      </c>
      <c r="B780" s="5" t="s">
        <v>1551</v>
      </c>
      <c r="C780" s="5" t="s">
        <v>3668</v>
      </c>
      <c r="D780" s="2"/>
      <c r="E780" s="2"/>
      <c r="F780" s="2" t="s">
        <v>1552</v>
      </c>
      <c r="G780" s="2" t="s">
        <v>2</v>
      </c>
      <c r="H780" s="2" t="s">
        <v>3</v>
      </c>
      <c r="I780" s="2" t="s">
        <v>3</v>
      </c>
      <c r="J780" s="13" t="s">
        <v>14</v>
      </c>
      <c r="K780" s="34"/>
      <c r="L780" s="35"/>
      <c r="M780" s="36"/>
      <c r="N780" s="37"/>
      <c r="O780" s="37"/>
      <c r="P780" s="58" t="str">
        <f t="shared" si="12"/>
        <v>5.19 Electrical requirements</v>
      </c>
    </row>
    <row r="781" spans="1:16" x14ac:dyDescent="0.35">
      <c r="A781" s="2">
        <v>780</v>
      </c>
      <c r="B781" s="5" t="s">
        <v>1553</v>
      </c>
      <c r="C781" s="5" t="s">
        <v>3669</v>
      </c>
      <c r="D781" s="2"/>
      <c r="E781" s="2"/>
      <c r="F781" s="2" t="s">
        <v>1554</v>
      </c>
      <c r="G781" s="2" t="s">
        <v>2</v>
      </c>
      <c r="H781" s="2" t="s">
        <v>3</v>
      </c>
      <c r="I781" s="2" t="s">
        <v>3</v>
      </c>
      <c r="J781" s="13" t="s">
        <v>14</v>
      </c>
      <c r="K781" s="34"/>
      <c r="L781" s="35"/>
      <c r="M781" s="36"/>
      <c r="N781" s="37"/>
      <c r="O781" s="37"/>
      <c r="P781" s="58" t="str">
        <f t="shared" si="12"/>
        <v>5.19 Electrical requirements</v>
      </c>
    </row>
    <row r="782" spans="1:16" x14ac:dyDescent="0.35">
      <c r="A782" s="2">
        <v>781</v>
      </c>
      <c r="B782" s="5" t="s">
        <v>1555</v>
      </c>
      <c r="C782" s="5" t="s">
        <v>3670</v>
      </c>
      <c r="D782" s="2"/>
      <c r="E782" s="2"/>
      <c r="F782" s="2" t="s">
        <v>1556</v>
      </c>
      <c r="G782" s="2" t="s">
        <v>2</v>
      </c>
      <c r="H782" s="2" t="s">
        <v>3</v>
      </c>
      <c r="I782" s="2" t="s">
        <v>3</v>
      </c>
      <c r="J782" s="13" t="s">
        <v>14</v>
      </c>
      <c r="K782" s="34"/>
      <c r="L782" s="35"/>
      <c r="M782" s="36"/>
      <c r="N782" s="37"/>
      <c r="O782" s="37"/>
      <c r="P782" s="58" t="str">
        <f t="shared" si="12"/>
        <v>5.19 Electrical requirements</v>
      </c>
    </row>
    <row r="783" spans="1:16" x14ac:dyDescent="0.35">
      <c r="A783" s="2">
        <v>782</v>
      </c>
      <c r="B783" s="5" t="s">
        <v>1557</v>
      </c>
      <c r="C783" s="5" t="s">
        <v>3671</v>
      </c>
      <c r="D783" s="2"/>
      <c r="E783" s="2"/>
      <c r="F783" s="2" t="s">
        <v>1558</v>
      </c>
      <c r="G783" s="2" t="s">
        <v>2</v>
      </c>
      <c r="H783" s="2" t="s">
        <v>3</v>
      </c>
      <c r="I783" s="2" t="s">
        <v>3</v>
      </c>
      <c r="J783" s="13" t="s">
        <v>14</v>
      </c>
      <c r="K783" s="34"/>
      <c r="L783" s="35"/>
      <c r="M783" s="36"/>
      <c r="N783" s="37"/>
      <c r="O783" s="37"/>
      <c r="P783" s="58" t="str">
        <f t="shared" si="12"/>
        <v>5.19 Electrical requirements</v>
      </c>
    </row>
    <row r="784" spans="1:16" x14ac:dyDescent="0.35">
      <c r="A784" s="2">
        <v>783</v>
      </c>
      <c r="B784" s="5" t="s">
        <v>1559</v>
      </c>
      <c r="C784" s="5" t="s">
        <v>3672</v>
      </c>
      <c r="D784" s="2"/>
      <c r="E784" s="2"/>
      <c r="F784" s="2" t="s">
        <v>1560</v>
      </c>
      <c r="G784" s="2" t="s">
        <v>2</v>
      </c>
      <c r="H784" s="2" t="s">
        <v>3</v>
      </c>
      <c r="I784" s="2" t="s">
        <v>3</v>
      </c>
      <c r="J784" s="13" t="s">
        <v>14</v>
      </c>
      <c r="K784" s="34"/>
      <c r="L784" s="35"/>
      <c r="M784" s="36"/>
      <c r="N784" s="37"/>
      <c r="O784" s="37"/>
      <c r="P784" s="58" t="str">
        <f t="shared" si="12"/>
        <v>5.19 Electrical requirements</v>
      </c>
    </row>
    <row r="785" spans="1:16" x14ac:dyDescent="0.35">
      <c r="A785" s="2">
        <v>784</v>
      </c>
      <c r="B785" s="5" t="s">
        <v>1561</v>
      </c>
      <c r="C785" s="5" t="s">
        <v>3673</v>
      </c>
      <c r="D785" s="2"/>
      <c r="E785" s="2"/>
      <c r="F785" s="2" t="s">
        <v>1562</v>
      </c>
      <c r="G785" s="2" t="s">
        <v>2</v>
      </c>
      <c r="H785" s="2" t="s">
        <v>3</v>
      </c>
      <c r="I785" s="2" t="s">
        <v>3</v>
      </c>
      <c r="J785" s="13" t="s">
        <v>14</v>
      </c>
      <c r="K785" s="34"/>
      <c r="L785" s="35"/>
      <c r="M785" s="36"/>
      <c r="N785" s="37"/>
      <c r="O785" s="37"/>
      <c r="P785" s="58" t="str">
        <f t="shared" si="12"/>
        <v>5.19 Electrical requirements</v>
      </c>
    </row>
    <row r="786" spans="1:16" ht="29" x14ac:dyDescent="0.35">
      <c r="A786" s="2">
        <v>785</v>
      </c>
      <c r="B786" s="5" t="s">
        <v>1563</v>
      </c>
      <c r="C786" s="5" t="s">
        <v>3674</v>
      </c>
      <c r="D786" s="2"/>
      <c r="E786" s="2"/>
      <c r="F786" s="2" t="s">
        <v>1564</v>
      </c>
      <c r="G786" s="2" t="s">
        <v>2</v>
      </c>
      <c r="H786" s="2" t="s">
        <v>3</v>
      </c>
      <c r="I786" s="2" t="s">
        <v>3</v>
      </c>
      <c r="J786" s="13" t="s">
        <v>14</v>
      </c>
      <c r="K786" s="34"/>
      <c r="L786" s="35"/>
      <c r="M786" s="36"/>
      <c r="N786" s="37"/>
      <c r="O786" s="37"/>
      <c r="P786" s="58" t="str">
        <f t="shared" si="12"/>
        <v>5.19 Electrical requirements</v>
      </c>
    </row>
    <row r="787" spans="1:16" ht="58" x14ac:dyDescent="0.35">
      <c r="A787" s="2">
        <v>786</v>
      </c>
      <c r="B787" s="5" t="s">
        <v>1565</v>
      </c>
      <c r="C787" s="5" t="s">
        <v>3675</v>
      </c>
      <c r="D787" s="2"/>
      <c r="E787" s="2"/>
      <c r="F787" s="2" t="s">
        <v>1566</v>
      </c>
      <c r="G787" s="2" t="s">
        <v>2</v>
      </c>
      <c r="H787" s="2" t="s">
        <v>3</v>
      </c>
      <c r="I787" s="2" t="s">
        <v>3</v>
      </c>
      <c r="J787" s="13" t="s">
        <v>14</v>
      </c>
      <c r="K787" s="34"/>
      <c r="L787" s="35"/>
      <c r="M787" s="36"/>
      <c r="N787" s="37"/>
      <c r="O787" s="37"/>
      <c r="P787" s="58" t="str">
        <f t="shared" si="12"/>
        <v>5.19 Electrical requirements</v>
      </c>
    </row>
    <row r="788" spans="1:16" ht="34" x14ac:dyDescent="0.35">
      <c r="A788" s="3">
        <v>787</v>
      </c>
      <c r="B788" s="6" t="s">
        <v>1567</v>
      </c>
      <c r="C788" s="6" t="s">
        <v>3676</v>
      </c>
      <c r="D788" s="3"/>
      <c r="E788" s="3"/>
      <c r="F788" s="3" t="s">
        <v>1568</v>
      </c>
      <c r="G788" s="3" t="s">
        <v>2</v>
      </c>
      <c r="H788" s="3" t="s">
        <v>3</v>
      </c>
      <c r="I788" s="3" t="s">
        <v>3</v>
      </c>
      <c r="J788" s="12" t="s">
        <v>4</v>
      </c>
      <c r="K788" s="34"/>
      <c r="L788" s="35"/>
      <c r="M788" s="36"/>
      <c r="N788" s="37"/>
      <c r="O788" s="37"/>
      <c r="P788" s="58" t="str">
        <f t="shared" si="12"/>
        <v>5.19 Electrical requirements</v>
      </c>
    </row>
    <row r="789" spans="1:16" x14ac:dyDescent="0.35">
      <c r="A789" s="2">
        <v>788</v>
      </c>
      <c r="B789" s="5" t="s">
        <v>1569</v>
      </c>
      <c r="C789" s="5" t="s">
        <v>3677</v>
      </c>
      <c r="D789" s="2"/>
      <c r="E789" s="2"/>
      <c r="F789" s="2" t="s">
        <v>1570</v>
      </c>
      <c r="G789" s="2" t="s">
        <v>2</v>
      </c>
      <c r="H789" s="2" t="s">
        <v>3</v>
      </c>
      <c r="I789" s="2" t="s">
        <v>3</v>
      </c>
      <c r="J789" s="13" t="s">
        <v>14</v>
      </c>
      <c r="K789" s="34"/>
      <c r="L789" s="35"/>
      <c r="M789" s="36"/>
      <c r="N789" s="37"/>
      <c r="O789" s="37"/>
      <c r="P789" s="58" t="str">
        <f t="shared" si="12"/>
        <v>5.19 Electrical requirements</v>
      </c>
    </row>
    <row r="790" spans="1:16" ht="34" x14ac:dyDescent="0.35">
      <c r="A790" s="3">
        <v>789</v>
      </c>
      <c r="B790" s="6" t="s">
        <v>1571</v>
      </c>
      <c r="C790" s="6" t="s">
        <v>3678</v>
      </c>
      <c r="D790" s="3"/>
      <c r="E790" s="3"/>
      <c r="F790" s="3" t="s">
        <v>1572</v>
      </c>
      <c r="G790" s="3" t="s">
        <v>2</v>
      </c>
      <c r="H790" s="3" t="s">
        <v>3</v>
      </c>
      <c r="I790" s="3" t="s">
        <v>3</v>
      </c>
      <c r="J790" s="12" t="s">
        <v>4</v>
      </c>
      <c r="K790" s="34"/>
      <c r="L790" s="35"/>
      <c r="M790" s="36"/>
      <c r="N790" s="37"/>
      <c r="O790" s="37"/>
      <c r="P790" s="58" t="str">
        <f t="shared" si="12"/>
        <v>5.19 Electrical requirements</v>
      </c>
    </row>
    <row r="791" spans="1:16" x14ac:dyDescent="0.35">
      <c r="A791" s="2">
        <v>790</v>
      </c>
      <c r="B791" s="5" t="s">
        <v>1573</v>
      </c>
      <c r="C791" s="5" t="s">
        <v>3679</v>
      </c>
      <c r="D791" s="2"/>
      <c r="E791" s="2"/>
      <c r="F791" s="2" t="s">
        <v>1574</v>
      </c>
      <c r="G791" s="2" t="s">
        <v>2</v>
      </c>
      <c r="H791" s="2" t="s">
        <v>3</v>
      </c>
      <c r="I791" s="2" t="s">
        <v>3</v>
      </c>
      <c r="J791" s="13" t="s">
        <v>14</v>
      </c>
      <c r="K791" s="34"/>
      <c r="L791" s="35"/>
      <c r="M791" s="36"/>
      <c r="N791" s="37"/>
      <c r="O791" s="37"/>
      <c r="P791" s="58" t="str">
        <f t="shared" si="12"/>
        <v>5.19 Electrical requirements</v>
      </c>
    </row>
    <row r="792" spans="1:16" ht="29" x14ac:dyDescent="0.35">
      <c r="A792" s="2">
        <v>791</v>
      </c>
      <c r="B792" s="5" t="s">
        <v>1575</v>
      </c>
      <c r="C792" s="5" t="s">
        <v>3680</v>
      </c>
      <c r="D792" s="2"/>
      <c r="E792" s="2"/>
      <c r="F792" s="2" t="s">
        <v>1576</v>
      </c>
      <c r="G792" s="2" t="s">
        <v>2</v>
      </c>
      <c r="H792" s="2" t="s">
        <v>3</v>
      </c>
      <c r="I792" s="2" t="s">
        <v>3</v>
      </c>
      <c r="J792" s="13" t="s">
        <v>14</v>
      </c>
      <c r="K792" s="34"/>
      <c r="L792" s="35"/>
      <c r="M792" s="36"/>
      <c r="N792" s="37"/>
      <c r="O792" s="37"/>
      <c r="P792" s="58" t="str">
        <f t="shared" si="12"/>
        <v>5.19 Electrical requirements</v>
      </c>
    </row>
    <row r="793" spans="1:16" x14ac:dyDescent="0.35">
      <c r="A793" s="2">
        <v>792</v>
      </c>
      <c r="B793" s="5" t="s">
        <v>1577</v>
      </c>
      <c r="C793" s="5" t="s">
        <v>3681</v>
      </c>
      <c r="D793" s="2"/>
      <c r="E793" s="2"/>
      <c r="F793" s="2" t="s">
        <v>1578</v>
      </c>
      <c r="G793" s="2" t="s">
        <v>2</v>
      </c>
      <c r="H793" s="2" t="s">
        <v>3</v>
      </c>
      <c r="I793" s="2" t="s">
        <v>3</v>
      </c>
      <c r="J793" s="13" t="s">
        <v>14</v>
      </c>
      <c r="K793" s="34"/>
      <c r="L793" s="35"/>
      <c r="M793" s="36"/>
      <c r="N793" s="37"/>
      <c r="O793" s="37"/>
      <c r="P793" s="58" t="str">
        <f t="shared" si="12"/>
        <v>5.19 Electrical requirements</v>
      </c>
    </row>
    <row r="794" spans="1:16" ht="29" x14ac:dyDescent="0.35">
      <c r="A794" s="2">
        <v>793</v>
      </c>
      <c r="B794" s="5" t="s">
        <v>1579</v>
      </c>
      <c r="C794" s="5" t="s">
        <v>3682</v>
      </c>
      <c r="D794" s="2"/>
      <c r="E794" s="2"/>
      <c r="F794" s="2" t="s">
        <v>1580</v>
      </c>
      <c r="G794" s="2" t="s">
        <v>2</v>
      </c>
      <c r="H794" s="2" t="s">
        <v>3</v>
      </c>
      <c r="I794" s="2" t="s">
        <v>3</v>
      </c>
      <c r="J794" s="13" t="s">
        <v>14</v>
      </c>
      <c r="K794" s="34"/>
      <c r="L794" s="35"/>
      <c r="M794" s="36"/>
      <c r="N794" s="37"/>
      <c r="O794" s="37"/>
      <c r="P794" s="58" t="str">
        <f t="shared" si="12"/>
        <v>5.19 Electrical requirements</v>
      </c>
    </row>
    <row r="795" spans="1:16" ht="29" x14ac:dyDescent="0.35">
      <c r="A795" s="2">
        <v>794</v>
      </c>
      <c r="B795" s="5" t="s">
        <v>1581</v>
      </c>
      <c r="C795" s="5" t="s">
        <v>3683</v>
      </c>
      <c r="D795" s="2"/>
      <c r="E795" s="2"/>
      <c r="F795" s="2" t="s">
        <v>1582</v>
      </c>
      <c r="G795" s="2" t="s">
        <v>2</v>
      </c>
      <c r="H795" s="2" t="s">
        <v>3</v>
      </c>
      <c r="I795" s="2" t="s">
        <v>3</v>
      </c>
      <c r="J795" s="13" t="s">
        <v>14</v>
      </c>
      <c r="K795" s="34"/>
      <c r="L795" s="35"/>
      <c r="M795" s="36"/>
      <c r="N795" s="37"/>
      <c r="O795" s="37"/>
      <c r="P795" s="58" t="str">
        <f t="shared" si="12"/>
        <v>5.19 Electrical requirements</v>
      </c>
    </row>
    <row r="796" spans="1:16" x14ac:dyDescent="0.35">
      <c r="A796" s="2">
        <v>795</v>
      </c>
      <c r="B796" s="5" t="s">
        <v>1583</v>
      </c>
      <c r="C796" s="5" t="s">
        <v>3684</v>
      </c>
      <c r="D796" s="2"/>
      <c r="E796" s="2"/>
      <c r="F796" s="2" t="s">
        <v>1584</v>
      </c>
      <c r="G796" s="2" t="s">
        <v>2</v>
      </c>
      <c r="H796" s="2" t="s">
        <v>3</v>
      </c>
      <c r="I796" s="2" t="s">
        <v>3</v>
      </c>
      <c r="J796" s="13" t="s">
        <v>14</v>
      </c>
      <c r="K796" s="34"/>
      <c r="L796" s="35"/>
      <c r="M796" s="36"/>
      <c r="N796" s="37"/>
      <c r="O796" s="37"/>
      <c r="P796" s="58" t="str">
        <f t="shared" si="12"/>
        <v>5.19 Electrical requirements</v>
      </c>
    </row>
    <row r="797" spans="1:16" x14ac:dyDescent="0.35">
      <c r="A797" s="2">
        <v>796</v>
      </c>
      <c r="B797" s="5" t="s">
        <v>1585</v>
      </c>
      <c r="C797" s="5" t="s">
        <v>3685</v>
      </c>
      <c r="D797" s="2"/>
      <c r="E797" s="2"/>
      <c r="F797" s="2" t="s">
        <v>1586</v>
      </c>
      <c r="G797" s="2" t="s">
        <v>2</v>
      </c>
      <c r="H797" s="2" t="s">
        <v>3</v>
      </c>
      <c r="I797" s="2" t="s">
        <v>3</v>
      </c>
      <c r="J797" s="13" t="s">
        <v>14</v>
      </c>
      <c r="K797" s="34"/>
      <c r="L797" s="35"/>
      <c r="M797" s="36"/>
      <c r="N797" s="37"/>
      <c r="O797" s="37"/>
      <c r="P797" s="58" t="str">
        <f t="shared" si="12"/>
        <v>5.19 Electrical requirements</v>
      </c>
    </row>
    <row r="798" spans="1:16" x14ac:dyDescent="0.35">
      <c r="A798" s="2">
        <v>797</v>
      </c>
      <c r="B798" s="5" t="s">
        <v>1587</v>
      </c>
      <c r="C798" s="5" t="s">
        <v>3686</v>
      </c>
      <c r="D798" s="2"/>
      <c r="E798" s="2"/>
      <c r="F798" s="2" t="s">
        <v>1588</v>
      </c>
      <c r="G798" s="2" t="s">
        <v>2</v>
      </c>
      <c r="H798" s="2" t="s">
        <v>3</v>
      </c>
      <c r="I798" s="2" t="s">
        <v>3</v>
      </c>
      <c r="J798" s="13" t="s">
        <v>14</v>
      </c>
      <c r="K798" s="34"/>
      <c r="L798" s="35"/>
      <c r="M798" s="36"/>
      <c r="N798" s="37"/>
      <c r="O798" s="37"/>
      <c r="P798" s="58" t="str">
        <f t="shared" si="12"/>
        <v>5.19 Electrical requirements</v>
      </c>
    </row>
    <row r="799" spans="1:16" ht="34" x14ac:dyDescent="0.35">
      <c r="A799" s="3">
        <v>798</v>
      </c>
      <c r="B799" s="6" t="s">
        <v>1589</v>
      </c>
      <c r="C799" s="6" t="s">
        <v>3687</v>
      </c>
      <c r="D799" s="3"/>
      <c r="E799" s="3"/>
      <c r="F799" s="3" t="s">
        <v>1590</v>
      </c>
      <c r="G799" s="3" t="s">
        <v>2</v>
      </c>
      <c r="H799" s="3" t="s">
        <v>3</v>
      </c>
      <c r="I799" s="3" t="s">
        <v>3</v>
      </c>
      <c r="J799" s="12" t="s">
        <v>4</v>
      </c>
      <c r="K799" s="34"/>
      <c r="L799" s="35"/>
      <c r="M799" s="36"/>
      <c r="N799" s="37"/>
      <c r="O799" s="37"/>
      <c r="P799" s="58" t="str">
        <f t="shared" si="12"/>
        <v>5.19 Electrical requirements</v>
      </c>
    </row>
    <row r="800" spans="1:16" x14ac:dyDescent="0.35">
      <c r="A800" s="2">
        <v>799</v>
      </c>
      <c r="B800" s="5" t="s">
        <v>1467</v>
      </c>
      <c r="C800" s="5" t="s">
        <v>3630</v>
      </c>
      <c r="D800" s="2"/>
      <c r="E800" s="2"/>
      <c r="F800" s="2" t="s">
        <v>1591</v>
      </c>
      <c r="G800" s="2" t="s">
        <v>2</v>
      </c>
      <c r="H800" s="2" t="s">
        <v>3</v>
      </c>
      <c r="I800" s="2" t="s">
        <v>3</v>
      </c>
      <c r="J800" s="13" t="s">
        <v>14</v>
      </c>
      <c r="K800" s="34"/>
      <c r="L800" s="35"/>
      <c r="M800" s="36"/>
      <c r="N800" s="37"/>
      <c r="O800" s="37"/>
      <c r="P800" s="58" t="str">
        <f t="shared" si="12"/>
        <v>5.19 Electrical requirements</v>
      </c>
    </row>
    <row r="801" spans="1:16" x14ac:dyDescent="0.35">
      <c r="A801" s="2">
        <v>800</v>
      </c>
      <c r="B801" s="5" t="s">
        <v>1592</v>
      </c>
      <c r="C801" s="5" t="s">
        <v>3688</v>
      </c>
      <c r="D801" s="2"/>
      <c r="E801" s="2"/>
      <c r="F801" s="2" t="s">
        <v>1593</v>
      </c>
      <c r="G801" s="2" t="s">
        <v>2</v>
      </c>
      <c r="H801" s="2" t="s">
        <v>3</v>
      </c>
      <c r="I801" s="2" t="s">
        <v>3</v>
      </c>
      <c r="J801" s="13" t="s">
        <v>14</v>
      </c>
      <c r="K801" s="34"/>
      <c r="L801" s="35"/>
      <c r="M801" s="36"/>
      <c r="N801" s="37"/>
      <c r="O801" s="37"/>
      <c r="P801" s="58" t="str">
        <f t="shared" si="12"/>
        <v>5.19 Electrical requirements</v>
      </c>
    </row>
    <row r="802" spans="1:16" ht="34" x14ac:dyDescent="0.35">
      <c r="A802" s="3">
        <v>801</v>
      </c>
      <c r="B802" s="6" t="s">
        <v>1594</v>
      </c>
      <c r="C802" s="6" t="s">
        <v>3689</v>
      </c>
      <c r="D802" s="3"/>
      <c r="E802" s="3"/>
      <c r="F802" s="3" t="s">
        <v>1595</v>
      </c>
      <c r="G802" s="3" t="s">
        <v>2</v>
      </c>
      <c r="H802" s="3" t="s">
        <v>3</v>
      </c>
      <c r="I802" s="3" t="s">
        <v>3</v>
      </c>
      <c r="J802" s="12" t="s">
        <v>4</v>
      </c>
      <c r="K802" s="34"/>
      <c r="L802" s="35"/>
      <c r="M802" s="36"/>
      <c r="N802" s="37"/>
      <c r="O802" s="37"/>
      <c r="P802" s="58" t="str">
        <f t="shared" si="12"/>
        <v>5.19 Electrical requirements</v>
      </c>
    </row>
    <row r="803" spans="1:16" ht="34" x14ac:dyDescent="0.35">
      <c r="A803" s="3">
        <v>802</v>
      </c>
      <c r="B803" s="6" t="s">
        <v>1596</v>
      </c>
      <c r="C803" s="6" t="s">
        <v>3690</v>
      </c>
      <c r="D803" s="3"/>
      <c r="E803" s="3"/>
      <c r="F803" s="3" t="s">
        <v>1597</v>
      </c>
      <c r="G803" s="3" t="s">
        <v>2</v>
      </c>
      <c r="H803" s="3" t="s">
        <v>3</v>
      </c>
      <c r="I803" s="3" t="s">
        <v>3</v>
      </c>
      <c r="J803" s="12" t="s">
        <v>4</v>
      </c>
      <c r="K803" s="34"/>
      <c r="L803" s="35"/>
      <c r="M803" s="36"/>
      <c r="N803" s="37"/>
      <c r="O803" s="37"/>
      <c r="P803" s="58" t="str">
        <f t="shared" si="12"/>
        <v>5.19 Electrical requirements</v>
      </c>
    </row>
    <row r="804" spans="1:16" x14ac:dyDescent="0.35">
      <c r="A804" s="2">
        <v>803</v>
      </c>
      <c r="B804" s="5" t="s">
        <v>1598</v>
      </c>
      <c r="C804" s="5" t="s">
        <v>3691</v>
      </c>
      <c r="D804" s="2"/>
      <c r="E804" s="2"/>
      <c r="F804" s="2" t="s">
        <v>1599</v>
      </c>
      <c r="G804" s="2" t="s">
        <v>2</v>
      </c>
      <c r="H804" s="2" t="s">
        <v>3</v>
      </c>
      <c r="I804" s="2" t="s">
        <v>3</v>
      </c>
      <c r="J804" s="13" t="s">
        <v>14</v>
      </c>
      <c r="K804" s="34"/>
      <c r="L804" s="35"/>
      <c r="M804" s="36"/>
      <c r="N804" s="37"/>
      <c r="O804" s="37"/>
      <c r="P804" s="58" t="str">
        <f t="shared" si="12"/>
        <v>5.19 Electrical requirements</v>
      </c>
    </row>
    <row r="805" spans="1:16" ht="34" x14ac:dyDescent="0.35">
      <c r="A805" s="3">
        <v>804</v>
      </c>
      <c r="B805" s="6" t="s">
        <v>1600</v>
      </c>
      <c r="C805" s="6" t="s">
        <v>3692</v>
      </c>
      <c r="D805" s="3"/>
      <c r="E805" s="3"/>
      <c r="F805" s="3" t="s">
        <v>1601</v>
      </c>
      <c r="G805" s="3" t="s">
        <v>2</v>
      </c>
      <c r="H805" s="3" t="s">
        <v>3</v>
      </c>
      <c r="I805" s="3" t="s">
        <v>3</v>
      </c>
      <c r="J805" s="12" t="s">
        <v>4</v>
      </c>
      <c r="K805" s="34"/>
      <c r="L805" s="35"/>
      <c r="M805" s="36"/>
      <c r="N805" s="37"/>
      <c r="O805" s="37"/>
      <c r="P805" s="58" t="str">
        <f t="shared" si="12"/>
        <v>5.19 Electrical requirements</v>
      </c>
    </row>
    <row r="806" spans="1:16" ht="29" x14ac:dyDescent="0.35">
      <c r="A806" s="2">
        <v>805</v>
      </c>
      <c r="B806" s="5" t="s">
        <v>1602</v>
      </c>
      <c r="C806" s="5" t="s">
        <v>3693</v>
      </c>
      <c r="D806" s="2"/>
      <c r="E806" s="2"/>
      <c r="F806" s="2" t="s">
        <v>1603</v>
      </c>
      <c r="G806" s="2" t="s">
        <v>2</v>
      </c>
      <c r="H806" s="2" t="s">
        <v>3</v>
      </c>
      <c r="I806" s="2" t="s">
        <v>3</v>
      </c>
      <c r="J806" s="13" t="s">
        <v>14</v>
      </c>
      <c r="K806" s="34"/>
      <c r="L806" s="35"/>
      <c r="M806" s="36"/>
      <c r="N806" s="37"/>
      <c r="O806" s="37"/>
      <c r="P806" s="58" t="str">
        <f t="shared" si="12"/>
        <v>5.19 Electrical requirements</v>
      </c>
    </row>
    <row r="807" spans="1:16" ht="29" x14ac:dyDescent="0.35">
      <c r="A807" s="2">
        <v>806</v>
      </c>
      <c r="B807" s="5" t="s">
        <v>1604</v>
      </c>
      <c r="C807" s="5" t="s">
        <v>3694</v>
      </c>
      <c r="D807" s="2"/>
      <c r="E807" s="2"/>
      <c r="F807" s="2" t="s">
        <v>1605</v>
      </c>
      <c r="G807" s="2" t="s">
        <v>2</v>
      </c>
      <c r="H807" s="2" t="s">
        <v>3</v>
      </c>
      <c r="I807" s="2" t="s">
        <v>3</v>
      </c>
      <c r="J807" s="13" t="s">
        <v>14</v>
      </c>
      <c r="K807" s="34"/>
      <c r="L807" s="35"/>
      <c r="M807" s="36"/>
      <c r="N807" s="37"/>
      <c r="O807" s="37"/>
      <c r="P807" s="58" t="str">
        <f t="shared" si="12"/>
        <v>5.19 Electrical requirements</v>
      </c>
    </row>
    <row r="808" spans="1:16" ht="34" x14ac:dyDescent="0.35">
      <c r="A808" s="3">
        <v>807</v>
      </c>
      <c r="B808" s="6" t="s">
        <v>1606</v>
      </c>
      <c r="C808" s="6" t="s">
        <v>3695</v>
      </c>
      <c r="D808" s="3"/>
      <c r="E808" s="3"/>
      <c r="F808" s="3" t="s">
        <v>1607</v>
      </c>
      <c r="G808" s="3" t="s">
        <v>2</v>
      </c>
      <c r="H808" s="3" t="s">
        <v>3</v>
      </c>
      <c r="I808" s="3" t="s">
        <v>3</v>
      </c>
      <c r="J808" s="12" t="s">
        <v>4</v>
      </c>
      <c r="K808" s="34"/>
      <c r="L808" s="35"/>
      <c r="M808" s="36"/>
      <c r="N808" s="37"/>
      <c r="O808" s="37"/>
      <c r="P808" s="58" t="str">
        <f t="shared" si="12"/>
        <v>5.20 Climatic requirements</v>
      </c>
    </row>
    <row r="809" spans="1:16" x14ac:dyDescent="0.35">
      <c r="A809" s="2">
        <v>808</v>
      </c>
      <c r="B809" s="5" t="s">
        <v>1467</v>
      </c>
      <c r="C809" s="5" t="s">
        <v>3630</v>
      </c>
      <c r="D809" s="2"/>
      <c r="E809" s="2"/>
      <c r="F809" s="2" t="s">
        <v>1608</v>
      </c>
      <c r="G809" s="2" t="s">
        <v>2</v>
      </c>
      <c r="H809" s="2" t="s">
        <v>3</v>
      </c>
      <c r="I809" s="2" t="s">
        <v>3</v>
      </c>
      <c r="J809" s="13" t="s">
        <v>14</v>
      </c>
      <c r="K809" s="34"/>
      <c r="L809" s="35"/>
      <c r="M809" s="36"/>
      <c r="N809" s="37"/>
      <c r="O809" s="37"/>
      <c r="P809" s="58" t="str">
        <f t="shared" si="12"/>
        <v>5.20 Climatic requirements</v>
      </c>
    </row>
    <row r="810" spans="1:16" ht="29" x14ac:dyDescent="0.35">
      <c r="A810" s="2">
        <v>809</v>
      </c>
      <c r="B810" s="5" t="s">
        <v>1609</v>
      </c>
      <c r="C810" s="5" t="s">
        <v>3696</v>
      </c>
      <c r="D810" s="2"/>
      <c r="E810" s="2"/>
      <c r="F810" s="2" t="s">
        <v>1610</v>
      </c>
      <c r="G810" s="2" t="s">
        <v>53</v>
      </c>
      <c r="H810" s="2" t="s">
        <v>3</v>
      </c>
      <c r="I810" s="2" t="s">
        <v>3</v>
      </c>
      <c r="J810" s="13" t="s">
        <v>14</v>
      </c>
      <c r="K810" s="34"/>
      <c r="L810" s="35"/>
      <c r="M810" s="36"/>
      <c r="N810" s="37"/>
      <c r="O810" s="37"/>
      <c r="P810" s="58" t="str">
        <f t="shared" si="12"/>
        <v>5.20 Climatic requirements</v>
      </c>
    </row>
    <row r="811" spans="1:16" ht="34" x14ac:dyDescent="0.35">
      <c r="A811" s="3">
        <v>810</v>
      </c>
      <c r="B811" s="6" t="s">
        <v>1611</v>
      </c>
      <c r="C811" s="6" t="s">
        <v>3697</v>
      </c>
      <c r="D811" s="3"/>
      <c r="E811" s="3"/>
      <c r="F811" s="3" t="s">
        <v>1612</v>
      </c>
      <c r="G811" s="3" t="s">
        <v>2</v>
      </c>
      <c r="H811" s="3" t="s">
        <v>3</v>
      </c>
      <c r="I811" s="3" t="s">
        <v>3</v>
      </c>
      <c r="J811" s="12" t="s">
        <v>4</v>
      </c>
      <c r="K811" s="34"/>
      <c r="L811" s="35"/>
      <c r="M811" s="36"/>
      <c r="N811" s="37"/>
      <c r="O811" s="37"/>
      <c r="P811" s="58" t="str">
        <f t="shared" si="12"/>
        <v>5.21 After Sales Requirements</v>
      </c>
    </row>
    <row r="812" spans="1:16" ht="29" x14ac:dyDescent="0.35">
      <c r="A812" s="2">
        <v>811</v>
      </c>
      <c r="B812" s="5" t="s">
        <v>1613</v>
      </c>
      <c r="C812" s="5" t="s">
        <v>3698</v>
      </c>
      <c r="D812" s="2"/>
      <c r="E812" s="2"/>
      <c r="F812" s="2" t="s">
        <v>1614</v>
      </c>
      <c r="G812" s="2" t="s">
        <v>2</v>
      </c>
      <c r="H812" s="2" t="s">
        <v>3</v>
      </c>
      <c r="I812" s="2" t="s">
        <v>3</v>
      </c>
      <c r="J812" s="13" t="s">
        <v>14</v>
      </c>
      <c r="K812" s="34"/>
      <c r="L812" s="35"/>
      <c r="M812" s="36"/>
      <c r="N812" s="37"/>
      <c r="O812" s="37"/>
      <c r="P812" s="58" t="str">
        <f t="shared" si="12"/>
        <v>5.21 After Sales Requirements</v>
      </c>
    </row>
    <row r="813" spans="1:16" x14ac:dyDescent="0.35">
      <c r="A813" s="2">
        <v>812</v>
      </c>
      <c r="B813" s="5" t="s">
        <v>1615</v>
      </c>
      <c r="C813" s="5" t="s">
        <v>3699</v>
      </c>
      <c r="D813" s="2"/>
      <c r="E813" s="2"/>
      <c r="F813" s="2" t="s">
        <v>1616</v>
      </c>
      <c r="G813" s="2" t="s">
        <v>2</v>
      </c>
      <c r="H813" s="2" t="s">
        <v>3</v>
      </c>
      <c r="I813" s="2" t="s">
        <v>3</v>
      </c>
      <c r="J813" s="13" t="s">
        <v>14</v>
      </c>
      <c r="K813" s="34"/>
      <c r="L813" s="35"/>
      <c r="M813" s="36"/>
      <c r="N813" s="37"/>
      <c r="O813" s="37"/>
      <c r="P813" s="58" t="str">
        <f t="shared" si="12"/>
        <v>5.21 After Sales Requirements</v>
      </c>
    </row>
    <row r="814" spans="1:16" ht="34" x14ac:dyDescent="0.35">
      <c r="A814" s="3">
        <v>813</v>
      </c>
      <c r="B814" s="6" t="s">
        <v>1617</v>
      </c>
      <c r="C814" s="6" t="s">
        <v>3700</v>
      </c>
      <c r="D814" s="3"/>
      <c r="E814" s="3"/>
      <c r="F814" s="3" t="s">
        <v>1618</v>
      </c>
      <c r="G814" s="3" t="s">
        <v>2</v>
      </c>
      <c r="H814" s="3" t="s">
        <v>3</v>
      </c>
      <c r="I814" s="3" t="s">
        <v>3</v>
      </c>
      <c r="J814" s="12" t="s">
        <v>4</v>
      </c>
      <c r="K814" s="34"/>
      <c r="L814" s="35"/>
      <c r="M814" s="36"/>
      <c r="N814" s="37"/>
      <c r="O814" s="37"/>
      <c r="P814" s="58" t="str">
        <f t="shared" si="12"/>
        <v>5.21 After Sales Requirements</v>
      </c>
    </row>
    <row r="815" spans="1:16" x14ac:dyDescent="0.35">
      <c r="A815" s="2">
        <v>814</v>
      </c>
      <c r="B815" s="5" t="s">
        <v>1619</v>
      </c>
      <c r="C815" s="5" t="s">
        <v>3701</v>
      </c>
      <c r="D815" s="2"/>
      <c r="E815" s="2"/>
      <c r="F815" s="2" t="s">
        <v>1620</v>
      </c>
      <c r="G815" s="2" t="s">
        <v>2</v>
      </c>
      <c r="H815" s="2" t="s">
        <v>3</v>
      </c>
      <c r="I815" s="2" t="s">
        <v>3</v>
      </c>
      <c r="J815" s="13" t="s">
        <v>14</v>
      </c>
      <c r="K815" s="34"/>
      <c r="L815" s="35"/>
      <c r="M815" s="36"/>
      <c r="N815" s="37"/>
      <c r="O815" s="37"/>
      <c r="P815" s="58" t="str">
        <f t="shared" si="12"/>
        <v>5.21 After Sales Requirements</v>
      </c>
    </row>
    <row r="816" spans="1:16" ht="29" x14ac:dyDescent="0.35">
      <c r="A816" s="2">
        <v>815</v>
      </c>
      <c r="B816" s="5" t="s">
        <v>1621</v>
      </c>
      <c r="C816" s="5" t="s">
        <v>3702</v>
      </c>
      <c r="D816" s="2"/>
      <c r="E816" s="2"/>
      <c r="F816" s="2" t="s">
        <v>1622</v>
      </c>
      <c r="G816" s="2" t="s">
        <v>2</v>
      </c>
      <c r="H816" s="2" t="s">
        <v>3</v>
      </c>
      <c r="I816" s="2" t="s">
        <v>3</v>
      </c>
      <c r="J816" s="13" t="s">
        <v>7</v>
      </c>
      <c r="K816" s="34"/>
      <c r="L816" s="35"/>
      <c r="M816" s="36"/>
      <c r="N816" s="37"/>
      <c r="O816" s="37"/>
      <c r="P816" s="58" t="str">
        <f t="shared" si="12"/>
        <v>5.21 After Sales Requirements</v>
      </c>
    </row>
    <row r="817" spans="1:16" ht="29" x14ac:dyDescent="0.35">
      <c r="A817" s="2">
        <v>816</v>
      </c>
      <c r="B817" s="5" t="s">
        <v>1623</v>
      </c>
      <c r="C817" s="5" t="s">
        <v>3703</v>
      </c>
      <c r="D817" s="2"/>
      <c r="E817" s="2"/>
      <c r="F817" s="2" t="s">
        <v>1624</v>
      </c>
      <c r="G817" s="2" t="s">
        <v>2</v>
      </c>
      <c r="H817" s="2" t="s">
        <v>3</v>
      </c>
      <c r="I817" s="2" t="s">
        <v>3</v>
      </c>
      <c r="J817" s="13" t="s">
        <v>14</v>
      </c>
      <c r="K817" s="34"/>
      <c r="L817" s="35"/>
      <c r="M817" s="36"/>
      <c r="N817" s="37"/>
      <c r="O817" s="37"/>
      <c r="P817" s="58" t="str">
        <f t="shared" si="12"/>
        <v>5.21 After Sales Requirements</v>
      </c>
    </row>
    <row r="818" spans="1:16" ht="34" x14ac:dyDescent="0.35">
      <c r="A818" s="3">
        <v>817</v>
      </c>
      <c r="B818" s="6" t="s">
        <v>1625</v>
      </c>
      <c r="C818" s="6" t="s">
        <v>3704</v>
      </c>
      <c r="D818" s="3"/>
      <c r="E818" s="3"/>
      <c r="F818" s="3" t="s">
        <v>1626</v>
      </c>
      <c r="G818" s="3" t="s">
        <v>2</v>
      </c>
      <c r="H818" s="3" t="s">
        <v>3</v>
      </c>
      <c r="I818" s="3" t="s">
        <v>3</v>
      </c>
      <c r="J818" s="12" t="s">
        <v>4</v>
      </c>
      <c r="K818" s="34"/>
      <c r="L818" s="35"/>
      <c r="M818" s="36"/>
      <c r="N818" s="37"/>
      <c r="O818" s="37"/>
      <c r="P818" s="58" t="str">
        <f t="shared" si="12"/>
        <v>5.22 Transport protection</v>
      </c>
    </row>
    <row r="819" spans="1:16" ht="43.5" x14ac:dyDescent="0.35">
      <c r="A819" s="2">
        <v>818</v>
      </c>
      <c r="B819" s="5" t="s">
        <v>1627</v>
      </c>
      <c r="C819" s="5" t="s">
        <v>3705</v>
      </c>
      <c r="D819" s="2"/>
      <c r="E819" s="2"/>
      <c r="F819" s="2" t="s">
        <v>1628</v>
      </c>
      <c r="G819" s="2" t="s">
        <v>53</v>
      </c>
      <c r="H819" s="2" t="s">
        <v>3</v>
      </c>
      <c r="I819" s="2" t="s">
        <v>3</v>
      </c>
      <c r="J819" s="13" t="s">
        <v>14</v>
      </c>
      <c r="K819" s="34"/>
      <c r="L819" s="35"/>
      <c r="M819" s="36"/>
      <c r="N819" s="37"/>
      <c r="O819" s="37"/>
      <c r="P819" s="58" t="str">
        <f t="shared" si="12"/>
        <v>5.22 Transport protection</v>
      </c>
    </row>
    <row r="820" spans="1:16" ht="43.5" x14ac:dyDescent="0.35">
      <c r="A820" s="2">
        <v>819</v>
      </c>
      <c r="B820" s="5" t="s">
        <v>1629</v>
      </c>
      <c r="C820" s="5" t="s">
        <v>3706</v>
      </c>
      <c r="D820" s="2"/>
      <c r="E820" s="2"/>
      <c r="F820" s="2" t="s">
        <v>1630</v>
      </c>
      <c r="G820" s="2" t="s">
        <v>53</v>
      </c>
      <c r="H820" s="2" t="s">
        <v>3</v>
      </c>
      <c r="I820" s="2" t="s">
        <v>3</v>
      </c>
      <c r="J820" s="13" t="s">
        <v>14</v>
      </c>
      <c r="K820" s="34"/>
      <c r="L820" s="35"/>
      <c r="M820" s="36"/>
      <c r="N820" s="37"/>
      <c r="O820" s="37"/>
      <c r="P820" s="58" t="str">
        <f t="shared" si="12"/>
        <v>5.22 Transport protection</v>
      </c>
    </row>
    <row r="821" spans="1:16" ht="34" x14ac:dyDescent="0.35">
      <c r="A821" s="3">
        <v>820</v>
      </c>
      <c r="B821" s="6" t="s">
        <v>1631</v>
      </c>
      <c r="C821" s="6" t="s">
        <v>3707</v>
      </c>
      <c r="D821" s="3"/>
      <c r="E821" s="3"/>
      <c r="F821" s="3" t="s">
        <v>1632</v>
      </c>
      <c r="G821" s="3" t="s">
        <v>2</v>
      </c>
      <c r="H821" s="3" t="s">
        <v>3</v>
      </c>
      <c r="I821" s="3" t="s">
        <v>3</v>
      </c>
      <c r="J821" s="12" t="s">
        <v>4</v>
      </c>
      <c r="K821" s="34"/>
      <c r="L821" s="35"/>
      <c r="M821" s="36"/>
      <c r="N821" s="37"/>
      <c r="O821" s="37"/>
      <c r="P821" s="58" t="str">
        <f t="shared" si="12"/>
        <v>5.23 Logistics requirements</v>
      </c>
    </row>
    <row r="822" spans="1:16" ht="34" x14ac:dyDescent="0.35">
      <c r="A822" s="3">
        <v>821</v>
      </c>
      <c r="B822" s="6" t="s">
        <v>1633</v>
      </c>
      <c r="C822" s="6" t="s">
        <v>3708</v>
      </c>
      <c r="D822" s="3"/>
      <c r="E822" s="3"/>
      <c r="F822" s="3" t="s">
        <v>1634</v>
      </c>
      <c r="G822" s="3" t="s">
        <v>2</v>
      </c>
      <c r="H822" s="3" t="s">
        <v>3</v>
      </c>
      <c r="I822" s="3" t="s">
        <v>3</v>
      </c>
      <c r="J822" s="12" t="s">
        <v>4</v>
      </c>
      <c r="K822" s="34"/>
      <c r="L822" s="35"/>
      <c r="M822" s="36"/>
      <c r="N822" s="37"/>
      <c r="O822" s="37"/>
      <c r="P822" s="58" t="str">
        <f t="shared" si="12"/>
        <v>5.23 Logistics requirements</v>
      </c>
    </row>
    <row r="823" spans="1:16" ht="72.5" x14ac:dyDescent="0.35">
      <c r="A823" s="2">
        <v>822</v>
      </c>
      <c r="B823" s="5" t="s">
        <v>1635</v>
      </c>
      <c r="C823" s="5" t="s">
        <v>3709</v>
      </c>
      <c r="D823" s="2"/>
      <c r="E823" s="2"/>
      <c r="F823" s="2" t="s">
        <v>1636</v>
      </c>
      <c r="G823" s="2" t="s">
        <v>53</v>
      </c>
      <c r="H823" s="2" t="s">
        <v>3</v>
      </c>
      <c r="I823" s="2" t="s">
        <v>3</v>
      </c>
      <c r="J823" s="13" t="s">
        <v>14</v>
      </c>
      <c r="K823" s="34"/>
      <c r="L823" s="35"/>
      <c r="M823" s="36"/>
      <c r="N823" s="37"/>
      <c r="O823" s="37"/>
      <c r="P823" s="58" t="str">
        <f t="shared" si="12"/>
        <v>5.23 Logistics requirements</v>
      </c>
    </row>
    <row r="824" spans="1:16" ht="34" x14ac:dyDescent="0.35">
      <c r="A824" s="3">
        <v>823</v>
      </c>
      <c r="B824" s="6" t="s">
        <v>1637</v>
      </c>
      <c r="C824" s="6" t="s">
        <v>3710</v>
      </c>
      <c r="D824" s="3"/>
      <c r="E824" s="3"/>
      <c r="F824" s="3" t="s">
        <v>1638</v>
      </c>
      <c r="G824" s="3" t="s">
        <v>2</v>
      </c>
      <c r="H824" s="3" t="s">
        <v>3</v>
      </c>
      <c r="I824" s="3" t="s">
        <v>3</v>
      </c>
      <c r="J824" s="12" t="s">
        <v>4</v>
      </c>
      <c r="K824" s="34"/>
      <c r="L824" s="35"/>
      <c r="M824" s="36"/>
      <c r="N824" s="37"/>
      <c r="O824" s="37"/>
      <c r="P824" s="58" t="str">
        <f t="shared" si="12"/>
        <v>5.23 Logistics requirements</v>
      </c>
    </row>
    <row r="825" spans="1:16" ht="34" x14ac:dyDescent="0.35">
      <c r="A825" s="3">
        <v>824</v>
      </c>
      <c r="B825" s="6" t="s">
        <v>1639</v>
      </c>
      <c r="C825" s="6" t="s">
        <v>3711</v>
      </c>
      <c r="D825" s="3"/>
      <c r="E825" s="3"/>
      <c r="F825" s="3" t="s">
        <v>1640</v>
      </c>
      <c r="G825" s="3" t="s">
        <v>2</v>
      </c>
      <c r="H825" s="3" t="s">
        <v>3</v>
      </c>
      <c r="I825" s="3" t="s">
        <v>3</v>
      </c>
      <c r="J825" s="12" t="s">
        <v>4</v>
      </c>
      <c r="K825" s="34"/>
      <c r="L825" s="35"/>
      <c r="M825" s="36"/>
      <c r="N825" s="37"/>
      <c r="O825" s="37"/>
      <c r="P825" s="58" t="str">
        <f t="shared" si="12"/>
        <v>5.23 Logistics requirements</v>
      </c>
    </row>
    <row r="826" spans="1:16" ht="58" x14ac:dyDescent="0.35">
      <c r="A826" s="2">
        <v>825</v>
      </c>
      <c r="B826" s="5" t="s">
        <v>1641</v>
      </c>
      <c r="C826" s="5" t="s">
        <v>3712</v>
      </c>
      <c r="D826" s="2"/>
      <c r="E826" s="2"/>
      <c r="F826" s="2" t="s">
        <v>1642</v>
      </c>
      <c r="G826" s="2" t="s">
        <v>2</v>
      </c>
      <c r="H826" s="2" t="s">
        <v>3</v>
      </c>
      <c r="I826" s="2" t="s">
        <v>3</v>
      </c>
      <c r="J826" s="13" t="s">
        <v>14</v>
      </c>
      <c r="K826" s="34"/>
      <c r="L826" s="35"/>
      <c r="M826" s="36"/>
      <c r="N826" s="37"/>
      <c r="O826" s="37"/>
      <c r="P826" s="58" t="str">
        <f t="shared" si="12"/>
        <v>5.23 Logistics requirements</v>
      </c>
    </row>
    <row r="827" spans="1:16" ht="34" x14ac:dyDescent="0.35">
      <c r="A827" s="3">
        <v>826</v>
      </c>
      <c r="B827" s="6" t="s">
        <v>1643</v>
      </c>
      <c r="C827" s="6" t="s">
        <v>3713</v>
      </c>
      <c r="D827" s="3"/>
      <c r="E827" s="3"/>
      <c r="F827" s="3" t="s">
        <v>1644</v>
      </c>
      <c r="G827" s="3" t="s">
        <v>2</v>
      </c>
      <c r="H827" s="3" t="s">
        <v>3</v>
      </c>
      <c r="I827" s="3" t="s">
        <v>3</v>
      </c>
      <c r="J827" s="12" t="s">
        <v>4</v>
      </c>
      <c r="K827" s="34"/>
      <c r="L827" s="35"/>
      <c r="M827" s="36"/>
      <c r="N827" s="37"/>
      <c r="O827" s="37"/>
      <c r="P827" s="58" t="str">
        <f t="shared" si="12"/>
        <v>5.24 Quality assurance requirements</v>
      </c>
    </row>
    <row r="828" spans="1:16" x14ac:dyDescent="0.35">
      <c r="A828" s="2">
        <v>827</v>
      </c>
      <c r="B828" s="5" t="s">
        <v>1645</v>
      </c>
      <c r="C828" s="5" t="s">
        <v>3714</v>
      </c>
      <c r="D828" s="2"/>
      <c r="E828" s="2"/>
      <c r="F828" s="2" t="s">
        <v>1646</v>
      </c>
      <c r="G828" s="2" t="s">
        <v>2</v>
      </c>
      <c r="H828" s="2" t="s">
        <v>3</v>
      </c>
      <c r="I828" s="2" t="s">
        <v>3</v>
      </c>
      <c r="J828" s="13" t="s">
        <v>14</v>
      </c>
      <c r="K828" s="34"/>
      <c r="L828" s="35"/>
      <c r="M828" s="36"/>
      <c r="N828" s="37"/>
      <c r="O828" s="37"/>
      <c r="P828" s="58" t="str">
        <f t="shared" si="12"/>
        <v>5.24 Quality assurance requirements</v>
      </c>
    </row>
    <row r="829" spans="1:16" ht="29" x14ac:dyDescent="0.35">
      <c r="A829" s="2">
        <v>828</v>
      </c>
      <c r="B829" s="5" t="s">
        <v>1647</v>
      </c>
      <c r="C829" s="5" t="s">
        <v>3715</v>
      </c>
      <c r="D829" s="2"/>
      <c r="E829" s="2"/>
      <c r="F829" s="2" t="s">
        <v>1648</v>
      </c>
      <c r="G829" s="2" t="s">
        <v>2</v>
      </c>
      <c r="H829" s="2" t="s">
        <v>3</v>
      </c>
      <c r="I829" s="2" t="s">
        <v>3</v>
      </c>
      <c r="J829" s="13" t="s">
        <v>14</v>
      </c>
      <c r="K829" s="34"/>
      <c r="L829" s="35"/>
      <c r="M829" s="36"/>
      <c r="N829" s="37"/>
      <c r="O829" s="37"/>
      <c r="P829" s="58" t="str">
        <f t="shared" si="12"/>
        <v>5.24 Quality assurance requirements</v>
      </c>
    </row>
    <row r="830" spans="1:16" x14ac:dyDescent="0.35">
      <c r="A830" s="2">
        <v>829</v>
      </c>
      <c r="B830" s="5" t="s">
        <v>1649</v>
      </c>
      <c r="C830" s="5" t="s">
        <v>3716</v>
      </c>
      <c r="D830" s="2"/>
      <c r="E830" s="2"/>
      <c r="F830" s="2" t="s">
        <v>1650</v>
      </c>
      <c r="G830" s="2" t="s">
        <v>2</v>
      </c>
      <c r="H830" s="2" t="s">
        <v>3</v>
      </c>
      <c r="I830" s="2" t="s">
        <v>3</v>
      </c>
      <c r="J830" s="13" t="s">
        <v>14</v>
      </c>
      <c r="K830" s="34"/>
      <c r="L830" s="35"/>
      <c r="M830" s="36"/>
      <c r="N830" s="37"/>
      <c r="O830" s="37"/>
      <c r="P830" s="58" t="str">
        <f t="shared" si="12"/>
        <v>5.24 Quality assurance requirements</v>
      </c>
    </row>
    <row r="831" spans="1:16" ht="29" x14ac:dyDescent="0.35">
      <c r="A831" s="2">
        <v>830</v>
      </c>
      <c r="B831" s="5" t="s">
        <v>1651</v>
      </c>
      <c r="C831" s="5" t="s">
        <v>3717</v>
      </c>
      <c r="D831" s="2"/>
      <c r="E831" s="2"/>
      <c r="F831" s="2" t="s">
        <v>1652</v>
      </c>
      <c r="G831" s="2" t="s">
        <v>53</v>
      </c>
      <c r="H831" s="2" t="s">
        <v>3</v>
      </c>
      <c r="I831" s="2" t="s">
        <v>3</v>
      </c>
      <c r="J831" s="13" t="s">
        <v>14</v>
      </c>
      <c r="K831" s="34"/>
      <c r="L831" s="35"/>
      <c r="M831" s="36"/>
      <c r="N831" s="37"/>
      <c r="O831" s="37"/>
      <c r="P831" s="58" t="str">
        <f t="shared" si="12"/>
        <v>5.24 Quality assurance requirements</v>
      </c>
    </row>
    <row r="832" spans="1:16" ht="43.5" x14ac:dyDescent="0.35">
      <c r="A832" s="2">
        <v>831</v>
      </c>
      <c r="B832" s="5" t="s">
        <v>1653</v>
      </c>
      <c r="C832" s="5" t="s">
        <v>3718</v>
      </c>
      <c r="D832" s="2"/>
      <c r="E832" s="2"/>
      <c r="F832" s="2" t="s">
        <v>1654</v>
      </c>
      <c r="G832" s="2" t="s">
        <v>53</v>
      </c>
      <c r="H832" s="2" t="s">
        <v>3</v>
      </c>
      <c r="I832" s="2" t="s">
        <v>3</v>
      </c>
      <c r="J832" s="13" t="s">
        <v>14</v>
      </c>
      <c r="K832" s="34"/>
      <c r="L832" s="35"/>
      <c r="M832" s="36"/>
      <c r="N832" s="37"/>
      <c r="O832" s="37"/>
      <c r="P832" s="58" t="str">
        <f t="shared" si="12"/>
        <v>5.24 Quality assurance requirements</v>
      </c>
    </row>
    <row r="833" spans="1:16" ht="29" x14ac:dyDescent="0.35">
      <c r="A833" s="2">
        <v>832</v>
      </c>
      <c r="B833" s="5" t="s">
        <v>1655</v>
      </c>
      <c r="C833" s="5" t="s">
        <v>3719</v>
      </c>
      <c r="D833" s="2"/>
      <c r="E833" s="2"/>
      <c r="F833" s="2" t="s">
        <v>1656</v>
      </c>
      <c r="G833" s="2" t="s">
        <v>53</v>
      </c>
      <c r="H833" s="2" t="s">
        <v>3</v>
      </c>
      <c r="I833" s="2" t="s">
        <v>3</v>
      </c>
      <c r="J833" s="13" t="s">
        <v>14</v>
      </c>
      <c r="K833" s="34"/>
      <c r="L833" s="35"/>
      <c r="M833" s="36"/>
      <c r="N833" s="37"/>
      <c r="O833" s="37"/>
      <c r="P833" s="58" t="str">
        <f t="shared" si="12"/>
        <v>5.24 Quality assurance requirements</v>
      </c>
    </row>
    <row r="834" spans="1:16" ht="42" x14ac:dyDescent="0.35">
      <c r="A834" s="3">
        <v>833</v>
      </c>
      <c r="B834" s="4" t="s">
        <v>1657</v>
      </c>
      <c r="C834" s="4" t="s">
        <v>3720</v>
      </c>
      <c r="D834" s="3"/>
      <c r="E834" s="3"/>
      <c r="F834" s="3" t="s">
        <v>1658</v>
      </c>
      <c r="G834" s="3" t="s">
        <v>2</v>
      </c>
      <c r="H834" s="3" t="s">
        <v>3</v>
      </c>
      <c r="I834" s="3" t="s">
        <v>3</v>
      </c>
      <c r="J834" s="12" t="s">
        <v>4</v>
      </c>
      <c r="K834" s="34"/>
      <c r="L834" s="35"/>
      <c r="M834" s="36"/>
      <c r="N834" s="37"/>
      <c r="O834" s="37"/>
      <c r="P834" s="58" t="str">
        <f t="shared" si="12"/>
        <v>6 Requirements for testing</v>
      </c>
    </row>
    <row r="835" spans="1:16" ht="34" x14ac:dyDescent="0.35">
      <c r="A835" s="3">
        <v>834</v>
      </c>
      <c r="B835" s="6" t="s">
        <v>1659</v>
      </c>
      <c r="C835" s="6" t="s">
        <v>3721</v>
      </c>
      <c r="D835" s="3"/>
      <c r="E835" s="3"/>
      <c r="F835" s="3" t="s">
        <v>1660</v>
      </c>
      <c r="G835" s="3" t="s">
        <v>2</v>
      </c>
      <c r="H835" s="3" t="s">
        <v>3</v>
      </c>
      <c r="I835" s="3" t="s">
        <v>3</v>
      </c>
      <c r="J835" s="12" t="s">
        <v>4</v>
      </c>
      <c r="K835" s="34"/>
      <c r="L835" s="35"/>
      <c r="M835" s="36"/>
      <c r="N835" s="37"/>
      <c r="O835" s="37"/>
      <c r="P835" s="58" t="str">
        <f t="shared" ref="P835:P898" si="13">IF(AND(J835="Überschrift",LEN(C835)-LEN(SUBSTITUTE(C835,".",""))&lt;2),C835,P834)</f>
        <v>6.1 Test equipment / test carriers</v>
      </c>
    </row>
    <row r="836" spans="1:16" ht="29" x14ac:dyDescent="0.35">
      <c r="A836" s="2">
        <v>835</v>
      </c>
      <c r="B836" s="5" t="s">
        <v>1661</v>
      </c>
      <c r="C836" s="5" t="s">
        <v>3722</v>
      </c>
      <c r="D836" s="2"/>
      <c r="E836" s="2"/>
      <c r="F836" s="2" t="s">
        <v>1662</v>
      </c>
      <c r="G836" s="2" t="s">
        <v>2</v>
      </c>
      <c r="H836" s="2" t="s">
        <v>3</v>
      </c>
      <c r="I836" s="2" t="s">
        <v>3</v>
      </c>
      <c r="J836" s="13" t="s">
        <v>14</v>
      </c>
      <c r="K836" s="34"/>
      <c r="L836" s="35"/>
      <c r="M836" s="36"/>
      <c r="N836" s="37"/>
      <c r="O836" s="37"/>
      <c r="P836" s="58" t="str">
        <f t="shared" si="13"/>
        <v>6.1 Test equipment / test carriers</v>
      </c>
    </row>
    <row r="837" spans="1:16" ht="29" x14ac:dyDescent="0.35">
      <c r="A837" s="2">
        <v>836</v>
      </c>
      <c r="B837" s="5" t="s">
        <v>1663</v>
      </c>
      <c r="C837" s="5" t="s">
        <v>3723</v>
      </c>
      <c r="D837" s="2"/>
      <c r="E837" s="2"/>
      <c r="F837" s="2" t="s">
        <v>1664</v>
      </c>
      <c r="G837" s="2" t="s">
        <v>2</v>
      </c>
      <c r="H837" s="2" t="s">
        <v>3</v>
      </c>
      <c r="I837" s="2" t="s">
        <v>3</v>
      </c>
      <c r="J837" s="13" t="s">
        <v>14</v>
      </c>
      <c r="K837" s="34"/>
      <c r="L837" s="35"/>
      <c r="M837" s="36"/>
      <c r="N837" s="37"/>
      <c r="O837" s="37"/>
      <c r="P837" s="58" t="str">
        <f t="shared" si="13"/>
        <v>6.1 Test equipment / test carriers</v>
      </c>
    </row>
    <row r="838" spans="1:16" x14ac:dyDescent="0.35">
      <c r="A838" s="2">
        <v>837</v>
      </c>
      <c r="B838" s="5" t="s">
        <v>1665</v>
      </c>
      <c r="C838" s="5" t="s">
        <v>3724</v>
      </c>
      <c r="D838" s="2"/>
      <c r="E838" s="2"/>
      <c r="F838" s="2" t="s">
        <v>1666</v>
      </c>
      <c r="G838" s="2" t="s">
        <v>2</v>
      </c>
      <c r="H838" s="2" t="s">
        <v>3</v>
      </c>
      <c r="I838" s="2" t="s">
        <v>3</v>
      </c>
      <c r="J838" s="13" t="s">
        <v>14</v>
      </c>
      <c r="K838" s="34"/>
      <c r="L838" s="35"/>
      <c r="M838" s="36"/>
      <c r="N838" s="37"/>
      <c r="O838" s="37"/>
      <c r="P838" s="58" t="str">
        <f t="shared" si="13"/>
        <v>6.1 Test equipment / test carriers</v>
      </c>
    </row>
    <row r="839" spans="1:16" ht="29" x14ac:dyDescent="0.35">
      <c r="A839" s="2">
        <v>838</v>
      </c>
      <c r="B839" s="5" t="s">
        <v>1667</v>
      </c>
      <c r="C839" s="5" t="s">
        <v>3725</v>
      </c>
      <c r="D839" s="2"/>
      <c r="E839" s="2"/>
      <c r="F839" s="2" t="s">
        <v>1668</v>
      </c>
      <c r="G839" s="2" t="s">
        <v>2</v>
      </c>
      <c r="H839" s="2" t="s">
        <v>3</v>
      </c>
      <c r="I839" s="2" t="s">
        <v>3</v>
      </c>
      <c r="J839" s="13" t="s">
        <v>14</v>
      </c>
      <c r="K839" s="34"/>
      <c r="L839" s="35"/>
      <c r="M839" s="36"/>
      <c r="N839" s="37"/>
      <c r="O839" s="37"/>
      <c r="P839" s="58" t="str">
        <f t="shared" si="13"/>
        <v>6.1 Test equipment / test carriers</v>
      </c>
    </row>
    <row r="840" spans="1:16" ht="29" x14ac:dyDescent="0.35">
      <c r="A840" s="2">
        <v>839</v>
      </c>
      <c r="B840" s="5" t="s">
        <v>1669</v>
      </c>
      <c r="C840" s="5" t="s">
        <v>3726</v>
      </c>
      <c r="D840" s="2"/>
      <c r="E840" s="2"/>
      <c r="F840" s="2" t="s">
        <v>1670</v>
      </c>
      <c r="G840" s="2" t="s">
        <v>2</v>
      </c>
      <c r="H840" s="2" t="s">
        <v>3</v>
      </c>
      <c r="I840" s="2" t="s">
        <v>3</v>
      </c>
      <c r="J840" s="13" t="s">
        <v>14</v>
      </c>
      <c r="K840" s="34"/>
      <c r="L840" s="35"/>
      <c r="M840" s="36"/>
      <c r="N840" s="37"/>
      <c r="O840" s="37"/>
      <c r="P840" s="58" t="str">
        <f t="shared" si="13"/>
        <v>6.1 Test equipment / test carriers</v>
      </c>
    </row>
    <row r="841" spans="1:16" x14ac:dyDescent="0.35">
      <c r="A841" s="2">
        <v>840</v>
      </c>
      <c r="B841" s="5" t="s">
        <v>1671</v>
      </c>
      <c r="C841" s="5" t="s">
        <v>3727</v>
      </c>
      <c r="D841" s="2"/>
      <c r="E841" s="2"/>
      <c r="F841" s="2" t="s">
        <v>1672</v>
      </c>
      <c r="G841" s="2" t="s">
        <v>2</v>
      </c>
      <c r="H841" s="2" t="s">
        <v>3</v>
      </c>
      <c r="I841" s="2" t="s">
        <v>3</v>
      </c>
      <c r="J841" s="13" t="s">
        <v>14</v>
      </c>
      <c r="K841" s="34"/>
      <c r="L841" s="35"/>
      <c r="M841" s="36"/>
      <c r="N841" s="37"/>
      <c r="O841" s="37"/>
      <c r="P841" s="58" t="str">
        <f t="shared" si="13"/>
        <v>6.1 Test equipment / test carriers</v>
      </c>
    </row>
    <row r="842" spans="1:16" ht="34" x14ac:dyDescent="0.35">
      <c r="A842" s="3">
        <v>841</v>
      </c>
      <c r="B842" s="6" t="s">
        <v>1673</v>
      </c>
      <c r="C842" s="6" t="s">
        <v>3728</v>
      </c>
      <c r="D842" s="3"/>
      <c r="E842" s="3"/>
      <c r="F842" s="3" t="s">
        <v>1674</v>
      </c>
      <c r="G842" s="3" t="s">
        <v>2</v>
      </c>
      <c r="H842" s="3" t="s">
        <v>3</v>
      </c>
      <c r="I842" s="3" t="s">
        <v>3</v>
      </c>
      <c r="J842" s="12" t="s">
        <v>4</v>
      </c>
      <c r="K842" s="34"/>
      <c r="L842" s="35"/>
      <c r="M842" s="36"/>
      <c r="N842" s="37"/>
      <c r="O842" s="37"/>
      <c r="P842" s="58" t="str">
        <f t="shared" si="13"/>
        <v>6.2 Proof of performance</v>
      </c>
    </row>
    <row r="843" spans="1:16" x14ac:dyDescent="0.35">
      <c r="A843" s="2">
        <v>842</v>
      </c>
      <c r="B843" s="5" t="s">
        <v>1675</v>
      </c>
      <c r="C843" s="5" t="s">
        <v>3729</v>
      </c>
      <c r="D843" s="2"/>
      <c r="E843" s="2"/>
      <c r="F843" s="2" t="s">
        <v>1676</v>
      </c>
      <c r="G843" s="2" t="s">
        <v>2</v>
      </c>
      <c r="H843" s="2" t="s">
        <v>3</v>
      </c>
      <c r="I843" s="2" t="s">
        <v>3</v>
      </c>
      <c r="J843" s="13" t="s">
        <v>14</v>
      </c>
      <c r="K843" s="34"/>
      <c r="L843" s="35"/>
      <c r="M843" s="36"/>
      <c r="N843" s="37"/>
      <c r="O843" s="37"/>
      <c r="P843" s="58" t="str">
        <f t="shared" si="13"/>
        <v>6.2 Proof of performance</v>
      </c>
    </row>
    <row r="844" spans="1:16" ht="29" x14ac:dyDescent="0.35">
      <c r="A844" s="2">
        <v>843</v>
      </c>
      <c r="B844" s="5" t="s">
        <v>1677</v>
      </c>
      <c r="C844" s="5" t="s">
        <v>3730</v>
      </c>
      <c r="D844" s="2"/>
      <c r="E844" s="2"/>
      <c r="F844" s="2" t="s">
        <v>1678</v>
      </c>
      <c r="G844" s="2" t="s">
        <v>2</v>
      </c>
      <c r="H844" s="2" t="s">
        <v>3</v>
      </c>
      <c r="I844" s="2" t="s">
        <v>3</v>
      </c>
      <c r="J844" s="13" t="s">
        <v>14</v>
      </c>
      <c r="K844" s="34"/>
      <c r="L844" s="35"/>
      <c r="M844" s="36"/>
      <c r="N844" s="37"/>
      <c r="O844" s="37"/>
      <c r="P844" s="58" t="str">
        <f t="shared" si="13"/>
        <v>6.2 Proof of performance</v>
      </c>
    </row>
    <row r="845" spans="1:16" x14ac:dyDescent="0.35">
      <c r="A845" s="2">
        <v>844</v>
      </c>
      <c r="B845" s="5" t="s">
        <v>1679</v>
      </c>
      <c r="C845" s="5" t="s">
        <v>3731</v>
      </c>
      <c r="D845" s="2"/>
      <c r="E845" s="2"/>
      <c r="F845" s="2" t="s">
        <v>1680</v>
      </c>
      <c r="G845" s="2" t="s">
        <v>2</v>
      </c>
      <c r="H845" s="2" t="s">
        <v>3</v>
      </c>
      <c r="I845" s="2" t="s">
        <v>3</v>
      </c>
      <c r="J845" s="13" t="s">
        <v>7</v>
      </c>
      <c r="K845" s="34"/>
      <c r="L845" s="35"/>
      <c r="M845" s="36"/>
      <c r="N845" s="37"/>
      <c r="O845" s="37"/>
      <c r="P845" s="58" t="str">
        <f t="shared" si="13"/>
        <v>6.2 Proof of performance</v>
      </c>
    </row>
    <row r="846" spans="1:16" x14ac:dyDescent="0.35">
      <c r="A846" s="2">
        <v>845</v>
      </c>
      <c r="B846" s="5" t="s">
        <v>1681</v>
      </c>
      <c r="C846" s="5" t="s">
        <v>3732</v>
      </c>
      <c r="D846" s="2"/>
      <c r="E846" s="2"/>
      <c r="F846" s="2" t="s">
        <v>1682</v>
      </c>
      <c r="G846" s="2" t="s">
        <v>2</v>
      </c>
      <c r="H846" s="2" t="s">
        <v>3</v>
      </c>
      <c r="I846" s="2" t="s">
        <v>3</v>
      </c>
      <c r="J846" s="13" t="s">
        <v>14</v>
      </c>
      <c r="K846" s="34"/>
      <c r="L846" s="35"/>
      <c r="M846" s="36"/>
      <c r="N846" s="37"/>
      <c r="O846" s="37"/>
      <c r="P846" s="58" t="str">
        <f t="shared" si="13"/>
        <v>6.2 Proof of performance</v>
      </c>
    </row>
    <row r="847" spans="1:16" ht="29" x14ac:dyDescent="0.35">
      <c r="A847" s="2">
        <v>846</v>
      </c>
      <c r="B847" s="5" t="s">
        <v>1683</v>
      </c>
      <c r="C847" s="5" t="s">
        <v>3733</v>
      </c>
      <c r="D847" s="2"/>
      <c r="E847" s="2"/>
      <c r="F847" s="2" t="s">
        <v>1684</v>
      </c>
      <c r="G847" s="2" t="s">
        <v>2</v>
      </c>
      <c r="H847" s="2" t="s">
        <v>3</v>
      </c>
      <c r="I847" s="2" t="s">
        <v>3</v>
      </c>
      <c r="J847" s="13" t="s">
        <v>14</v>
      </c>
      <c r="K847" s="34"/>
      <c r="L847" s="35"/>
      <c r="M847" s="36"/>
      <c r="N847" s="37"/>
      <c r="O847" s="37"/>
      <c r="P847" s="58" t="str">
        <f t="shared" si="13"/>
        <v>6.2 Proof of performance</v>
      </c>
    </row>
    <row r="848" spans="1:16" ht="34" x14ac:dyDescent="0.35">
      <c r="A848" s="3">
        <v>847</v>
      </c>
      <c r="B848" s="6" t="s">
        <v>1685</v>
      </c>
      <c r="C848" s="6" t="s">
        <v>3734</v>
      </c>
      <c r="D848" s="3"/>
      <c r="E848" s="3"/>
      <c r="F848" s="3" t="s">
        <v>1686</v>
      </c>
      <c r="G848" s="3" t="s">
        <v>2</v>
      </c>
      <c r="H848" s="3" t="s">
        <v>3</v>
      </c>
      <c r="I848" s="3" t="s">
        <v>3</v>
      </c>
      <c r="J848" s="12" t="s">
        <v>4</v>
      </c>
      <c r="K848" s="34"/>
      <c r="L848" s="35"/>
      <c r="M848" s="36"/>
      <c r="N848" s="37"/>
      <c r="O848" s="37"/>
      <c r="P848" s="58" t="str">
        <f t="shared" si="13"/>
        <v>6.3 Virtual Testing and Simulation</v>
      </c>
    </row>
    <row r="849" spans="1:16" ht="29" x14ac:dyDescent="0.35">
      <c r="A849" s="2">
        <v>848</v>
      </c>
      <c r="B849" s="5" t="s">
        <v>1687</v>
      </c>
      <c r="C849" s="5" t="s">
        <v>3735</v>
      </c>
      <c r="D849" s="2"/>
      <c r="E849" s="2"/>
      <c r="F849" s="2" t="s">
        <v>1688</v>
      </c>
      <c r="G849" s="2" t="s">
        <v>2</v>
      </c>
      <c r="H849" s="2" t="s">
        <v>3</v>
      </c>
      <c r="I849" s="2" t="s">
        <v>3</v>
      </c>
      <c r="J849" s="13" t="s">
        <v>14</v>
      </c>
      <c r="K849" s="34"/>
      <c r="L849" s="35"/>
      <c r="M849" s="36"/>
      <c r="N849" s="37"/>
      <c r="O849" s="37"/>
      <c r="P849" s="58" t="str">
        <f t="shared" si="13"/>
        <v>6.3 Virtual Testing and Simulation</v>
      </c>
    </row>
    <row r="850" spans="1:16" ht="34" x14ac:dyDescent="0.35">
      <c r="A850" s="3">
        <v>849</v>
      </c>
      <c r="B850" s="6" t="s">
        <v>1689</v>
      </c>
      <c r="C850" s="6" t="s">
        <v>3736</v>
      </c>
      <c r="D850" s="3"/>
      <c r="E850" s="3"/>
      <c r="F850" s="3" t="s">
        <v>1690</v>
      </c>
      <c r="G850" s="3" t="s">
        <v>2</v>
      </c>
      <c r="H850" s="3" t="s">
        <v>3</v>
      </c>
      <c r="I850" s="3" t="s">
        <v>3</v>
      </c>
      <c r="J850" s="12" t="s">
        <v>4</v>
      </c>
      <c r="K850" s="34"/>
      <c r="L850" s="35"/>
      <c r="M850" s="36"/>
      <c r="N850" s="37"/>
      <c r="O850" s="37"/>
      <c r="P850" s="58" t="str">
        <f t="shared" si="13"/>
        <v>6.4 Functional testing of control units</v>
      </c>
    </row>
    <row r="851" spans="1:16" ht="34" x14ac:dyDescent="0.35">
      <c r="A851" s="3">
        <v>850</v>
      </c>
      <c r="B851" s="6" t="s">
        <v>1691</v>
      </c>
      <c r="C851" s="6" t="s">
        <v>3737</v>
      </c>
      <c r="D851" s="3"/>
      <c r="E851" s="3"/>
      <c r="F851" s="3" t="s">
        <v>1692</v>
      </c>
      <c r="G851" s="3" t="s">
        <v>2</v>
      </c>
      <c r="H851" s="3" t="s">
        <v>3</v>
      </c>
      <c r="I851" s="3" t="s">
        <v>3</v>
      </c>
      <c r="J851" s="12" t="s">
        <v>4</v>
      </c>
      <c r="K851" s="34"/>
      <c r="L851" s="35"/>
      <c r="M851" s="36"/>
      <c r="N851" s="37"/>
      <c r="O851" s="37"/>
      <c r="P851" s="58" t="str">
        <f t="shared" si="13"/>
        <v>6.4 Functional testing of control units</v>
      </c>
    </row>
    <row r="852" spans="1:16" ht="34" x14ac:dyDescent="0.35">
      <c r="A852" s="3">
        <v>851</v>
      </c>
      <c r="B852" s="6" t="s">
        <v>1693</v>
      </c>
      <c r="C852" s="6" t="s">
        <v>3738</v>
      </c>
      <c r="D852" s="3"/>
      <c r="E852" s="3"/>
      <c r="F852" s="3" t="s">
        <v>1694</v>
      </c>
      <c r="G852" s="3" t="s">
        <v>2</v>
      </c>
      <c r="H852" s="3" t="s">
        <v>3</v>
      </c>
      <c r="I852" s="3" t="s">
        <v>3</v>
      </c>
      <c r="J852" s="12" t="s">
        <v>4</v>
      </c>
      <c r="K852" s="34"/>
      <c r="L852" s="35"/>
      <c r="M852" s="36"/>
      <c r="N852" s="37"/>
      <c r="O852" s="37"/>
      <c r="P852" s="58" t="str">
        <f t="shared" si="13"/>
        <v>6.4 Functional testing of control units</v>
      </c>
    </row>
    <row r="853" spans="1:16" ht="290" x14ac:dyDescent="0.35">
      <c r="A853" s="2">
        <v>852</v>
      </c>
      <c r="B853" s="5" t="s">
        <v>1695</v>
      </c>
      <c r="C853" s="11" t="s">
        <v>4319</v>
      </c>
      <c r="D853" s="2"/>
      <c r="E853" s="2"/>
      <c r="F853" s="2" t="s">
        <v>1696</v>
      </c>
      <c r="G853" s="2" t="s">
        <v>2</v>
      </c>
      <c r="H853" s="2" t="s">
        <v>3</v>
      </c>
      <c r="I853" s="2" t="s">
        <v>3</v>
      </c>
      <c r="J853" s="13" t="s">
        <v>14</v>
      </c>
      <c r="K853" s="34"/>
      <c r="L853" s="35"/>
      <c r="M853" s="36"/>
      <c r="N853" s="37"/>
      <c r="O853" s="37"/>
      <c r="P853" s="58" t="str">
        <f t="shared" si="13"/>
        <v>6.4 Functional testing of control units</v>
      </c>
    </row>
    <row r="854" spans="1:16" ht="29" x14ac:dyDescent="0.35">
      <c r="A854" s="2">
        <v>853</v>
      </c>
      <c r="B854" s="5" t="s">
        <v>1697</v>
      </c>
      <c r="C854" s="5" t="s">
        <v>3739</v>
      </c>
      <c r="D854" s="2"/>
      <c r="E854" s="2"/>
      <c r="F854" s="2" t="s">
        <v>1698</v>
      </c>
      <c r="G854" s="2" t="s">
        <v>2</v>
      </c>
      <c r="H854" s="2" t="s">
        <v>3</v>
      </c>
      <c r="I854" s="2" t="s">
        <v>3</v>
      </c>
      <c r="J854" s="13" t="s">
        <v>14</v>
      </c>
      <c r="K854" s="34"/>
      <c r="L854" s="35"/>
      <c r="M854" s="36"/>
      <c r="N854" s="37"/>
      <c r="O854" s="37"/>
      <c r="P854" s="58" t="str">
        <f t="shared" si="13"/>
        <v>6.4 Functional testing of control units</v>
      </c>
    </row>
    <row r="855" spans="1:16" ht="29" x14ac:dyDescent="0.35">
      <c r="A855" s="2">
        <v>854</v>
      </c>
      <c r="B855" s="5" t="s">
        <v>1699</v>
      </c>
      <c r="C855" s="5" t="s">
        <v>3740</v>
      </c>
      <c r="D855" s="2"/>
      <c r="E855" s="2"/>
      <c r="F855" s="2" t="s">
        <v>1700</v>
      </c>
      <c r="G855" s="2" t="s">
        <v>2</v>
      </c>
      <c r="H855" s="2" t="s">
        <v>3</v>
      </c>
      <c r="I855" s="2" t="s">
        <v>3</v>
      </c>
      <c r="J855" s="13" t="s">
        <v>14</v>
      </c>
      <c r="K855" s="34"/>
      <c r="L855" s="35"/>
      <c r="M855" s="36"/>
      <c r="N855" s="37"/>
      <c r="O855" s="37"/>
      <c r="P855" s="58" t="str">
        <f t="shared" si="13"/>
        <v>6.4 Functional testing of control units</v>
      </c>
    </row>
    <row r="856" spans="1:16" ht="34" x14ac:dyDescent="0.35">
      <c r="A856" s="3">
        <v>855</v>
      </c>
      <c r="B856" s="6" t="s">
        <v>1701</v>
      </c>
      <c r="C856" s="6" t="s">
        <v>3741</v>
      </c>
      <c r="D856" s="3"/>
      <c r="E856" s="3"/>
      <c r="F856" s="3" t="s">
        <v>1702</v>
      </c>
      <c r="G856" s="3" t="s">
        <v>2</v>
      </c>
      <c r="H856" s="3" t="s">
        <v>3</v>
      </c>
      <c r="I856" s="3" t="s">
        <v>3</v>
      </c>
      <c r="J856" s="12" t="s">
        <v>4</v>
      </c>
      <c r="K856" s="34"/>
      <c r="L856" s="35"/>
      <c r="M856" s="36"/>
      <c r="N856" s="37"/>
      <c r="O856" s="37"/>
      <c r="P856" s="58" t="str">
        <f t="shared" si="13"/>
        <v>6.4 Functional testing of control units</v>
      </c>
    </row>
    <row r="857" spans="1:16" ht="29" x14ac:dyDescent="0.35">
      <c r="A857" s="2">
        <v>856</v>
      </c>
      <c r="B857" s="5" t="s">
        <v>1703</v>
      </c>
      <c r="C857" s="5" t="s">
        <v>3742</v>
      </c>
      <c r="D857" s="2"/>
      <c r="E857" s="2"/>
      <c r="F857" s="2" t="s">
        <v>1704</v>
      </c>
      <c r="G857" s="2" t="s">
        <v>2</v>
      </c>
      <c r="H857" s="2" t="s">
        <v>3</v>
      </c>
      <c r="I857" s="2" t="s">
        <v>3</v>
      </c>
      <c r="J857" s="13" t="s">
        <v>7</v>
      </c>
      <c r="K857" s="34"/>
      <c r="L857" s="35"/>
      <c r="M857" s="36"/>
      <c r="N857" s="37"/>
      <c r="O857" s="37"/>
      <c r="P857" s="58" t="str">
        <f t="shared" si="13"/>
        <v>6.4 Functional testing of control units</v>
      </c>
    </row>
    <row r="858" spans="1:16" ht="34" x14ac:dyDescent="0.35">
      <c r="A858" s="3">
        <v>857</v>
      </c>
      <c r="B858" s="7" t="s">
        <v>4227</v>
      </c>
      <c r="C858" s="7" t="s">
        <v>3743</v>
      </c>
      <c r="D858" s="3"/>
      <c r="E858" s="3"/>
      <c r="F858" s="3" t="s">
        <v>1705</v>
      </c>
      <c r="G858" s="3" t="s">
        <v>2</v>
      </c>
      <c r="H858" s="3" t="s">
        <v>3</v>
      </c>
      <c r="I858" s="3" t="s">
        <v>3</v>
      </c>
      <c r="J858" s="12" t="s">
        <v>4</v>
      </c>
      <c r="K858" s="34"/>
      <c r="L858" s="35"/>
      <c r="M858" s="36"/>
      <c r="N858" s="37"/>
      <c r="O858" s="37"/>
      <c r="P858" s="58" t="str">
        <f t="shared" si="13"/>
        <v>6.4 Functional testing of control units</v>
      </c>
    </row>
    <row r="859" spans="1:16" x14ac:dyDescent="0.35">
      <c r="A859" s="2">
        <v>858</v>
      </c>
      <c r="B859" s="5" t="s">
        <v>1706</v>
      </c>
      <c r="C859" s="5" t="s">
        <v>3744</v>
      </c>
      <c r="D859" s="2"/>
      <c r="E859" s="2"/>
      <c r="F859" s="2" t="s">
        <v>1707</v>
      </c>
      <c r="G859" s="2" t="s">
        <v>2</v>
      </c>
      <c r="H859" s="2" t="s">
        <v>3</v>
      </c>
      <c r="I859" s="2" t="s">
        <v>3</v>
      </c>
      <c r="J859" s="13" t="s">
        <v>14</v>
      </c>
      <c r="K859" s="34"/>
      <c r="L859" s="35"/>
      <c r="M859" s="36"/>
      <c r="N859" s="37"/>
      <c r="O859" s="37"/>
      <c r="P859" s="58" t="str">
        <f t="shared" si="13"/>
        <v>6.4 Functional testing of control units</v>
      </c>
    </row>
    <row r="860" spans="1:16" x14ac:dyDescent="0.35">
      <c r="A860" s="2">
        <v>859</v>
      </c>
      <c r="B860" s="5" t="s">
        <v>1708</v>
      </c>
      <c r="C860" s="5" t="s">
        <v>3745</v>
      </c>
      <c r="D860" s="2"/>
      <c r="E860" s="2"/>
      <c r="F860" s="2" t="s">
        <v>1709</v>
      </c>
      <c r="G860" s="2" t="s">
        <v>2</v>
      </c>
      <c r="H860" s="2" t="s">
        <v>3</v>
      </c>
      <c r="I860" s="2" t="s">
        <v>3</v>
      </c>
      <c r="J860" s="13" t="s">
        <v>14</v>
      </c>
      <c r="K860" s="34"/>
      <c r="L860" s="35"/>
      <c r="M860" s="36"/>
      <c r="N860" s="37"/>
      <c r="O860" s="37"/>
      <c r="P860" s="58" t="str">
        <f t="shared" si="13"/>
        <v>6.4 Functional testing of control units</v>
      </c>
    </row>
    <row r="861" spans="1:16" x14ac:dyDescent="0.35">
      <c r="A861" s="2">
        <v>860</v>
      </c>
      <c r="B861" s="5" t="s">
        <v>1710</v>
      </c>
      <c r="C861" s="5" t="s">
        <v>3746</v>
      </c>
      <c r="D861" s="2"/>
      <c r="E861" s="2"/>
      <c r="F861" s="2" t="s">
        <v>1711</v>
      </c>
      <c r="G861" s="2" t="s">
        <v>2</v>
      </c>
      <c r="H861" s="2" t="s">
        <v>3</v>
      </c>
      <c r="I861" s="2" t="s">
        <v>3</v>
      </c>
      <c r="J861" s="13" t="s">
        <v>14</v>
      </c>
      <c r="K861" s="34"/>
      <c r="L861" s="35"/>
      <c r="M861" s="36"/>
      <c r="N861" s="37"/>
      <c r="O861" s="37"/>
      <c r="P861" s="58" t="str">
        <f t="shared" si="13"/>
        <v>6.4 Functional testing of control units</v>
      </c>
    </row>
    <row r="862" spans="1:16" ht="29" x14ac:dyDescent="0.35">
      <c r="A862" s="2">
        <v>861</v>
      </c>
      <c r="B862" s="5" t="s">
        <v>1712</v>
      </c>
      <c r="C862" s="5" t="s">
        <v>3747</v>
      </c>
      <c r="D862" s="2"/>
      <c r="E862" s="2"/>
      <c r="F862" s="2" t="s">
        <v>1713</v>
      </c>
      <c r="G862" s="2" t="s">
        <v>2</v>
      </c>
      <c r="H862" s="2" t="s">
        <v>3</v>
      </c>
      <c r="I862" s="2" t="s">
        <v>3</v>
      </c>
      <c r="J862" s="13" t="s">
        <v>14</v>
      </c>
      <c r="K862" s="34"/>
      <c r="L862" s="35"/>
      <c r="M862" s="36"/>
      <c r="N862" s="37"/>
      <c r="O862" s="37"/>
      <c r="P862" s="58" t="str">
        <f t="shared" si="13"/>
        <v>6.4 Functional testing of control units</v>
      </c>
    </row>
    <row r="863" spans="1:16" x14ac:dyDescent="0.35">
      <c r="A863" s="2">
        <v>862</v>
      </c>
      <c r="B863" s="5" t="s">
        <v>1714</v>
      </c>
      <c r="C863" s="5" t="s">
        <v>3748</v>
      </c>
      <c r="D863" s="2"/>
      <c r="E863" s="2"/>
      <c r="F863" s="2" t="s">
        <v>1715</v>
      </c>
      <c r="G863" s="2" t="s">
        <v>2</v>
      </c>
      <c r="H863" s="2" t="s">
        <v>3</v>
      </c>
      <c r="I863" s="2" t="s">
        <v>3</v>
      </c>
      <c r="J863" s="13" t="s">
        <v>14</v>
      </c>
      <c r="K863" s="34"/>
      <c r="L863" s="35"/>
      <c r="M863" s="36"/>
      <c r="N863" s="37"/>
      <c r="O863" s="37"/>
      <c r="P863" s="58" t="str">
        <f t="shared" si="13"/>
        <v>6.4 Functional testing of control units</v>
      </c>
    </row>
    <row r="864" spans="1:16" ht="29" x14ac:dyDescent="0.35">
      <c r="A864" s="2">
        <v>863</v>
      </c>
      <c r="B864" s="5" t="s">
        <v>1716</v>
      </c>
      <c r="C864" s="5" t="s">
        <v>3749</v>
      </c>
      <c r="D864" s="2"/>
      <c r="E864" s="2"/>
      <c r="F864" s="2" t="s">
        <v>1717</v>
      </c>
      <c r="G864" s="2" t="s">
        <v>2</v>
      </c>
      <c r="H864" s="2" t="s">
        <v>3</v>
      </c>
      <c r="I864" s="2" t="s">
        <v>3</v>
      </c>
      <c r="J864" s="13" t="s">
        <v>14</v>
      </c>
      <c r="K864" s="34"/>
      <c r="L864" s="35"/>
      <c r="M864" s="36"/>
      <c r="N864" s="37"/>
      <c r="O864" s="37"/>
      <c r="P864" s="58" t="str">
        <f t="shared" si="13"/>
        <v>6.4 Functional testing of control units</v>
      </c>
    </row>
    <row r="865" spans="1:16" x14ac:dyDescent="0.35">
      <c r="A865" s="2">
        <v>864</v>
      </c>
      <c r="B865" s="5" t="s">
        <v>1718</v>
      </c>
      <c r="C865" s="5" t="s">
        <v>3750</v>
      </c>
      <c r="D865" s="2"/>
      <c r="E865" s="2"/>
      <c r="F865" s="2" t="s">
        <v>1719</v>
      </c>
      <c r="G865" s="2" t="s">
        <v>2</v>
      </c>
      <c r="H865" s="2" t="s">
        <v>3</v>
      </c>
      <c r="I865" s="2" t="s">
        <v>3</v>
      </c>
      <c r="J865" s="13" t="s">
        <v>14</v>
      </c>
      <c r="K865" s="34"/>
      <c r="L865" s="35"/>
      <c r="M865" s="36"/>
      <c r="N865" s="37"/>
      <c r="O865" s="37"/>
      <c r="P865" s="58" t="str">
        <f t="shared" si="13"/>
        <v>6.4 Functional testing of control units</v>
      </c>
    </row>
    <row r="866" spans="1:16" x14ac:dyDescent="0.35">
      <c r="A866" s="2">
        <v>865</v>
      </c>
      <c r="B866" s="5" t="s">
        <v>1720</v>
      </c>
      <c r="C866" s="5" t="s">
        <v>3751</v>
      </c>
      <c r="D866" s="2"/>
      <c r="E866" s="2"/>
      <c r="F866" s="2" t="s">
        <v>1721</v>
      </c>
      <c r="G866" s="2" t="s">
        <v>2</v>
      </c>
      <c r="H866" s="2" t="s">
        <v>3</v>
      </c>
      <c r="I866" s="2" t="s">
        <v>3</v>
      </c>
      <c r="J866" s="13" t="s">
        <v>14</v>
      </c>
      <c r="K866" s="34"/>
      <c r="L866" s="35"/>
      <c r="M866" s="36"/>
      <c r="N866" s="37"/>
      <c r="O866" s="37"/>
      <c r="P866" s="58" t="str">
        <f t="shared" si="13"/>
        <v>6.4 Functional testing of control units</v>
      </c>
    </row>
    <row r="867" spans="1:16" ht="34" x14ac:dyDescent="0.35">
      <c r="A867" s="3">
        <v>866</v>
      </c>
      <c r="B867" s="7" t="s">
        <v>4226</v>
      </c>
      <c r="C867" s="7" t="s">
        <v>3752</v>
      </c>
      <c r="D867" s="3"/>
      <c r="E867" s="3"/>
      <c r="F867" s="3" t="s">
        <v>1722</v>
      </c>
      <c r="G867" s="3" t="s">
        <v>2</v>
      </c>
      <c r="H867" s="3" t="s">
        <v>3</v>
      </c>
      <c r="I867" s="3" t="s">
        <v>3</v>
      </c>
      <c r="J867" s="12" t="s">
        <v>4</v>
      </c>
      <c r="K867" s="34"/>
      <c r="L867" s="35"/>
      <c r="M867" s="36"/>
      <c r="N867" s="37"/>
      <c r="O867" s="37"/>
      <c r="P867" s="58" t="str">
        <f t="shared" si="13"/>
        <v>6.4 Functional testing of control units</v>
      </c>
    </row>
    <row r="868" spans="1:16" x14ac:dyDescent="0.35">
      <c r="A868" s="2">
        <v>867</v>
      </c>
      <c r="B868" s="5" t="s">
        <v>1723</v>
      </c>
      <c r="C868" s="5" t="s">
        <v>3753</v>
      </c>
      <c r="D868" s="2"/>
      <c r="E868" s="2"/>
      <c r="F868" s="2" t="s">
        <v>1724</v>
      </c>
      <c r="G868" s="2" t="s">
        <v>2</v>
      </c>
      <c r="H868" s="2" t="s">
        <v>3</v>
      </c>
      <c r="I868" s="2" t="s">
        <v>3</v>
      </c>
      <c r="J868" s="13" t="s">
        <v>14</v>
      </c>
      <c r="K868" s="34"/>
      <c r="L868" s="35"/>
      <c r="M868" s="36"/>
      <c r="N868" s="37"/>
      <c r="O868" s="37"/>
      <c r="P868" s="58" t="str">
        <f t="shared" si="13"/>
        <v>6.4 Functional testing of control units</v>
      </c>
    </row>
    <row r="869" spans="1:16" x14ac:dyDescent="0.35">
      <c r="A869" s="2">
        <v>868</v>
      </c>
      <c r="B869" s="5" t="s">
        <v>1725</v>
      </c>
      <c r="C869" s="5" t="s">
        <v>3754</v>
      </c>
      <c r="D869" s="2"/>
      <c r="E869" s="2"/>
      <c r="F869" s="2" t="s">
        <v>1726</v>
      </c>
      <c r="G869" s="2" t="s">
        <v>2</v>
      </c>
      <c r="H869" s="2" t="s">
        <v>3</v>
      </c>
      <c r="I869" s="2" t="s">
        <v>3</v>
      </c>
      <c r="J869" s="13" t="s">
        <v>14</v>
      </c>
      <c r="K869" s="34"/>
      <c r="L869" s="35"/>
      <c r="M869" s="36"/>
      <c r="N869" s="37"/>
      <c r="O869" s="37"/>
      <c r="P869" s="58" t="str">
        <f t="shared" si="13"/>
        <v>6.4 Functional testing of control units</v>
      </c>
    </row>
    <row r="870" spans="1:16" x14ac:dyDescent="0.35">
      <c r="A870" s="2">
        <v>869</v>
      </c>
      <c r="B870" s="5" t="s">
        <v>1727</v>
      </c>
      <c r="C870" s="5" t="s">
        <v>3755</v>
      </c>
      <c r="D870" s="2"/>
      <c r="E870" s="2"/>
      <c r="F870" s="2" t="s">
        <v>1728</v>
      </c>
      <c r="G870" s="2" t="s">
        <v>2</v>
      </c>
      <c r="H870" s="2" t="s">
        <v>3</v>
      </c>
      <c r="I870" s="2" t="s">
        <v>3</v>
      </c>
      <c r="J870" s="13" t="s">
        <v>14</v>
      </c>
      <c r="K870" s="34"/>
      <c r="L870" s="35"/>
      <c r="M870" s="36"/>
      <c r="N870" s="37"/>
      <c r="O870" s="37"/>
      <c r="P870" s="58" t="str">
        <f t="shared" si="13"/>
        <v>6.4 Functional testing of control units</v>
      </c>
    </row>
    <row r="871" spans="1:16" x14ac:dyDescent="0.35">
      <c r="A871" s="2">
        <v>870</v>
      </c>
      <c r="B871" s="5" t="s">
        <v>1729</v>
      </c>
      <c r="C871" s="5" t="s">
        <v>3756</v>
      </c>
      <c r="D871" s="2"/>
      <c r="E871" s="2"/>
      <c r="F871" s="2" t="s">
        <v>1730</v>
      </c>
      <c r="G871" s="2" t="s">
        <v>2</v>
      </c>
      <c r="H871" s="2" t="s">
        <v>3</v>
      </c>
      <c r="I871" s="2" t="s">
        <v>3</v>
      </c>
      <c r="J871" s="13" t="s">
        <v>14</v>
      </c>
      <c r="K871" s="34"/>
      <c r="L871" s="35"/>
      <c r="M871" s="36"/>
      <c r="N871" s="37"/>
      <c r="O871" s="37"/>
      <c r="P871" s="58" t="str">
        <f t="shared" si="13"/>
        <v>6.4 Functional testing of control units</v>
      </c>
    </row>
    <row r="872" spans="1:16" x14ac:dyDescent="0.35">
      <c r="A872" s="2">
        <v>871</v>
      </c>
      <c r="B872" s="5" t="s">
        <v>1731</v>
      </c>
      <c r="C872" s="5" t="s">
        <v>3757</v>
      </c>
      <c r="D872" s="2"/>
      <c r="E872" s="2"/>
      <c r="F872" s="2" t="s">
        <v>1732</v>
      </c>
      <c r="G872" s="2" t="s">
        <v>2</v>
      </c>
      <c r="H872" s="2" t="s">
        <v>3</v>
      </c>
      <c r="I872" s="2" t="s">
        <v>3</v>
      </c>
      <c r="J872" s="13" t="s">
        <v>14</v>
      </c>
      <c r="K872" s="34"/>
      <c r="L872" s="35"/>
      <c r="M872" s="36"/>
      <c r="N872" s="37"/>
      <c r="O872" s="37"/>
      <c r="P872" s="58" t="str">
        <f t="shared" si="13"/>
        <v>6.4 Functional testing of control units</v>
      </c>
    </row>
    <row r="873" spans="1:16" ht="34" x14ac:dyDescent="0.35">
      <c r="A873" s="3">
        <v>872</v>
      </c>
      <c r="B873" s="6" t="s">
        <v>1733</v>
      </c>
      <c r="C873" s="6" t="s">
        <v>3758</v>
      </c>
      <c r="D873" s="3"/>
      <c r="E873" s="3"/>
      <c r="F873" s="3" t="s">
        <v>1734</v>
      </c>
      <c r="G873" s="3" t="s">
        <v>2</v>
      </c>
      <c r="H873" s="3" t="s">
        <v>3</v>
      </c>
      <c r="I873" s="3" t="s">
        <v>3</v>
      </c>
      <c r="J873" s="12" t="s">
        <v>4</v>
      </c>
      <c r="K873" s="34"/>
      <c r="L873" s="35"/>
      <c r="M873" s="36"/>
      <c r="N873" s="37"/>
      <c r="O873" s="37"/>
      <c r="P873" s="58" t="str">
        <f t="shared" si="13"/>
        <v>6.4 Functional testing of control units</v>
      </c>
    </row>
    <row r="874" spans="1:16" ht="29" x14ac:dyDescent="0.35">
      <c r="A874" s="2">
        <v>873</v>
      </c>
      <c r="B874" s="5" t="s">
        <v>1735</v>
      </c>
      <c r="C874" s="5" t="s">
        <v>3759</v>
      </c>
      <c r="D874" s="2"/>
      <c r="E874" s="2"/>
      <c r="F874" s="2" t="s">
        <v>1736</v>
      </c>
      <c r="G874" s="2" t="s">
        <v>2</v>
      </c>
      <c r="H874" s="2" t="s">
        <v>3</v>
      </c>
      <c r="I874" s="2" t="s">
        <v>3</v>
      </c>
      <c r="J874" s="13" t="s">
        <v>7</v>
      </c>
      <c r="K874" s="34"/>
      <c r="L874" s="35"/>
      <c r="M874" s="36"/>
      <c r="N874" s="37"/>
      <c r="O874" s="37"/>
      <c r="P874" s="58" t="str">
        <f t="shared" si="13"/>
        <v>6.4 Functional testing of control units</v>
      </c>
    </row>
    <row r="875" spans="1:16" x14ac:dyDescent="0.35">
      <c r="A875" s="2">
        <v>874</v>
      </c>
      <c r="B875" s="5" t="s">
        <v>1737</v>
      </c>
      <c r="C875" s="5" t="s">
        <v>3760</v>
      </c>
      <c r="D875" s="2"/>
      <c r="E875" s="2"/>
      <c r="F875" s="2" t="s">
        <v>1738</v>
      </c>
      <c r="G875" s="2" t="s">
        <v>2</v>
      </c>
      <c r="H875" s="2" t="s">
        <v>3</v>
      </c>
      <c r="I875" s="2" t="s">
        <v>3</v>
      </c>
      <c r="J875" s="13" t="s">
        <v>7</v>
      </c>
      <c r="K875" s="34"/>
      <c r="L875" s="35"/>
      <c r="M875" s="36"/>
      <c r="N875" s="37"/>
      <c r="O875" s="37"/>
      <c r="P875" s="58" t="str">
        <f t="shared" si="13"/>
        <v>6.4 Functional testing of control units</v>
      </c>
    </row>
    <row r="876" spans="1:16" x14ac:dyDescent="0.35">
      <c r="A876" s="2">
        <v>875</v>
      </c>
      <c r="B876" s="5" t="s">
        <v>1739</v>
      </c>
      <c r="C876" s="5" t="s">
        <v>3761</v>
      </c>
      <c r="D876" s="2"/>
      <c r="E876" s="2"/>
      <c r="F876" s="2" t="s">
        <v>1740</v>
      </c>
      <c r="G876" s="2" t="s">
        <v>2</v>
      </c>
      <c r="H876" s="2" t="s">
        <v>3</v>
      </c>
      <c r="I876" s="2" t="s">
        <v>3</v>
      </c>
      <c r="J876" s="13" t="s">
        <v>14</v>
      </c>
      <c r="K876" s="34"/>
      <c r="L876" s="35"/>
      <c r="M876" s="36"/>
      <c r="N876" s="37"/>
      <c r="O876" s="37"/>
      <c r="P876" s="58" t="str">
        <f t="shared" si="13"/>
        <v>6.4 Functional testing of control units</v>
      </c>
    </row>
    <row r="877" spans="1:16" ht="34" x14ac:dyDescent="0.35">
      <c r="A877" s="3">
        <v>876</v>
      </c>
      <c r="B877" s="7" t="s">
        <v>4228</v>
      </c>
      <c r="C877" s="7" t="s">
        <v>3762</v>
      </c>
      <c r="D877" s="3"/>
      <c r="E877" s="3"/>
      <c r="F877" s="3" t="s">
        <v>1741</v>
      </c>
      <c r="G877" s="3" t="s">
        <v>2</v>
      </c>
      <c r="H877" s="3" t="s">
        <v>3</v>
      </c>
      <c r="I877" s="3" t="s">
        <v>3</v>
      </c>
      <c r="J877" s="12" t="s">
        <v>4</v>
      </c>
      <c r="K877" s="34"/>
      <c r="L877" s="35"/>
      <c r="M877" s="36"/>
      <c r="N877" s="37"/>
      <c r="O877" s="37"/>
      <c r="P877" s="58" t="str">
        <f t="shared" si="13"/>
        <v>6.4 Functional testing of control units</v>
      </c>
    </row>
    <row r="878" spans="1:16" x14ac:dyDescent="0.35">
      <c r="A878" s="2">
        <v>877</v>
      </c>
      <c r="B878" s="5" t="s">
        <v>1742</v>
      </c>
      <c r="C878" s="5" t="s">
        <v>3763</v>
      </c>
      <c r="D878" s="2"/>
      <c r="E878" s="2"/>
      <c r="F878" s="2" t="s">
        <v>1743</v>
      </c>
      <c r="G878" s="2" t="s">
        <v>2</v>
      </c>
      <c r="H878" s="2" t="s">
        <v>3</v>
      </c>
      <c r="I878" s="2" t="s">
        <v>3</v>
      </c>
      <c r="J878" s="13" t="s">
        <v>14</v>
      </c>
      <c r="K878" s="34"/>
      <c r="L878" s="35"/>
      <c r="M878" s="36"/>
      <c r="N878" s="37"/>
      <c r="O878" s="37"/>
      <c r="P878" s="58" t="str">
        <f t="shared" si="13"/>
        <v>6.4 Functional testing of control units</v>
      </c>
    </row>
    <row r="879" spans="1:16" ht="29" x14ac:dyDescent="0.35">
      <c r="A879" s="2">
        <v>878</v>
      </c>
      <c r="B879" s="5" t="s">
        <v>1744</v>
      </c>
      <c r="C879" s="5" t="s">
        <v>3764</v>
      </c>
      <c r="D879" s="2"/>
      <c r="E879" s="2"/>
      <c r="F879" s="2" t="s">
        <v>1745</v>
      </c>
      <c r="G879" s="2" t="s">
        <v>2</v>
      </c>
      <c r="H879" s="2" t="s">
        <v>3</v>
      </c>
      <c r="I879" s="2" t="s">
        <v>3</v>
      </c>
      <c r="J879" s="13" t="s">
        <v>14</v>
      </c>
      <c r="K879" s="34"/>
      <c r="L879" s="35"/>
      <c r="M879" s="36"/>
      <c r="N879" s="37"/>
      <c r="O879" s="37"/>
      <c r="P879" s="58" t="str">
        <f t="shared" si="13"/>
        <v>6.4 Functional testing of control units</v>
      </c>
    </row>
    <row r="880" spans="1:16" x14ac:dyDescent="0.35">
      <c r="A880" s="2">
        <v>879</v>
      </c>
      <c r="B880" s="5" t="s">
        <v>1710</v>
      </c>
      <c r="C880" s="5" t="s">
        <v>3746</v>
      </c>
      <c r="D880" s="2"/>
      <c r="E880" s="2"/>
      <c r="F880" s="2" t="s">
        <v>1746</v>
      </c>
      <c r="G880" s="2" t="s">
        <v>2</v>
      </c>
      <c r="H880" s="2" t="s">
        <v>3</v>
      </c>
      <c r="I880" s="2" t="s">
        <v>3</v>
      </c>
      <c r="J880" s="13" t="s">
        <v>14</v>
      </c>
      <c r="K880" s="34"/>
      <c r="L880" s="35"/>
      <c r="M880" s="36"/>
      <c r="N880" s="37"/>
      <c r="O880" s="37"/>
      <c r="P880" s="58" t="str">
        <f t="shared" si="13"/>
        <v>6.4 Functional testing of control units</v>
      </c>
    </row>
    <row r="881" spans="1:16" ht="29" x14ac:dyDescent="0.35">
      <c r="A881" s="2">
        <v>880</v>
      </c>
      <c r="B881" s="5" t="s">
        <v>1747</v>
      </c>
      <c r="C881" s="5" t="s">
        <v>3765</v>
      </c>
      <c r="D881" s="2"/>
      <c r="E881" s="2"/>
      <c r="F881" s="2" t="s">
        <v>1748</v>
      </c>
      <c r="G881" s="2" t="s">
        <v>2</v>
      </c>
      <c r="H881" s="2" t="s">
        <v>3</v>
      </c>
      <c r="I881" s="2" t="s">
        <v>3</v>
      </c>
      <c r="J881" s="13" t="s">
        <v>14</v>
      </c>
      <c r="K881" s="34"/>
      <c r="L881" s="35"/>
      <c r="M881" s="36"/>
      <c r="N881" s="37"/>
      <c r="O881" s="37"/>
      <c r="P881" s="58" t="str">
        <f t="shared" si="13"/>
        <v>6.4 Functional testing of control units</v>
      </c>
    </row>
    <row r="882" spans="1:16" x14ac:dyDescent="0.35">
      <c r="A882" s="2">
        <v>881</v>
      </c>
      <c r="B882" s="5" t="s">
        <v>1749</v>
      </c>
      <c r="C882" s="5" t="s">
        <v>3766</v>
      </c>
      <c r="D882" s="2"/>
      <c r="E882" s="2"/>
      <c r="F882" s="2" t="s">
        <v>1750</v>
      </c>
      <c r="G882" s="2" t="s">
        <v>2</v>
      </c>
      <c r="H882" s="2" t="s">
        <v>3</v>
      </c>
      <c r="I882" s="2" t="s">
        <v>3</v>
      </c>
      <c r="J882" s="13" t="s">
        <v>14</v>
      </c>
      <c r="K882" s="34"/>
      <c r="L882" s="35"/>
      <c r="M882" s="36"/>
      <c r="N882" s="37"/>
      <c r="O882" s="37"/>
      <c r="P882" s="58" t="str">
        <f t="shared" si="13"/>
        <v>6.4 Functional testing of control units</v>
      </c>
    </row>
    <row r="883" spans="1:16" x14ac:dyDescent="0.35">
      <c r="A883" s="2">
        <v>882</v>
      </c>
      <c r="B883" s="5" t="s">
        <v>1751</v>
      </c>
      <c r="C883" s="5" t="s">
        <v>3767</v>
      </c>
      <c r="D883" s="2"/>
      <c r="E883" s="2"/>
      <c r="F883" s="2" t="s">
        <v>1752</v>
      </c>
      <c r="G883" s="2" t="s">
        <v>2</v>
      </c>
      <c r="H883" s="2" t="s">
        <v>3</v>
      </c>
      <c r="I883" s="2" t="s">
        <v>3</v>
      </c>
      <c r="J883" s="13" t="s">
        <v>14</v>
      </c>
      <c r="K883" s="34"/>
      <c r="L883" s="35"/>
      <c r="M883" s="36"/>
      <c r="N883" s="37"/>
      <c r="O883" s="37"/>
      <c r="P883" s="58" t="str">
        <f t="shared" si="13"/>
        <v>6.4 Functional testing of control units</v>
      </c>
    </row>
    <row r="884" spans="1:16" ht="34" x14ac:dyDescent="0.35">
      <c r="A884" s="3">
        <v>883</v>
      </c>
      <c r="B884" s="7" t="s">
        <v>4229</v>
      </c>
      <c r="C884" s="7" t="s">
        <v>3768</v>
      </c>
      <c r="D884" s="3"/>
      <c r="E884" s="3"/>
      <c r="F884" s="3" t="s">
        <v>1753</v>
      </c>
      <c r="G884" s="3" t="s">
        <v>2</v>
      </c>
      <c r="H884" s="3" t="s">
        <v>3</v>
      </c>
      <c r="I884" s="3" t="s">
        <v>3</v>
      </c>
      <c r="J884" s="12" t="s">
        <v>4</v>
      </c>
      <c r="K884" s="34"/>
      <c r="L884" s="35"/>
      <c r="M884" s="36"/>
      <c r="N884" s="37"/>
      <c r="O884" s="37"/>
      <c r="P884" s="58" t="str">
        <f t="shared" si="13"/>
        <v>6.4 Functional testing of control units</v>
      </c>
    </row>
    <row r="885" spans="1:16" x14ac:dyDescent="0.35">
      <c r="A885" s="2">
        <v>884</v>
      </c>
      <c r="B885" s="5" t="s">
        <v>1723</v>
      </c>
      <c r="C885" s="5" t="s">
        <v>3753</v>
      </c>
      <c r="D885" s="2"/>
      <c r="E885" s="2"/>
      <c r="F885" s="2" t="s">
        <v>1754</v>
      </c>
      <c r="G885" s="2" t="s">
        <v>2</v>
      </c>
      <c r="H885" s="2" t="s">
        <v>3</v>
      </c>
      <c r="I885" s="2" t="s">
        <v>3</v>
      </c>
      <c r="J885" s="13" t="s">
        <v>14</v>
      </c>
      <c r="K885" s="34"/>
      <c r="L885" s="35"/>
      <c r="M885" s="36"/>
      <c r="N885" s="37"/>
      <c r="O885" s="37"/>
      <c r="P885" s="58" t="str">
        <f t="shared" si="13"/>
        <v>6.4 Functional testing of control units</v>
      </c>
    </row>
    <row r="886" spans="1:16" x14ac:dyDescent="0.35">
      <c r="A886" s="2">
        <v>885</v>
      </c>
      <c r="B886" s="5" t="s">
        <v>1755</v>
      </c>
      <c r="C886" s="5" t="s">
        <v>3769</v>
      </c>
      <c r="D886" s="2"/>
      <c r="E886" s="2"/>
      <c r="F886" s="2" t="s">
        <v>1756</v>
      </c>
      <c r="G886" s="2" t="s">
        <v>2</v>
      </c>
      <c r="H886" s="2" t="s">
        <v>3</v>
      </c>
      <c r="I886" s="2" t="s">
        <v>3</v>
      </c>
      <c r="J886" s="13" t="s">
        <v>14</v>
      </c>
      <c r="K886" s="34"/>
      <c r="L886" s="35"/>
      <c r="M886" s="36"/>
      <c r="N886" s="37"/>
      <c r="O886" s="37"/>
      <c r="P886" s="58" t="str">
        <f t="shared" si="13"/>
        <v>6.4 Functional testing of control units</v>
      </c>
    </row>
    <row r="887" spans="1:16" x14ac:dyDescent="0.35">
      <c r="A887" s="2">
        <v>886</v>
      </c>
      <c r="B887" s="5" t="s">
        <v>1757</v>
      </c>
      <c r="C887" s="5" t="s">
        <v>3770</v>
      </c>
      <c r="D887" s="2"/>
      <c r="E887" s="2"/>
      <c r="F887" s="2" t="s">
        <v>1758</v>
      </c>
      <c r="G887" s="2" t="s">
        <v>2</v>
      </c>
      <c r="H887" s="2" t="s">
        <v>3</v>
      </c>
      <c r="I887" s="2" t="s">
        <v>3</v>
      </c>
      <c r="J887" s="13" t="s">
        <v>14</v>
      </c>
      <c r="K887" s="34"/>
      <c r="L887" s="35"/>
      <c r="M887" s="36"/>
      <c r="N887" s="37"/>
      <c r="O887" s="37"/>
      <c r="P887" s="58" t="str">
        <f t="shared" si="13"/>
        <v>6.4 Functional testing of control units</v>
      </c>
    </row>
    <row r="888" spans="1:16" x14ac:dyDescent="0.35">
      <c r="A888" s="2">
        <v>887</v>
      </c>
      <c r="B888" s="5" t="s">
        <v>1759</v>
      </c>
      <c r="C888" s="5" t="s">
        <v>3771</v>
      </c>
      <c r="D888" s="2"/>
      <c r="E888" s="2"/>
      <c r="F888" s="2" t="s">
        <v>1760</v>
      </c>
      <c r="G888" s="2" t="s">
        <v>2</v>
      </c>
      <c r="H888" s="2" t="s">
        <v>3</v>
      </c>
      <c r="I888" s="2" t="s">
        <v>3</v>
      </c>
      <c r="J888" s="13" t="s">
        <v>14</v>
      </c>
      <c r="K888" s="34"/>
      <c r="L888" s="35"/>
      <c r="M888" s="36"/>
      <c r="N888" s="37"/>
      <c r="O888" s="37"/>
      <c r="P888" s="58" t="str">
        <f t="shared" si="13"/>
        <v>6.4 Functional testing of control units</v>
      </c>
    </row>
    <row r="889" spans="1:16" x14ac:dyDescent="0.35">
      <c r="A889" s="2">
        <v>888</v>
      </c>
      <c r="B889" s="5" t="s">
        <v>1761</v>
      </c>
      <c r="C889" s="5" t="s">
        <v>3772</v>
      </c>
      <c r="D889" s="2"/>
      <c r="E889" s="2"/>
      <c r="F889" s="2" t="s">
        <v>1762</v>
      </c>
      <c r="G889" s="2" t="s">
        <v>2</v>
      </c>
      <c r="H889" s="2" t="s">
        <v>3</v>
      </c>
      <c r="I889" s="2" t="s">
        <v>3</v>
      </c>
      <c r="J889" s="13" t="s">
        <v>14</v>
      </c>
      <c r="K889" s="34"/>
      <c r="L889" s="35"/>
      <c r="M889" s="36"/>
      <c r="N889" s="37"/>
      <c r="O889" s="37"/>
      <c r="P889" s="58" t="str">
        <f t="shared" si="13"/>
        <v>6.4 Functional testing of control units</v>
      </c>
    </row>
    <row r="890" spans="1:16" x14ac:dyDescent="0.35">
      <c r="A890" s="2">
        <v>889</v>
      </c>
      <c r="B890" s="5" t="s">
        <v>1763</v>
      </c>
      <c r="C890" s="5" t="s">
        <v>3773</v>
      </c>
      <c r="D890" s="2"/>
      <c r="E890" s="2"/>
      <c r="F890" s="2" t="s">
        <v>1764</v>
      </c>
      <c r="G890" s="2" t="s">
        <v>2</v>
      </c>
      <c r="H890" s="2" t="s">
        <v>3</v>
      </c>
      <c r="I890" s="2" t="s">
        <v>3</v>
      </c>
      <c r="J890" s="13" t="s">
        <v>14</v>
      </c>
      <c r="K890" s="34"/>
      <c r="L890" s="35"/>
      <c r="M890" s="36"/>
      <c r="N890" s="37"/>
      <c r="O890" s="37"/>
      <c r="P890" s="58" t="str">
        <f t="shared" si="13"/>
        <v>6.4 Functional testing of control units</v>
      </c>
    </row>
    <row r="891" spans="1:16" x14ac:dyDescent="0.35">
      <c r="A891" s="2">
        <v>890</v>
      </c>
      <c r="B891" s="5" t="s">
        <v>1765</v>
      </c>
      <c r="C891" s="5" t="s">
        <v>3774</v>
      </c>
      <c r="D891" s="2"/>
      <c r="E891" s="2"/>
      <c r="F891" s="2" t="s">
        <v>1766</v>
      </c>
      <c r="G891" s="2" t="s">
        <v>2</v>
      </c>
      <c r="H891" s="2" t="s">
        <v>3</v>
      </c>
      <c r="I891" s="2" t="s">
        <v>3</v>
      </c>
      <c r="J891" s="13" t="s">
        <v>14</v>
      </c>
      <c r="K891" s="34"/>
      <c r="L891" s="35"/>
      <c r="M891" s="36"/>
      <c r="N891" s="37"/>
      <c r="O891" s="37"/>
      <c r="P891" s="58" t="str">
        <f t="shared" si="13"/>
        <v>6.4 Functional testing of control units</v>
      </c>
    </row>
    <row r="892" spans="1:16" ht="34" x14ac:dyDescent="0.35">
      <c r="A892" s="3">
        <v>891</v>
      </c>
      <c r="B892" s="6" t="s">
        <v>1767</v>
      </c>
      <c r="C892" s="6" t="s">
        <v>3775</v>
      </c>
      <c r="D892" s="3"/>
      <c r="E892" s="3"/>
      <c r="F892" s="3" t="s">
        <v>1768</v>
      </c>
      <c r="G892" s="3" t="s">
        <v>2</v>
      </c>
      <c r="H892" s="3" t="s">
        <v>3</v>
      </c>
      <c r="I892" s="3" t="s">
        <v>3</v>
      </c>
      <c r="J892" s="12" t="s">
        <v>4</v>
      </c>
      <c r="K892" s="34"/>
      <c r="L892" s="35"/>
      <c r="M892" s="36"/>
      <c r="N892" s="37"/>
      <c r="O892" s="37"/>
      <c r="P892" s="58" t="str">
        <f t="shared" si="13"/>
        <v>6.4 Functional testing of control units</v>
      </c>
    </row>
    <row r="893" spans="1:16" x14ac:dyDescent="0.35">
      <c r="A893" s="2">
        <v>892</v>
      </c>
      <c r="B893" s="5" t="s">
        <v>1769</v>
      </c>
      <c r="C893" s="5" t="s">
        <v>3776</v>
      </c>
      <c r="D893" s="2"/>
      <c r="E893" s="2"/>
      <c r="F893" s="2" t="s">
        <v>1770</v>
      </c>
      <c r="G893" s="2" t="s">
        <v>2</v>
      </c>
      <c r="H893" s="2" t="s">
        <v>3</v>
      </c>
      <c r="I893" s="2" t="s">
        <v>3</v>
      </c>
      <c r="J893" s="13" t="s">
        <v>7</v>
      </c>
      <c r="K893" s="34"/>
      <c r="L893" s="35"/>
      <c r="M893" s="36"/>
      <c r="N893" s="37"/>
      <c r="O893" s="37"/>
      <c r="P893" s="58" t="str">
        <f t="shared" si="13"/>
        <v>6.4 Functional testing of control units</v>
      </c>
    </row>
    <row r="894" spans="1:16" ht="34" x14ac:dyDescent="0.35">
      <c r="A894" s="3">
        <v>893</v>
      </c>
      <c r="B894" s="7" t="s">
        <v>4230</v>
      </c>
      <c r="C894" s="7" t="s">
        <v>3777</v>
      </c>
      <c r="D894" s="3"/>
      <c r="E894" s="3"/>
      <c r="F894" s="3" t="s">
        <v>1771</v>
      </c>
      <c r="G894" s="3" t="s">
        <v>2</v>
      </c>
      <c r="H894" s="3" t="s">
        <v>3</v>
      </c>
      <c r="I894" s="3" t="s">
        <v>3</v>
      </c>
      <c r="J894" s="12" t="s">
        <v>4</v>
      </c>
      <c r="K894" s="34"/>
      <c r="L894" s="35"/>
      <c r="M894" s="36"/>
      <c r="N894" s="37"/>
      <c r="O894" s="37"/>
      <c r="P894" s="58" t="str">
        <f t="shared" si="13"/>
        <v>6.4 Functional testing of control units</v>
      </c>
    </row>
    <row r="895" spans="1:16" x14ac:dyDescent="0.35">
      <c r="A895" s="2">
        <v>894</v>
      </c>
      <c r="B895" s="5" t="s">
        <v>1742</v>
      </c>
      <c r="C895" s="5" t="s">
        <v>3763</v>
      </c>
      <c r="D895" s="2"/>
      <c r="E895" s="2"/>
      <c r="F895" s="2" t="s">
        <v>1772</v>
      </c>
      <c r="G895" s="2" t="s">
        <v>2</v>
      </c>
      <c r="H895" s="2" t="s">
        <v>3</v>
      </c>
      <c r="I895" s="2" t="s">
        <v>3</v>
      </c>
      <c r="J895" s="13" t="s">
        <v>14</v>
      </c>
      <c r="K895" s="34"/>
      <c r="L895" s="35"/>
      <c r="M895" s="36"/>
      <c r="N895" s="37"/>
      <c r="O895" s="37"/>
      <c r="P895" s="58" t="str">
        <f t="shared" si="13"/>
        <v>6.4 Functional testing of control units</v>
      </c>
    </row>
    <row r="896" spans="1:16" x14ac:dyDescent="0.35">
      <c r="A896" s="2">
        <v>895</v>
      </c>
      <c r="B896" s="5" t="s">
        <v>1773</v>
      </c>
      <c r="C896" s="5" t="s">
        <v>3778</v>
      </c>
      <c r="D896" s="2"/>
      <c r="E896" s="2"/>
      <c r="F896" s="2" t="s">
        <v>1774</v>
      </c>
      <c r="G896" s="2" t="s">
        <v>2</v>
      </c>
      <c r="H896" s="2" t="s">
        <v>3</v>
      </c>
      <c r="I896" s="2" t="s">
        <v>3</v>
      </c>
      <c r="J896" s="13" t="s">
        <v>14</v>
      </c>
      <c r="K896" s="34"/>
      <c r="L896" s="35"/>
      <c r="M896" s="36"/>
      <c r="N896" s="37"/>
      <c r="O896" s="37"/>
      <c r="P896" s="58" t="str">
        <f t="shared" si="13"/>
        <v>6.4 Functional testing of control units</v>
      </c>
    </row>
    <row r="897" spans="1:16" x14ac:dyDescent="0.35">
      <c r="A897" s="2">
        <v>896</v>
      </c>
      <c r="B897" s="5" t="s">
        <v>1710</v>
      </c>
      <c r="C897" s="5" t="s">
        <v>3746</v>
      </c>
      <c r="D897" s="2"/>
      <c r="E897" s="2"/>
      <c r="F897" s="2" t="s">
        <v>1775</v>
      </c>
      <c r="G897" s="2" t="s">
        <v>2</v>
      </c>
      <c r="H897" s="2" t="s">
        <v>3</v>
      </c>
      <c r="I897" s="2" t="s">
        <v>3</v>
      </c>
      <c r="J897" s="13" t="s">
        <v>14</v>
      </c>
      <c r="K897" s="34"/>
      <c r="L897" s="35"/>
      <c r="M897" s="36"/>
      <c r="N897" s="37"/>
      <c r="O897" s="37"/>
      <c r="P897" s="58" t="str">
        <f t="shared" si="13"/>
        <v>6.4 Functional testing of control units</v>
      </c>
    </row>
    <row r="898" spans="1:16" x14ac:dyDescent="0.35">
      <c r="A898" s="2">
        <v>897</v>
      </c>
      <c r="B898" s="5" t="s">
        <v>1776</v>
      </c>
      <c r="C898" s="5" t="s">
        <v>3779</v>
      </c>
      <c r="D898" s="2"/>
      <c r="E898" s="2"/>
      <c r="F898" s="2" t="s">
        <v>1777</v>
      </c>
      <c r="G898" s="2" t="s">
        <v>2</v>
      </c>
      <c r="H898" s="2" t="s">
        <v>3</v>
      </c>
      <c r="I898" s="2" t="s">
        <v>3</v>
      </c>
      <c r="J898" s="13" t="s">
        <v>14</v>
      </c>
      <c r="K898" s="34"/>
      <c r="L898" s="35"/>
      <c r="M898" s="36"/>
      <c r="N898" s="37"/>
      <c r="O898" s="37"/>
      <c r="P898" s="58" t="str">
        <f t="shared" si="13"/>
        <v>6.4 Functional testing of control units</v>
      </c>
    </row>
    <row r="899" spans="1:16" ht="29" x14ac:dyDescent="0.35">
      <c r="A899" s="2">
        <v>898</v>
      </c>
      <c r="B899" s="5" t="s">
        <v>1778</v>
      </c>
      <c r="C899" s="5" t="s">
        <v>3780</v>
      </c>
      <c r="D899" s="2"/>
      <c r="E899" s="2"/>
      <c r="F899" s="2" t="s">
        <v>1779</v>
      </c>
      <c r="G899" s="2" t="s">
        <v>2</v>
      </c>
      <c r="H899" s="2" t="s">
        <v>3</v>
      </c>
      <c r="I899" s="2" t="s">
        <v>3</v>
      </c>
      <c r="J899" s="13" t="s">
        <v>14</v>
      </c>
      <c r="K899" s="34"/>
      <c r="L899" s="35"/>
      <c r="M899" s="36"/>
      <c r="N899" s="37"/>
      <c r="O899" s="37"/>
      <c r="P899" s="58" t="str">
        <f t="shared" ref="P899:P962" si="14">IF(AND(J899="Überschrift",LEN(C899)-LEN(SUBSTITUTE(C899,".",""))&lt;2),C899,P898)</f>
        <v>6.4 Functional testing of control units</v>
      </c>
    </row>
    <row r="900" spans="1:16" x14ac:dyDescent="0.35">
      <c r="A900" s="2">
        <v>899</v>
      </c>
      <c r="B900" s="5" t="s">
        <v>1780</v>
      </c>
      <c r="C900" s="5" t="s">
        <v>3781</v>
      </c>
      <c r="D900" s="2"/>
      <c r="E900" s="2"/>
      <c r="F900" s="2" t="s">
        <v>1781</v>
      </c>
      <c r="G900" s="2" t="s">
        <v>2</v>
      </c>
      <c r="H900" s="2" t="s">
        <v>3</v>
      </c>
      <c r="I900" s="2" t="s">
        <v>3</v>
      </c>
      <c r="J900" s="13" t="s">
        <v>14</v>
      </c>
      <c r="K900" s="34"/>
      <c r="L900" s="35"/>
      <c r="M900" s="36"/>
      <c r="N900" s="37"/>
      <c r="O900" s="37"/>
      <c r="P900" s="58" t="str">
        <f t="shared" si="14"/>
        <v>6.4 Functional testing of control units</v>
      </c>
    </row>
    <row r="901" spans="1:16" x14ac:dyDescent="0.35">
      <c r="A901" s="2">
        <v>900</v>
      </c>
      <c r="B901" s="5" t="s">
        <v>1751</v>
      </c>
      <c r="C901" s="5" t="s">
        <v>3767</v>
      </c>
      <c r="D901" s="2"/>
      <c r="E901" s="2"/>
      <c r="F901" s="2" t="s">
        <v>1782</v>
      </c>
      <c r="G901" s="2" t="s">
        <v>2</v>
      </c>
      <c r="H901" s="2" t="s">
        <v>3</v>
      </c>
      <c r="I901" s="2" t="s">
        <v>3</v>
      </c>
      <c r="J901" s="13" t="s">
        <v>14</v>
      </c>
      <c r="K901" s="34"/>
      <c r="L901" s="35"/>
      <c r="M901" s="36"/>
      <c r="N901" s="37"/>
      <c r="O901" s="37"/>
      <c r="P901" s="58" t="str">
        <f t="shared" si="14"/>
        <v>6.4 Functional testing of control units</v>
      </c>
    </row>
    <row r="902" spans="1:16" ht="34" x14ac:dyDescent="0.35">
      <c r="A902" s="3">
        <v>901</v>
      </c>
      <c r="B902" s="7" t="s">
        <v>4231</v>
      </c>
      <c r="C902" s="7" t="s">
        <v>3782</v>
      </c>
      <c r="D902" s="3"/>
      <c r="E902" s="3"/>
      <c r="F902" s="3" t="s">
        <v>1783</v>
      </c>
      <c r="G902" s="3" t="s">
        <v>2</v>
      </c>
      <c r="H902" s="3" t="s">
        <v>3</v>
      </c>
      <c r="I902" s="3" t="s">
        <v>3</v>
      </c>
      <c r="J902" s="12" t="s">
        <v>4</v>
      </c>
      <c r="K902" s="34"/>
      <c r="L902" s="35"/>
      <c r="M902" s="36"/>
      <c r="N902" s="37"/>
      <c r="O902" s="37"/>
      <c r="P902" s="58" t="str">
        <f t="shared" si="14"/>
        <v>6.4 Functional testing of control units</v>
      </c>
    </row>
    <row r="903" spans="1:16" x14ac:dyDescent="0.35">
      <c r="A903" s="2">
        <v>902</v>
      </c>
      <c r="B903" s="5" t="s">
        <v>1784</v>
      </c>
      <c r="C903" s="5" t="s">
        <v>3783</v>
      </c>
      <c r="D903" s="2"/>
      <c r="E903" s="2"/>
      <c r="F903" s="2" t="s">
        <v>1785</v>
      </c>
      <c r="G903" s="2" t="s">
        <v>2</v>
      </c>
      <c r="H903" s="2" t="s">
        <v>3</v>
      </c>
      <c r="I903" s="2" t="s">
        <v>3</v>
      </c>
      <c r="J903" s="13" t="s">
        <v>14</v>
      </c>
      <c r="K903" s="34"/>
      <c r="L903" s="35"/>
      <c r="M903" s="36"/>
      <c r="N903" s="37"/>
      <c r="O903" s="37"/>
      <c r="P903" s="58" t="str">
        <f t="shared" si="14"/>
        <v>6.4 Functional testing of control units</v>
      </c>
    </row>
    <row r="904" spans="1:16" x14ac:dyDescent="0.35">
      <c r="A904" s="2">
        <v>903</v>
      </c>
      <c r="B904" s="5" t="s">
        <v>1786</v>
      </c>
      <c r="C904" s="5" t="s">
        <v>3784</v>
      </c>
      <c r="D904" s="2"/>
      <c r="E904" s="2"/>
      <c r="F904" s="2" t="s">
        <v>1787</v>
      </c>
      <c r="G904" s="2" t="s">
        <v>2</v>
      </c>
      <c r="H904" s="2" t="s">
        <v>3</v>
      </c>
      <c r="I904" s="2" t="s">
        <v>3</v>
      </c>
      <c r="J904" s="13" t="s">
        <v>14</v>
      </c>
      <c r="K904" s="34"/>
      <c r="L904" s="35"/>
      <c r="M904" s="36"/>
      <c r="N904" s="37"/>
      <c r="O904" s="37"/>
      <c r="P904" s="58" t="str">
        <f t="shared" si="14"/>
        <v>6.4 Functional testing of control units</v>
      </c>
    </row>
    <row r="905" spans="1:16" x14ac:dyDescent="0.35">
      <c r="A905" s="2">
        <v>904</v>
      </c>
      <c r="B905" s="5" t="s">
        <v>1788</v>
      </c>
      <c r="C905" s="5" t="s">
        <v>3785</v>
      </c>
      <c r="D905" s="2"/>
      <c r="E905" s="2"/>
      <c r="F905" s="2" t="s">
        <v>1789</v>
      </c>
      <c r="G905" s="2" t="s">
        <v>2</v>
      </c>
      <c r="H905" s="2" t="s">
        <v>3</v>
      </c>
      <c r="I905" s="2" t="s">
        <v>3</v>
      </c>
      <c r="J905" s="13" t="s">
        <v>14</v>
      </c>
      <c r="K905" s="34"/>
      <c r="L905" s="35"/>
      <c r="M905" s="36"/>
      <c r="N905" s="37"/>
      <c r="O905" s="37"/>
      <c r="P905" s="58" t="str">
        <f t="shared" si="14"/>
        <v>6.4 Functional testing of control units</v>
      </c>
    </row>
    <row r="906" spans="1:16" x14ac:dyDescent="0.35">
      <c r="A906" s="2">
        <v>905</v>
      </c>
      <c r="B906" s="5" t="s">
        <v>1790</v>
      </c>
      <c r="C906" s="5" t="s">
        <v>3786</v>
      </c>
      <c r="D906" s="2"/>
      <c r="E906" s="2"/>
      <c r="F906" s="2" t="s">
        <v>1791</v>
      </c>
      <c r="G906" s="2" t="s">
        <v>2</v>
      </c>
      <c r="H906" s="2" t="s">
        <v>3</v>
      </c>
      <c r="I906" s="2" t="s">
        <v>3</v>
      </c>
      <c r="J906" s="13" t="s">
        <v>14</v>
      </c>
      <c r="K906" s="34"/>
      <c r="L906" s="35"/>
      <c r="M906" s="36"/>
      <c r="N906" s="37"/>
      <c r="O906" s="37"/>
      <c r="P906" s="58" t="str">
        <f t="shared" si="14"/>
        <v>6.4 Functional testing of control units</v>
      </c>
    </row>
    <row r="907" spans="1:16" x14ac:dyDescent="0.35">
      <c r="A907" s="2">
        <v>906</v>
      </c>
      <c r="B907" s="5" t="s">
        <v>1792</v>
      </c>
      <c r="C907" s="5" t="s">
        <v>3787</v>
      </c>
      <c r="D907" s="2"/>
      <c r="E907" s="2"/>
      <c r="F907" s="2" t="s">
        <v>1793</v>
      </c>
      <c r="G907" s="2" t="s">
        <v>2</v>
      </c>
      <c r="H907" s="2" t="s">
        <v>3</v>
      </c>
      <c r="I907" s="2" t="s">
        <v>3</v>
      </c>
      <c r="J907" s="13" t="s">
        <v>14</v>
      </c>
      <c r="K907" s="34"/>
      <c r="L907" s="35"/>
      <c r="M907" s="36"/>
      <c r="N907" s="37"/>
      <c r="O907" s="37"/>
      <c r="P907" s="58" t="str">
        <f t="shared" si="14"/>
        <v>6.4 Functional testing of control units</v>
      </c>
    </row>
    <row r="908" spans="1:16" x14ac:dyDescent="0.35">
      <c r="A908" s="2">
        <v>907</v>
      </c>
      <c r="B908" s="5" t="s">
        <v>1794</v>
      </c>
      <c r="C908" s="5" t="s">
        <v>3788</v>
      </c>
      <c r="D908" s="2"/>
      <c r="E908" s="2"/>
      <c r="F908" s="2" t="s">
        <v>1795</v>
      </c>
      <c r="G908" s="2" t="s">
        <v>2</v>
      </c>
      <c r="H908" s="2" t="s">
        <v>3</v>
      </c>
      <c r="I908" s="2" t="s">
        <v>3</v>
      </c>
      <c r="J908" s="13" t="s">
        <v>14</v>
      </c>
      <c r="K908" s="34"/>
      <c r="L908" s="35"/>
      <c r="M908" s="36"/>
      <c r="N908" s="37"/>
      <c r="O908" s="37"/>
      <c r="P908" s="58" t="str">
        <f t="shared" si="14"/>
        <v>6.4 Functional testing of control units</v>
      </c>
    </row>
    <row r="909" spans="1:16" x14ac:dyDescent="0.35">
      <c r="A909" s="2">
        <v>908</v>
      </c>
      <c r="B909" s="5" t="s">
        <v>1796</v>
      </c>
      <c r="C909" s="5" t="s">
        <v>3789</v>
      </c>
      <c r="D909" s="2"/>
      <c r="E909" s="2"/>
      <c r="F909" s="2" t="s">
        <v>1797</v>
      </c>
      <c r="G909" s="2" t="s">
        <v>2</v>
      </c>
      <c r="H909" s="2" t="s">
        <v>3</v>
      </c>
      <c r="I909" s="2" t="s">
        <v>3</v>
      </c>
      <c r="J909" s="13" t="s">
        <v>14</v>
      </c>
      <c r="K909" s="34"/>
      <c r="L909" s="35"/>
      <c r="M909" s="36"/>
      <c r="N909" s="37"/>
      <c r="O909" s="37"/>
      <c r="P909" s="58" t="str">
        <f t="shared" si="14"/>
        <v>6.4 Functional testing of control units</v>
      </c>
    </row>
    <row r="910" spans="1:16" x14ac:dyDescent="0.35">
      <c r="A910" s="2">
        <v>909</v>
      </c>
      <c r="B910" s="5" t="s">
        <v>1798</v>
      </c>
      <c r="C910" s="5" t="s">
        <v>3790</v>
      </c>
      <c r="D910" s="2"/>
      <c r="E910" s="2"/>
      <c r="F910" s="2" t="s">
        <v>1799</v>
      </c>
      <c r="G910" s="2" t="s">
        <v>2</v>
      </c>
      <c r="H910" s="2" t="s">
        <v>3</v>
      </c>
      <c r="I910" s="2" t="s">
        <v>3</v>
      </c>
      <c r="J910" s="13" t="s">
        <v>14</v>
      </c>
      <c r="K910" s="34"/>
      <c r="L910" s="35"/>
      <c r="M910" s="36"/>
      <c r="N910" s="37"/>
      <c r="O910" s="37"/>
      <c r="P910" s="58" t="str">
        <f t="shared" si="14"/>
        <v>6.4 Functional testing of control units</v>
      </c>
    </row>
    <row r="911" spans="1:16" x14ac:dyDescent="0.35">
      <c r="A911" s="2">
        <v>910</v>
      </c>
      <c r="B911" s="5" t="s">
        <v>1800</v>
      </c>
      <c r="C911" s="5" t="s">
        <v>3791</v>
      </c>
      <c r="D911" s="2"/>
      <c r="E911" s="2"/>
      <c r="F911" s="2" t="s">
        <v>1801</v>
      </c>
      <c r="G911" s="2" t="s">
        <v>2</v>
      </c>
      <c r="H911" s="2" t="s">
        <v>3</v>
      </c>
      <c r="I911" s="2" t="s">
        <v>3</v>
      </c>
      <c r="J911" s="13" t="s">
        <v>14</v>
      </c>
      <c r="K911" s="34"/>
      <c r="L911" s="35"/>
      <c r="M911" s="36"/>
      <c r="N911" s="37"/>
      <c r="O911" s="37"/>
      <c r="P911" s="58" t="str">
        <f t="shared" si="14"/>
        <v>6.4 Functional testing of control units</v>
      </c>
    </row>
    <row r="912" spans="1:16" x14ac:dyDescent="0.35">
      <c r="A912" s="2">
        <v>911</v>
      </c>
      <c r="B912" s="5" t="s">
        <v>1802</v>
      </c>
      <c r="C912" s="5" t="s">
        <v>3792</v>
      </c>
      <c r="D912" s="2"/>
      <c r="E912" s="2"/>
      <c r="F912" s="2" t="s">
        <v>1803</v>
      </c>
      <c r="G912" s="2" t="s">
        <v>2</v>
      </c>
      <c r="H912" s="2" t="s">
        <v>3</v>
      </c>
      <c r="I912" s="2" t="s">
        <v>3</v>
      </c>
      <c r="J912" s="13" t="s">
        <v>14</v>
      </c>
      <c r="K912" s="34"/>
      <c r="L912" s="35"/>
      <c r="M912" s="36"/>
      <c r="N912" s="37"/>
      <c r="O912" s="37"/>
      <c r="P912" s="58" t="str">
        <f t="shared" si="14"/>
        <v>6.4 Functional testing of control units</v>
      </c>
    </row>
    <row r="913" spans="1:16" ht="34" x14ac:dyDescent="0.35">
      <c r="A913" s="3">
        <v>912</v>
      </c>
      <c r="B913" s="6" t="s">
        <v>1804</v>
      </c>
      <c r="C913" s="6" t="s">
        <v>3793</v>
      </c>
      <c r="D913" s="3"/>
      <c r="E913" s="3"/>
      <c r="F913" s="3" t="s">
        <v>1805</v>
      </c>
      <c r="G913" s="3" t="s">
        <v>2</v>
      </c>
      <c r="H913" s="3" t="s">
        <v>3</v>
      </c>
      <c r="I913" s="3" t="s">
        <v>3</v>
      </c>
      <c r="J913" s="12" t="s">
        <v>4</v>
      </c>
      <c r="K913" s="34"/>
      <c r="L913" s="35"/>
      <c r="M913" s="36"/>
      <c r="N913" s="37"/>
      <c r="O913" s="37"/>
      <c r="P913" s="58" t="str">
        <f t="shared" si="14"/>
        <v>6.4 Functional testing of control units</v>
      </c>
    </row>
    <row r="914" spans="1:16" ht="34" x14ac:dyDescent="0.35">
      <c r="A914" s="3">
        <v>913</v>
      </c>
      <c r="B914" s="7" t="s">
        <v>4232</v>
      </c>
      <c r="C914" s="7" t="s">
        <v>3794</v>
      </c>
      <c r="D914" s="3"/>
      <c r="E914" s="3"/>
      <c r="F914" s="3" t="s">
        <v>1806</v>
      </c>
      <c r="G914" s="3" t="s">
        <v>2</v>
      </c>
      <c r="H914" s="3" t="s">
        <v>3</v>
      </c>
      <c r="I914" s="3" t="s">
        <v>3</v>
      </c>
      <c r="J914" s="12" t="s">
        <v>4</v>
      </c>
      <c r="K914" s="34"/>
      <c r="L914" s="35"/>
      <c r="M914" s="36"/>
      <c r="N914" s="37"/>
      <c r="O914" s="37"/>
      <c r="P914" s="58" t="str">
        <f t="shared" si="14"/>
        <v>6.4 Functional testing of control units</v>
      </c>
    </row>
    <row r="915" spans="1:16" x14ac:dyDescent="0.35">
      <c r="A915" s="2">
        <v>914</v>
      </c>
      <c r="B915" s="5" t="s">
        <v>1807</v>
      </c>
      <c r="C915" s="5" t="s">
        <v>3795</v>
      </c>
      <c r="D915" s="2"/>
      <c r="E915" s="2"/>
      <c r="F915" s="2" t="s">
        <v>1808</v>
      </c>
      <c r="G915" s="2" t="s">
        <v>2</v>
      </c>
      <c r="H915" s="2" t="s">
        <v>3</v>
      </c>
      <c r="I915" s="2" t="s">
        <v>3</v>
      </c>
      <c r="J915" s="13" t="s">
        <v>14</v>
      </c>
      <c r="K915" s="34"/>
      <c r="L915" s="35"/>
      <c r="M915" s="36"/>
      <c r="N915" s="37"/>
      <c r="O915" s="37"/>
      <c r="P915" s="58" t="str">
        <f t="shared" si="14"/>
        <v>6.4 Functional testing of control units</v>
      </c>
    </row>
    <row r="916" spans="1:16" ht="29" x14ac:dyDescent="0.35">
      <c r="A916" s="2">
        <v>915</v>
      </c>
      <c r="B916" s="5" t="s">
        <v>1809</v>
      </c>
      <c r="C916" s="5" t="s">
        <v>3796</v>
      </c>
      <c r="D916" s="2"/>
      <c r="E916" s="2"/>
      <c r="F916" s="2" t="s">
        <v>1810</v>
      </c>
      <c r="G916" s="2" t="s">
        <v>2</v>
      </c>
      <c r="H916" s="2" t="s">
        <v>3</v>
      </c>
      <c r="I916" s="2" t="s">
        <v>3</v>
      </c>
      <c r="J916" s="13" t="s">
        <v>14</v>
      </c>
      <c r="K916" s="34"/>
      <c r="L916" s="35"/>
      <c r="M916" s="36"/>
      <c r="N916" s="37"/>
      <c r="O916" s="37"/>
      <c r="P916" s="58" t="str">
        <f t="shared" si="14"/>
        <v>6.4 Functional testing of control units</v>
      </c>
    </row>
    <row r="917" spans="1:16" ht="29" x14ac:dyDescent="0.35">
      <c r="A917" s="2">
        <v>916</v>
      </c>
      <c r="B917" s="5" t="s">
        <v>1811</v>
      </c>
      <c r="C917" s="5" t="s">
        <v>3797</v>
      </c>
      <c r="D917" s="2"/>
      <c r="E917" s="2"/>
      <c r="F917" s="2" t="s">
        <v>1812</v>
      </c>
      <c r="G917" s="2" t="s">
        <v>2</v>
      </c>
      <c r="H917" s="2" t="s">
        <v>3</v>
      </c>
      <c r="I917" s="2" t="s">
        <v>3</v>
      </c>
      <c r="J917" s="13" t="s">
        <v>14</v>
      </c>
      <c r="K917" s="34"/>
      <c r="L917" s="35"/>
      <c r="M917" s="36"/>
      <c r="N917" s="37"/>
      <c r="O917" s="37"/>
      <c r="P917" s="58" t="str">
        <f t="shared" si="14"/>
        <v>6.4 Functional testing of control units</v>
      </c>
    </row>
    <row r="918" spans="1:16" x14ac:dyDescent="0.35">
      <c r="A918" s="2">
        <v>917</v>
      </c>
      <c r="B918" s="5" t="s">
        <v>1813</v>
      </c>
      <c r="C918" s="5" t="s">
        <v>3798</v>
      </c>
      <c r="D918" s="2"/>
      <c r="E918" s="2"/>
      <c r="F918" s="2" t="s">
        <v>1814</v>
      </c>
      <c r="G918" s="2" t="s">
        <v>2</v>
      </c>
      <c r="H918" s="2" t="s">
        <v>3</v>
      </c>
      <c r="I918" s="2" t="s">
        <v>3</v>
      </c>
      <c r="J918" s="13" t="s">
        <v>14</v>
      </c>
      <c r="K918" s="34"/>
      <c r="L918" s="35"/>
      <c r="M918" s="36"/>
      <c r="N918" s="37"/>
      <c r="O918" s="37"/>
      <c r="P918" s="58" t="str">
        <f t="shared" si="14"/>
        <v>6.4 Functional testing of control units</v>
      </c>
    </row>
    <row r="919" spans="1:16" ht="29" x14ac:dyDescent="0.35">
      <c r="A919" s="2">
        <v>918</v>
      </c>
      <c r="B919" s="5" t="s">
        <v>1815</v>
      </c>
      <c r="C919" s="5" t="s">
        <v>3799</v>
      </c>
      <c r="D919" s="2"/>
      <c r="E919" s="2"/>
      <c r="F919" s="2" t="s">
        <v>1816</v>
      </c>
      <c r="G919" s="2" t="s">
        <v>2</v>
      </c>
      <c r="H919" s="2" t="s">
        <v>3</v>
      </c>
      <c r="I919" s="2" t="s">
        <v>3</v>
      </c>
      <c r="J919" s="13" t="s">
        <v>14</v>
      </c>
      <c r="K919" s="34"/>
      <c r="L919" s="35"/>
      <c r="M919" s="36"/>
      <c r="N919" s="37"/>
      <c r="O919" s="37"/>
      <c r="P919" s="58" t="str">
        <f t="shared" si="14"/>
        <v>6.4 Functional testing of control units</v>
      </c>
    </row>
    <row r="920" spans="1:16" ht="29" x14ac:dyDescent="0.35">
      <c r="A920" s="2">
        <v>919</v>
      </c>
      <c r="B920" s="5" t="s">
        <v>1817</v>
      </c>
      <c r="C920" s="5" t="s">
        <v>3800</v>
      </c>
      <c r="D920" s="2"/>
      <c r="E920" s="2"/>
      <c r="F920" s="2" t="s">
        <v>1818</v>
      </c>
      <c r="G920" s="2" t="s">
        <v>2</v>
      </c>
      <c r="H920" s="2" t="s">
        <v>3</v>
      </c>
      <c r="I920" s="2" t="s">
        <v>3</v>
      </c>
      <c r="J920" s="13" t="s">
        <v>14</v>
      </c>
      <c r="K920" s="34"/>
      <c r="L920" s="35"/>
      <c r="M920" s="36"/>
      <c r="N920" s="37"/>
      <c r="O920" s="37"/>
      <c r="P920" s="58" t="str">
        <f t="shared" si="14"/>
        <v>6.4 Functional testing of control units</v>
      </c>
    </row>
    <row r="921" spans="1:16" x14ac:dyDescent="0.35">
      <c r="A921" s="2">
        <v>920</v>
      </c>
      <c r="B921" s="5" t="s">
        <v>1819</v>
      </c>
      <c r="C921" s="5" t="s">
        <v>3801</v>
      </c>
      <c r="D921" s="2"/>
      <c r="E921" s="2"/>
      <c r="F921" s="2" t="s">
        <v>1820</v>
      </c>
      <c r="G921" s="2" t="s">
        <v>2</v>
      </c>
      <c r="H921" s="2" t="s">
        <v>3</v>
      </c>
      <c r="I921" s="2" t="s">
        <v>3</v>
      </c>
      <c r="J921" s="13" t="s">
        <v>14</v>
      </c>
      <c r="K921" s="34"/>
      <c r="L921" s="35"/>
      <c r="M921" s="36"/>
      <c r="N921" s="37"/>
      <c r="O921" s="37"/>
      <c r="P921" s="58" t="str">
        <f t="shared" si="14"/>
        <v>6.4 Functional testing of control units</v>
      </c>
    </row>
    <row r="922" spans="1:16" x14ac:dyDescent="0.35">
      <c r="A922" s="2">
        <v>921</v>
      </c>
      <c r="B922" s="5" t="s">
        <v>1821</v>
      </c>
      <c r="C922" s="5" t="s">
        <v>3802</v>
      </c>
      <c r="D922" s="2"/>
      <c r="E922" s="2"/>
      <c r="F922" s="2" t="s">
        <v>1822</v>
      </c>
      <c r="G922" s="2" t="s">
        <v>2</v>
      </c>
      <c r="H922" s="2" t="s">
        <v>3</v>
      </c>
      <c r="I922" s="2" t="s">
        <v>3</v>
      </c>
      <c r="J922" s="13" t="s">
        <v>14</v>
      </c>
      <c r="K922" s="34"/>
      <c r="L922" s="35"/>
      <c r="M922" s="36"/>
      <c r="N922" s="37"/>
      <c r="O922" s="37"/>
      <c r="P922" s="58" t="str">
        <f t="shared" si="14"/>
        <v>6.4 Functional testing of control units</v>
      </c>
    </row>
    <row r="923" spans="1:16" x14ac:dyDescent="0.35">
      <c r="A923" s="2">
        <v>922</v>
      </c>
      <c r="B923" s="5" t="s">
        <v>1823</v>
      </c>
      <c r="C923" s="5" t="s">
        <v>3803</v>
      </c>
      <c r="D923" s="2"/>
      <c r="E923" s="2"/>
      <c r="F923" s="2" t="s">
        <v>1824</v>
      </c>
      <c r="G923" s="2" t="s">
        <v>2</v>
      </c>
      <c r="H923" s="2" t="s">
        <v>3</v>
      </c>
      <c r="I923" s="2" t="s">
        <v>3</v>
      </c>
      <c r="J923" s="13" t="s">
        <v>14</v>
      </c>
      <c r="K923" s="34"/>
      <c r="L923" s="35"/>
      <c r="M923" s="36"/>
      <c r="N923" s="37"/>
      <c r="O923" s="37"/>
      <c r="P923" s="58" t="str">
        <f t="shared" si="14"/>
        <v>6.4 Functional testing of control units</v>
      </c>
    </row>
    <row r="924" spans="1:16" x14ac:dyDescent="0.35">
      <c r="A924" s="2">
        <v>923</v>
      </c>
      <c r="B924" s="5" t="s">
        <v>1825</v>
      </c>
      <c r="C924" s="5" t="s">
        <v>3804</v>
      </c>
      <c r="D924" s="2"/>
      <c r="E924" s="2"/>
      <c r="F924" s="2" t="s">
        <v>1826</v>
      </c>
      <c r="G924" s="2" t="s">
        <v>2</v>
      </c>
      <c r="H924" s="2" t="s">
        <v>3</v>
      </c>
      <c r="I924" s="2" t="s">
        <v>3</v>
      </c>
      <c r="J924" s="13" t="s">
        <v>14</v>
      </c>
      <c r="K924" s="34"/>
      <c r="L924" s="35"/>
      <c r="M924" s="36"/>
      <c r="N924" s="37"/>
      <c r="O924" s="37"/>
      <c r="P924" s="58" t="str">
        <f t="shared" si="14"/>
        <v>6.4 Functional testing of control units</v>
      </c>
    </row>
    <row r="925" spans="1:16" x14ac:dyDescent="0.35">
      <c r="A925" s="2">
        <v>924</v>
      </c>
      <c r="B925" s="5" t="s">
        <v>1827</v>
      </c>
      <c r="C925" s="5" t="s">
        <v>3805</v>
      </c>
      <c r="D925" s="2"/>
      <c r="E925" s="2"/>
      <c r="F925" s="2" t="s">
        <v>1828</v>
      </c>
      <c r="G925" s="2" t="s">
        <v>2</v>
      </c>
      <c r="H925" s="2" t="s">
        <v>3</v>
      </c>
      <c r="I925" s="2" t="s">
        <v>3</v>
      </c>
      <c r="J925" s="13" t="s">
        <v>14</v>
      </c>
      <c r="K925" s="34"/>
      <c r="L925" s="35"/>
      <c r="M925" s="36"/>
      <c r="N925" s="37"/>
      <c r="O925" s="37"/>
      <c r="P925" s="58" t="str">
        <f t="shared" si="14"/>
        <v>6.4 Functional testing of control units</v>
      </c>
    </row>
    <row r="926" spans="1:16" ht="29" x14ac:dyDescent="0.35">
      <c r="A926" s="2">
        <v>925</v>
      </c>
      <c r="B926" s="5" t="s">
        <v>1829</v>
      </c>
      <c r="C926" s="5" t="s">
        <v>3806</v>
      </c>
      <c r="D926" s="2"/>
      <c r="E926" s="2"/>
      <c r="F926" s="2" t="s">
        <v>1830</v>
      </c>
      <c r="G926" s="2" t="s">
        <v>2</v>
      </c>
      <c r="H926" s="2" t="s">
        <v>3</v>
      </c>
      <c r="I926" s="2" t="s">
        <v>3</v>
      </c>
      <c r="J926" s="13" t="s">
        <v>14</v>
      </c>
      <c r="K926" s="34"/>
      <c r="L926" s="35"/>
      <c r="M926" s="36"/>
      <c r="N926" s="37"/>
      <c r="O926" s="37"/>
      <c r="P926" s="58" t="str">
        <f t="shared" si="14"/>
        <v>6.4 Functional testing of control units</v>
      </c>
    </row>
    <row r="927" spans="1:16" x14ac:dyDescent="0.35">
      <c r="A927" s="2">
        <v>926</v>
      </c>
      <c r="B927" s="5" t="s">
        <v>1831</v>
      </c>
      <c r="C927" s="5" t="s">
        <v>3807</v>
      </c>
      <c r="D927" s="2"/>
      <c r="E927" s="2"/>
      <c r="F927" s="2" t="s">
        <v>1832</v>
      </c>
      <c r="G927" s="2" t="s">
        <v>2</v>
      </c>
      <c r="H927" s="2" t="s">
        <v>3</v>
      </c>
      <c r="I927" s="2" t="s">
        <v>3</v>
      </c>
      <c r="J927" s="13" t="s">
        <v>14</v>
      </c>
      <c r="K927" s="34"/>
      <c r="L927" s="35"/>
      <c r="M927" s="36"/>
      <c r="N927" s="37"/>
      <c r="O927" s="37"/>
      <c r="P927" s="58" t="str">
        <f t="shared" si="14"/>
        <v>6.4 Functional testing of control units</v>
      </c>
    </row>
    <row r="928" spans="1:16" x14ac:dyDescent="0.35">
      <c r="A928" s="2">
        <v>927</v>
      </c>
      <c r="B928" s="5" t="s">
        <v>1833</v>
      </c>
      <c r="C928" s="5" t="s">
        <v>3808</v>
      </c>
      <c r="D928" s="2"/>
      <c r="E928" s="2"/>
      <c r="F928" s="2" t="s">
        <v>1834</v>
      </c>
      <c r="G928" s="2" t="s">
        <v>2</v>
      </c>
      <c r="H928" s="2" t="s">
        <v>3</v>
      </c>
      <c r="I928" s="2" t="s">
        <v>3</v>
      </c>
      <c r="J928" s="13" t="s">
        <v>14</v>
      </c>
      <c r="K928" s="34"/>
      <c r="L928" s="35"/>
      <c r="M928" s="36"/>
      <c r="N928" s="37"/>
      <c r="O928" s="37"/>
      <c r="P928" s="58" t="str">
        <f t="shared" si="14"/>
        <v>6.4 Functional testing of control units</v>
      </c>
    </row>
    <row r="929" spans="1:16" x14ac:dyDescent="0.35">
      <c r="A929" s="2">
        <v>928</v>
      </c>
      <c r="B929" s="5" t="s">
        <v>1835</v>
      </c>
      <c r="C929" s="5" t="s">
        <v>3809</v>
      </c>
      <c r="D929" s="2"/>
      <c r="E929" s="2"/>
      <c r="F929" s="2" t="s">
        <v>1836</v>
      </c>
      <c r="G929" s="2" t="s">
        <v>2</v>
      </c>
      <c r="H929" s="2" t="s">
        <v>3</v>
      </c>
      <c r="I929" s="2" t="s">
        <v>3</v>
      </c>
      <c r="J929" s="13" t="s">
        <v>14</v>
      </c>
      <c r="K929" s="34"/>
      <c r="L929" s="35"/>
      <c r="M929" s="36"/>
      <c r="N929" s="37"/>
      <c r="O929" s="37"/>
      <c r="P929" s="58" t="str">
        <f t="shared" si="14"/>
        <v>6.4 Functional testing of control units</v>
      </c>
    </row>
    <row r="930" spans="1:16" x14ac:dyDescent="0.35">
      <c r="A930" s="2">
        <v>929</v>
      </c>
      <c r="B930" s="5" t="s">
        <v>1837</v>
      </c>
      <c r="C930" s="5" t="s">
        <v>3810</v>
      </c>
      <c r="D930" s="2"/>
      <c r="E930" s="2"/>
      <c r="F930" s="2" t="s">
        <v>1838</v>
      </c>
      <c r="G930" s="2" t="s">
        <v>2</v>
      </c>
      <c r="H930" s="2" t="s">
        <v>3</v>
      </c>
      <c r="I930" s="2" t="s">
        <v>3</v>
      </c>
      <c r="J930" s="13" t="s">
        <v>14</v>
      </c>
      <c r="K930" s="34"/>
      <c r="L930" s="35"/>
      <c r="M930" s="36"/>
      <c r="N930" s="37"/>
      <c r="O930" s="37"/>
      <c r="P930" s="58" t="str">
        <f t="shared" si="14"/>
        <v>6.4 Functional testing of control units</v>
      </c>
    </row>
    <row r="931" spans="1:16" x14ac:dyDescent="0.35">
      <c r="A931" s="2">
        <v>930</v>
      </c>
      <c r="B931" s="5" t="s">
        <v>1839</v>
      </c>
      <c r="C931" s="5" t="s">
        <v>3811</v>
      </c>
      <c r="D931" s="2"/>
      <c r="E931" s="2"/>
      <c r="F931" s="2" t="s">
        <v>1840</v>
      </c>
      <c r="G931" s="2" t="s">
        <v>2</v>
      </c>
      <c r="H931" s="2" t="s">
        <v>3</v>
      </c>
      <c r="I931" s="2" t="s">
        <v>3</v>
      </c>
      <c r="J931" s="13" t="s">
        <v>14</v>
      </c>
      <c r="K931" s="34"/>
      <c r="L931" s="35"/>
      <c r="M931" s="36"/>
      <c r="N931" s="37"/>
      <c r="O931" s="37"/>
      <c r="P931" s="58" t="str">
        <f t="shared" si="14"/>
        <v>6.4 Functional testing of control units</v>
      </c>
    </row>
    <row r="932" spans="1:16" x14ac:dyDescent="0.35">
      <c r="A932" s="2">
        <v>931</v>
      </c>
      <c r="B932" s="5" t="s">
        <v>1841</v>
      </c>
      <c r="C932" s="5" t="s">
        <v>3812</v>
      </c>
      <c r="D932" s="2"/>
      <c r="E932" s="2"/>
      <c r="F932" s="2" t="s">
        <v>1842</v>
      </c>
      <c r="G932" s="2" t="s">
        <v>2</v>
      </c>
      <c r="H932" s="2" t="s">
        <v>3</v>
      </c>
      <c r="I932" s="2" t="s">
        <v>3</v>
      </c>
      <c r="J932" s="13" t="s">
        <v>14</v>
      </c>
      <c r="K932" s="34"/>
      <c r="L932" s="35"/>
      <c r="M932" s="36"/>
      <c r="N932" s="37"/>
      <c r="O932" s="37"/>
      <c r="P932" s="58" t="str">
        <f t="shared" si="14"/>
        <v>6.4 Functional testing of control units</v>
      </c>
    </row>
    <row r="933" spans="1:16" x14ac:dyDescent="0.35">
      <c r="A933" s="2">
        <v>932</v>
      </c>
      <c r="B933" s="5" t="s">
        <v>1843</v>
      </c>
      <c r="C933" s="5" t="s">
        <v>3813</v>
      </c>
      <c r="D933" s="2"/>
      <c r="E933" s="2"/>
      <c r="F933" s="2" t="s">
        <v>1844</v>
      </c>
      <c r="G933" s="2" t="s">
        <v>2</v>
      </c>
      <c r="H933" s="2" t="s">
        <v>3</v>
      </c>
      <c r="I933" s="2" t="s">
        <v>3</v>
      </c>
      <c r="J933" s="13" t="s">
        <v>14</v>
      </c>
      <c r="K933" s="34"/>
      <c r="L933" s="35"/>
      <c r="M933" s="36"/>
      <c r="N933" s="37"/>
      <c r="O933" s="37"/>
      <c r="P933" s="58" t="str">
        <f t="shared" si="14"/>
        <v>6.4 Functional testing of control units</v>
      </c>
    </row>
    <row r="934" spans="1:16" x14ac:dyDescent="0.35">
      <c r="A934" s="2">
        <v>933</v>
      </c>
      <c r="B934" s="5" t="s">
        <v>1845</v>
      </c>
      <c r="C934" s="5" t="s">
        <v>3814</v>
      </c>
      <c r="D934" s="2"/>
      <c r="E934" s="2"/>
      <c r="F934" s="2" t="s">
        <v>1846</v>
      </c>
      <c r="G934" s="2" t="s">
        <v>2</v>
      </c>
      <c r="H934" s="2" t="s">
        <v>3</v>
      </c>
      <c r="I934" s="2" t="s">
        <v>3</v>
      </c>
      <c r="J934" s="13" t="s">
        <v>14</v>
      </c>
      <c r="K934" s="34"/>
      <c r="L934" s="35"/>
      <c r="M934" s="36"/>
      <c r="N934" s="37"/>
      <c r="O934" s="37"/>
      <c r="P934" s="58" t="str">
        <f t="shared" si="14"/>
        <v>6.4 Functional testing of control units</v>
      </c>
    </row>
    <row r="935" spans="1:16" ht="29" x14ac:dyDescent="0.35">
      <c r="A935" s="2">
        <v>934</v>
      </c>
      <c r="B935" s="5" t="s">
        <v>1847</v>
      </c>
      <c r="C935" s="5" t="s">
        <v>3815</v>
      </c>
      <c r="D935" s="2"/>
      <c r="E935" s="2"/>
      <c r="F935" s="2" t="s">
        <v>1848</v>
      </c>
      <c r="G935" s="2" t="s">
        <v>2</v>
      </c>
      <c r="H935" s="2" t="s">
        <v>3</v>
      </c>
      <c r="I935" s="2" t="s">
        <v>3</v>
      </c>
      <c r="J935" s="13" t="s">
        <v>14</v>
      </c>
      <c r="K935" s="34"/>
      <c r="L935" s="35"/>
      <c r="M935" s="36"/>
      <c r="N935" s="37"/>
      <c r="O935" s="37"/>
      <c r="P935" s="58" t="str">
        <f t="shared" si="14"/>
        <v>6.4 Functional testing of control units</v>
      </c>
    </row>
    <row r="936" spans="1:16" x14ac:dyDescent="0.35">
      <c r="A936" s="2">
        <v>935</v>
      </c>
      <c r="B936" s="5" t="s">
        <v>1849</v>
      </c>
      <c r="C936" s="5" t="s">
        <v>3816</v>
      </c>
      <c r="D936" s="2"/>
      <c r="E936" s="2"/>
      <c r="F936" s="2" t="s">
        <v>1850</v>
      </c>
      <c r="G936" s="2" t="s">
        <v>2</v>
      </c>
      <c r="H936" s="2" t="s">
        <v>3</v>
      </c>
      <c r="I936" s="2" t="s">
        <v>3</v>
      </c>
      <c r="J936" s="13" t="s">
        <v>14</v>
      </c>
      <c r="K936" s="34"/>
      <c r="L936" s="35"/>
      <c r="M936" s="36"/>
      <c r="N936" s="37"/>
      <c r="O936" s="37"/>
      <c r="P936" s="58" t="str">
        <f t="shared" si="14"/>
        <v>6.4 Functional testing of control units</v>
      </c>
    </row>
    <row r="937" spans="1:16" ht="29" x14ac:dyDescent="0.35">
      <c r="A937" s="2">
        <v>936</v>
      </c>
      <c r="B937" s="5" t="s">
        <v>1851</v>
      </c>
      <c r="C937" s="5" t="s">
        <v>3817</v>
      </c>
      <c r="D937" s="2"/>
      <c r="E937" s="2"/>
      <c r="F937" s="2" t="s">
        <v>1852</v>
      </c>
      <c r="G937" s="2" t="s">
        <v>2</v>
      </c>
      <c r="H937" s="2" t="s">
        <v>3</v>
      </c>
      <c r="I937" s="2" t="s">
        <v>3</v>
      </c>
      <c r="J937" s="13" t="s">
        <v>14</v>
      </c>
      <c r="K937" s="34"/>
      <c r="L937" s="35"/>
      <c r="M937" s="36"/>
      <c r="N937" s="37"/>
      <c r="O937" s="37"/>
      <c r="P937" s="58" t="str">
        <f t="shared" si="14"/>
        <v>6.4 Functional testing of control units</v>
      </c>
    </row>
    <row r="938" spans="1:16" x14ac:dyDescent="0.35">
      <c r="A938" s="2">
        <v>937</v>
      </c>
      <c r="B938" s="5" t="s">
        <v>1853</v>
      </c>
      <c r="C938" s="5" t="s">
        <v>3818</v>
      </c>
      <c r="D938" s="2"/>
      <c r="E938" s="2"/>
      <c r="F938" s="2" t="s">
        <v>1854</v>
      </c>
      <c r="G938" s="2" t="s">
        <v>2</v>
      </c>
      <c r="H938" s="2" t="s">
        <v>3</v>
      </c>
      <c r="I938" s="2" t="s">
        <v>3</v>
      </c>
      <c r="J938" s="13" t="s">
        <v>14</v>
      </c>
      <c r="K938" s="34"/>
      <c r="L938" s="35"/>
      <c r="M938" s="36"/>
      <c r="N938" s="37"/>
      <c r="O938" s="37"/>
      <c r="P938" s="58" t="str">
        <f t="shared" si="14"/>
        <v>6.4 Functional testing of control units</v>
      </c>
    </row>
    <row r="939" spans="1:16" ht="29" x14ac:dyDescent="0.35">
      <c r="A939" s="2">
        <v>938</v>
      </c>
      <c r="B939" s="5" t="s">
        <v>1855</v>
      </c>
      <c r="C939" s="5" t="s">
        <v>3819</v>
      </c>
      <c r="D939" s="2"/>
      <c r="E939" s="2"/>
      <c r="F939" s="2" t="s">
        <v>1856</v>
      </c>
      <c r="G939" s="2" t="s">
        <v>2</v>
      </c>
      <c r="H939" s="2" t="s">
        <v>3</v>
      </c>
      <c r="I939" s="2" t="s">
        <v>3</v>
      </c>
      <c r="J939" s="13" t="s">
        <v>14</v>
      </c>
      <c r="K939" s="34"/>
      <c r="L939" s="35"/>
      <c r="M939" s="36"/>
      <c r="N939" s="37"/>
      <c r="O939" s="37"/>
      <c r="P939" s="58" t="str">
        <f t="shared" si="14"/>
        <v>6.4 Functional testing of control units</v>
      </c>
    </row>
    <row r="940" spans="1:16" x14ac:dyDescent="0.35">
      <c r="A940" s="2">
        <v>939</v>
      </c>
      <c r="B940" s="5" t="s">
        <v>1857</v>
      </c>
      <c r="C940" s="5" t="s">
        <v>3820</v>
      </c>
      <c r="D940" s="2"/>
      <c r="E940" s="2"/>
      <c r="F940" s="2" t="s">
        <v>1858</v>
      </c>
      <c r="G940" s="2" t="s">
        <v>2</v>
      </c>
      <c r="H940" s="2" t="s">
        <v>3</v>
      </c>
      <c r="I940" s="2" t="s">
        <v>3</v>
      </c>
      <c r="J940" s="13" t="s">
        <v>14</v>
      </c>
      <c r="K940" s="34"/>
      <c r="L940" s="35"/>
      <c r="M940" s="36"/>
      <c r="N940" s="37"/>
      <c r="O940" s="37"/>
      <c r="P940" s="58" t="str">
        <f t="shared" si="14"/>
        <v>6.4 Functional testing of control units</v>
      </c>
    </row>
    <row r="941" spans="1:16" ht="34" x14ac:dyDescent="0.35">
      <c r="A941" s="3">
        <v>940</v>
      </c>
      <c r="B941" s="7" t="s">
        <v>4233</v>
      </c>
      <c r="C941" s="7" t="s">
        <v>3821</v>
      </c>
      <c r="D941" s="3"/>
      <c r="E941" s="3"/>
      <c r="F941" s="3" t="s">
        <v>1859</v>
      </c>
      <c r="G941" s="3" t="s">
        <v>2</v>
      </c>
      <c r="H941" s="3" t="s">
        <v>3</v>
      </c>
      <c r="I941" s="3" t="s">
        <v>3</v>
      </c>
      <c r="J941" s="12" t="s">
        <v>4</v>
      </c>
      <c r="K941" s="34"/>
      <c r="L941" s="35"/>
      <c r="M941" s="36"/>
      <c r="N941" s="37"/>
      <c r="O941" s="37"/>
      <c r="P941" s="58" t="str">
        <f t="shared" si="14"/>
        <v>6.4 Functional testing of control units</v>
      </c>
    </row>
    <row r="942" spans="1:16" x14ac:dyDescent="0.35">
      <c r="A942" s="2">
        <v>941</v>
      </c>
      <c r="B942" s="5" t="s">
        <v>1860</v>
      </c>
      <c r="C942" s="5" t="s">
        <v>3822</v>
      </c>
      <c r="D942" s="2"/>
      <c r="E942" s="2"/>
      <c r="F942" s="2" t="s">
        <v>1861</v>
      </c>
      <c r="G942" s="2" t="s">
        <v>2</v>
      </c>
      <c r="H942" s="2" t="s">
        <v>3</v>
      </c>
      <c r="I942" s="2" t="s">
        <v>3</v>
      </c>
      <c r="J942" s="13" t="s">
        <v>14</v>
      </c>
      <c r="K942" s="34"/>
      <c r="L942" s="35"/>
      <c r="M942" s="36"/>
      <c r="N942" s="37"/>
      <c r="O942" s="37"/>
      <c r="P942" s="58" t="str">
        <f t="shared" si="14"/>
        <v>6.4 Functional testing of control units</v>
      </c>
    </row>
    <row r="943" spans="1:16" x14ac:dyDescent="0.35">
      <c r="A943" s="2">
        <v>942</v>
      </c>
      <c r="B943" s="5" t="s">
        <v>1862</v>
      </c>
      <c r="C943" s="5" t="s">
        <v>3823</v>
      </c>
      <c r="D943" s="2"/>
      <c r="E943" s="2"/>
      <c r="F943" s="2" t="s">
        <v>1863</v>
      </c>
      <c r="G943" s="2" t="s">
        <v>2</v>
      </c>
      <c r="H943" s="2" t="s">
        <v>3</v>
      </c>
      <c r="I943" s="2" t="s">
        <v>3</v>
      </c>
      <c r="J943" s="13" t="s">
        <v>14</v>
      </c>
      <c r="K943" s="34"/>
      <c r="L943" s="35"/>
      <c r="M943" s="36"/>
      <c r="N943" s="37"/>
      <c r="O943" s="37"/>
      <c r="P943" s="58" t="str">
        <f t="shared" si="14"/>
        <v>6.4 Functional testing of control units</v>
      </c>
    </row>
    <row r="944" spans="1:16" x14ac:dyDescent="0.35">
      <c r="A944" s="2">
        <v>943</v>
      </c>
      <c r="B944" s="5" t="s">
        <v>1864</v>
      </c>
      <c r="C944" s="5" t="s">
        <v>3824</v>
      </c>
      <c r="D944" s="2"/>
      <c r="E944" s="2"/>
      <c r="F944" s="2" t="s">
        <v>1865</v>
      </c>
      <c r="G944" s="2" t="s">
        <v>2</v>
      </c>
      <c r="H944" s="2" t="s">
        <v>3</v>
      </c>
      <c r="I944" s="2" t="s">
        <v>3</v>
      </c>
      <c r="J944" s="13" t="s">
        <v>14</v>
      </c>
      <c r="K944" s="34"/>
      <c r="L944" s="35"/>
      <c r="M944" s="36"/>
      <c r="N944" s="37"/>
      <c r="O944" s="37"/>
      <c r="P944" s="58" t="str">
        <f t="shared" si="14"/>
        <v>6.4 Functional testing of control units</v>
      </c>
    </row>
    <row r="945" spans="1:16" ht="29" x14ac:dyDescent="0.35">
      <c r="A945" s="2">
        <v>944</v>
      </c>
      <c r="B945" s="5" t="s">
        <v>1866</v>
      </c>
      <c r="C945" s="5" t="s">
        <v>3825</v>
      </c>
      <c r="D945" s="2"/>
      <c r="E945" s="2"/>
      <c r="F945" s="2" t="s">
        <v>1867</v>
      </c>
      <c r="G945" s="2" t="s">
        <v>2</v>
      </c>
      <c r="H945" s="2" t="s">
        <v>3</v>
      </c>
      <c r="I945" s="2" t="s">
        <v>3</v>
      </c>
      <c r="J945" s="13" t="s">
        <v>14</v>
      </c>
      <c r="K945" s="34"/>
      <c r="L945" s="35"/>
      <c r="M945" s="36"/>
      <c r="N945" s="37"/>
      <c r="O945" s="37"/>
      <c r="P945" s="58" t="str">
        <f t="shared" si="14"/>
        <v>6.4 Functional testing of control units</v>
      </c>
    </row>
    <row r="946" spans="1:16" x14ac:dyDescent="0.35">
      <c r="A946" s="2">
        <v>945</v>
      </c>
      <c r="B946" s="5" t="s">
        <v>1868</v>
      </c>
      <c r="C946" s="5" t="s">
        <v>3826</v>
      </c>
      <c r="D946" s="2"/>
      <c r="E946" s="2"/>
      <c r="F946" s="2" t="s">
        <v>1869</v>
      </c>
      <c r="G946" s="2" t="s">
        <v>2</v>
      </c>
      <c r="H946" s="2" t="s">
        <v>3</v>
      </c>
      <c r="I946" s="2" t="s">
        <v>3</v>
      </c>
      <c r="J946" s="13" t="s">
        <v>14</v>
      </c>
      <c r="K946" s="34"/>
      <c r="L946" s="35"/>
      <c r="M946" s="36"/>
      <c r="N946" s="37"/>
      <c r="O946" s="37"/>
      <c r="P946" s="58" t="str">
        <f t="shared" si="14"/>
        <v>6.4 Functional testing of control units</v>
      </c>
    </row>
    <row r="947" spans="1:16" x14ac:dyDescent="0.35">
      <c r="A947" s="2">
        <v>946</v>
      </c>
      <c r="B947" s="5" t="s">
        <v>1870</v>
      </c>
      <c r="C947" s="5" t="s">
        <v>3827</v>
      </c>
      <c r="D947" s="2"/>
      <c r="E947" s="2"/>
      <c r="F947" s="2" t="s">
        <v>1871</v>
      </c>
      <c r="G947" s="2" t="s">
        <v>2</v>
      </c>
      <c r="H947" s="2" t="s">
        <v>3</v>
      </c>
      <c r="I947" s="2" t="s">
        <v>3</v>
      </c>
      <c r="J947" s="13" t="s">
        <v>14</v>
      </c>
      <c r="K947" s="34"/>
      <c r="L947" s="35"/>
      <c r="M947" s="36"/>
      <c r="N947" s="37"/>
      <c r="O947" s="37"/>
      <c r="P947" s="58" t="str">
        <f t="shared" si="14"/>
        <v>6.4 Functional testing of control units</v>
      </c>
    </row>
    <row r="948" spans="1:16" x14ac:dyDescent="0.35">
      <c r="A948" s="2">
        <v>947</v>
      </c>
      <c r="B948" s="5" t="s">
        <v>1872</v>
      </c>
      <c r="C948" s="5" t="s">
        <v>3828</v>
      </c>
      <c r="D948" s="2"/>
      <c r="E948" s="2"/>
      <c r="F948" s="2" t="s">
        <v>1873</v>
      </c>
      <c r="G948" s="2" t="s">
        <v>2</v>
      </c>
      <c r="H948" s="2" t="s">
        <v>3</v>
      </c>
      <c r="I948" s="2" t="s">
        <v>3</v>
      </c>
      <c r="J948" s="13" t="s">
        <v>14</v>
      </c>
      <c r="K948" s="34"/>
      <c r="L948" s="35"/>
      <c r="M948" s="36"/>
      <c r="N948" s="37"/>
      <c r="O948" s="37"/>
      <c r="P948" s="58" t="str">
        <f t="shared" si="14"/>
        <v>6.4 Functional testing of control units</v>
      </c>
    </row>
    <row r="949" spans="1:16" x14ac:dyDescent="0.35">
      <c r="A949" s="2">
        <v>948</v>
      </c>
      <c r="B949" s="5" t="s">
        <v>1790</v>
      </c>
      <c r="C949" s="5" t="s">
        <v>3786</v>
      </c>
      <c r="D949" s="2"/>
      <c r="E949" s="2"/>
      <c r="F949" s="2" t="s">
        <v>1874</v>
      </c>
      <c r="G949" s="2" t="s">
        <v>2</v>
      </c>
      <c r="H949" s="2" t="s">
        <v>3</v>
      </c>
      <c r="I949" s="2" t="s">
        <v>3</v>
      </c>
      <c r="J949" s="13" t="s">
        <v>14</v>
      </c>
      <c r="K949" s="34"/>
      <c r="L949" s="35"/>
      <c r="M949" s="36"/>
      <c r="N949" s="37"/>
      <c r="O949" s="37"/>
      <c r="P949" s="58" t="str">
        <f t="shared" si="14"/>
        <v>6.4 Functional testing of control units</v>
      </c>
    </row>
    <row r="950" spans="1:16" x14ac:dyDescent="0.35">
      <c r="A950" s="2">
        <v>949</v>
      </c>
      <c r="B950" s="5" t="s">
        <v>1792</v>
      </c>
      <c r="C950" s="5" t="s">
        <v>3787</v>
      </c>
      <c r="D950" s="2"/>
      <c r="E950" s="2"/>
      <c r="F950" s="2" t="s">
        <v>1875</v>
      </c>
      <c r="G950" s="2" t="s">
        <v>2</v>
      </c>
      <c r="H950" s="2" t="s">
        <v>3</v>
      </c>
      <c r="I950" s="2" t="s">
        <v>3</v>
      </c>
      <c r="J950" s="13" t="s">
        <v>14</v>
      </c>
      <c r="K950" s="34"/>
      <c r="L950" s="35"/>
      <c r="M950" s="36"/>
      <c r="N950" s="37"/>
      <c r="O950" s="37"/>
      <c r="P950" s="58" t="str">
        <f t="shared" si="14"/>
        <v>6.4 Functional testing of control units</v>
      </c>
    </row>
    <row r="951" spans="1:16" x14ac:dyDescent="0.35">
      <c r="A951" s="2">
        <v>950</v>
      </c>
      <c r="B951" s="5" t="s">
        <v>1876</v>
      </c>
      <c r="C951" s="5" t="s">
        <v>3829</v>
      </c>
      <c r="D951" s="2"/>
      <c r="E951" s="2"/>
      <c r="F951" s="2" t="s">
        <v>1877</v>
      </c>
      <c r="G951" s="2" t="s">
        <v>2</v>
      </c>
      <c r="H951" s="2" t="s">
        <v>3</v>
      </c>
      <c r="I951" s="2" t="s">
        <v>3</v>
      </c>
      <c r="J951" s="13" t="s">
        <v>14</v>
      </c>
      <c r="K951" s="34"/>
      <c r="L951" s="35"/>
      <c r="M951" s="36"/>
      <c r="N951" s="37"/>
      <c r="O951" s="37"/>
      <c r="P951" s="58" t="str">
        <f t="shared" si="14"/>
        <v>6.4 Functional testing of control units</v>
      </c>
    </row>
    <row r="952" spans="1:16" x14ac:dyDescent="0.35">
      <c r="A952" s="2">
        <v>951</v>
      </c>
      <c r="B952" s="5" t="s">
        <v>1878</v>
      </c>
      <c r="C952" s="5" t="s">
        <v>3830</v>
      </c>
      <c r="D952" s="2"/>
      <c r="E952" s="2"/>
      <c r="F952" s="2" t="s">
        <v>1879</v>
      </c>
      <c r="G952" s="2" t="s">
        <v>2</v>
      </c>
      <c r="H952" s="2" t="s">
        <v>3</v>
      </c>
      <c r="I952" s="2" t="s">
        <v>3</v>
      </c>
      <c r="J952" s="13" t="s">
        <v>14</v>
      </c>
      <c r="K952" s="34"/>
      <c r="L952" s="35"/>
      <c r="M952" s="36"/>
      <c r="N952" s="37"/>
      <c r="O952" s="37"/>
      <c r="P952" s="58" t="str">
        <f t="shared" si="14"/>
        <v>6.4 Functional testing of control units</v>
      </c>
    </row>
    <row r="953" spans="1:16" x14ac:dyDescent="0.35">
      <c r="A953" s="2">
        <v>952</v>
      </c>
      <c r="B953" s="5" t="s">
        <v>1880</v>
      </c>
      <c r="C953" s="5" t="s">
        <v>3831</v>
      </c>
      <c r="D953" s="2"/>
      <c r="E953" s="2"/>
      <c r="F953" s="2" t="s">
        <v>1881</v>
      </c>
      <c r="G953" s="2" t="s">
        <v>2</v>
      </c>
      <c r="H953" s="2" t="s">
        <v>3</v>
      </c>
      <c r="I953" s="2" t="s">
        <v>3</v>
      </c>
      <c r="J953" s="13" t="s">
        <v>14</v>
      </c>
      <c r="K953" s="34"/>
      <c r="L953" s="35"/>
      <c r="M953" s="36"/>
      <c r="N953" s="37"/>
      <c r="O953" s="37"/>
      <c r="P953" s="58" t="str">
        <f t="shared" si="14"/>
        <v>6.4 Functional testing of control units</v>
      </c>
    </row>
    <row r="954" spans="1:16" x14ac:dyDescent="0.35">
      <c r="A954" s="2">
        <v>953</v>
      </c>
      <c r="B954" s="5" t="s">
        <v>1882</v>
      </c>
      <c r="C954" s="5" t="s">
        <v>3832</v>
      </c>
      <c r="D954" s="2"/>
      <c r="E954" s="2"/>
      <c r="F954" s="2" t="s">
        <v>1883</v>
      </c>
      <c r="G954" s="2" t="s">
        <v>2</v>
      </c>
      <c r="H954" s="2" t="s">
        <v>3</v>
      </c>
      <c r="I954" s="2" t="s">
        <v>3</v>
      </c>
      <c r="J954" s="13" t="s">
        <v>14</v>
      </c>
      <c r="K954" s="34"/>
      <c r="L954" s="35"/>
      <c r="M954" s="36"/>
      <c r="N954" s="37"/>
      <c r="O954" s="37"/>
      <c r="P954" s="58" t="str">
        <f t="shared" si="14"/>
        <v>6.4 Functional testing of control units</v>
      </c>
    </row>
    <row r="955" spans="1:16" x14ac:dyDescent="0.35">
      <c r="A955" s="2">
        <v>954</v>
      </c>
      <c r="B955" s="5" t="s">
        <v>1884</v>
      </c>
      <c r="C955" s="5" t="s">
        <v>3833</v>
      </c>
      <c r="D955" s="2"/>
      <c r="E955" s="2"/>
      <c r="F955" s="2" t="s">
        <v>1885</v>
      </c>
      <c r="G955" s="2" t="s">
        <v>2</v>
      </c>
      <c r="H955" s="2" t="s">
        <v>3</v>
      </c>
      <c r="I955" s="2" t="s">
        <v>3</v>
      </c>
      <c r="J955" s="13" t="s">
        <v>14</v>
      </c>
      <c r="K955" s="34"/>
      <c r="L955" s="35"/>
      <c r="M955" s="36"/>
      <c r="N955" s="37"/>
      <c r="O955" s="37"/>
      <c r="P955" s="58" t="str">
        <f t="shared" si="14"/>
        <v>6.4 Functional testing of control units</v>
      </c>
    </row>
    <row r="956" spans="1:16" x14ac:dyDescent="0.35">
      <c r="A956" s="2">
        <v>955</v>
      </c>
      <c r="B956" s="5" t="s">
        <v>1886</v>
      </c>
      <c r="C956" s="5" t="s">
        <v>3834</v>
      </c>
      <c r="D956" s="2"/>
      <c r="E956" s="2"/>
      <c r="F956" s="2" t="s">
        <v>1887</v>
      </c>
      <c r="G956" s="2" t="s">
        <v>2</v>
      </c>
      <c r="H956" s="2" t="s">
        <v>3</v>
      </c>
      <c r="I956" s="2" t="s">
        <v>3</v>
      </c>
      <c r="J956" s="13" t="s">
        <v>14</v>
      </c>
      <c r="K956" s="34"/>
      <c r="L956" s="35"/>
      <c r="M956" s="36"/>
      <c r="N956" s="37"/>
      <c r="O956" s="37"/>
      <c r="P956" s="58" t="str">
        <f t="shared" si="14"/>
        <v>6.4 Functional testing of control units</v>
      </c>
    </row>
    <row r="957" spans="1:16" x14ac:dyDescent="0.35">
      <c r="A957" s="2">
        <v>956</v>
      </c>
      <c r="B957" s="5" t="s">
        <v>1888</v>
      </c>
      <c r="C957" s="5" t="s">
        <v>3835</v>
      </c>
      <c r="D957" s="2"/>
      <c r="E957" s="2"/>
      <c r="F957" s="2" t="s">
        <v>1889</v>
      </c>
      <c r="G957" s="2" t="s">
        <v>2</v>
      </c>
      <c r="H957" s="2" t="s">
        <v>3</v>
      </c>
      <c r="I957" s="2" t="s">
        <v>3</v>
      </c>
      <c r="J957" s="13" t="s">
        <v>14</v>
      </c>
      <c r="K957" s="34"/>
      <c r="L957" s="35"/>
      <c r="M957" s="36"/>
      <c r="N957" s="37"/>
      <c r="O957" s="37"/>
      <c r="P957" s="58" t="str">
        <f t="shared" si="14"/>
        <v>6.4 Functional testing of control units</v>
      </c>
    </row>
    <row r="958" spans="1:16" ht="34" x14ac:dyDescent="0.35">
      <c r="A958" s="3">
        <v>957</v>
      </c>
      <c r="B958" s="6" t="s">
        <v>1890</v>
      </c>
      <c r="C958" s="6" t="s">
        <v>3836</v>
      </c>
      <c r="D958" s="3"/>
      <c r="E958" s="3"/>
      <c r="F958" s="3" t="s">
        <v>1891</v>
      </c>
      <c r="G958" s="3" t="s">
        <v>2</v>
      </c>
      <c r="H958" s="3" t="s">
        <v>3</v>
      </c>
      <c r="I958" s="3" t="s">
        <v>3</v>
      </c>
      <c r="J958" s="12" t="s">
        <v>4</v>
      </c>
      <c r="K958" s="34"/>
      <c r="L958" s="35"/>
      <c r="M958" s="36"/>
      <c r="N958" s="37"/>
      <c r="O958" s="37"/>
      <c r="P958" s="58" t="str">
        <f t="shared" si="14"/>
        <v>6.4 Functional testing of control units</v>
      </c>
    </row>
    <row r="959" spans="1:16" ht="29" x14ac:dyDescent="0.35">
      <c r="A959" s="2">
        <v>958</v>
      </c>
      <c r="B959" s="5" t="s">
        <v>1892</v>
      </c>
      <c r="C959" s="5" t="s">
        <v>3837</v>
      </c>
      <c r="D959" s="2"/>
      <c r="E959" s="2"/>
      <c r="F959" s="2" t="s">
        <v>1893</v>
      </c>
      <c r="G959" s="2" t="s">
        <v>2</v>
      </c>
      <c r="H959" s="2" t="s">
        <v>3</v>
      </c>
      <c r="I959" s="2" t="s">
        <v>3</v>
      </c>
      <c r="J959" s="13" t="s">
        <v>14</v>
      </c>
      <c r="K959" s="34"/>
      <c r="L959" s="35"/>
      <c r="M959" s="36"/>
      <c r="N959" s="37"/>
      <c r="O959" s="37"/>
      <c r="P959" s="58" t="str">
        <f t="shared" si="14"/>
        <v>6.4 Functional testing of control units</v>
      </c>
    </row>
    <row r="960" spans="1:16" x14ac:dyDescent="0.35">
      <c r="A960" s="2">
        <v>959</v>
      </c>
      <c r="B960" s="5" t="s">
        <v>1894</v>
      </c>
      <c r="C960" s="5" t="s">
        <v>3838</v>
      </c>
      <c r="D960" s="2"/>
      <c r="E960" s="2"/>
      <c r="F960" s="2" t="s">
        <v>1895</v>
      </c>
      <c r="G960" s="2" t="s">
        <v>2</v>
      </c>
      <c r="H960" s="2" t="s">
        <v>3</v>
      </c>
      <c r="I960" s="2" t="s">
        <v>3</v>
      </c>
      <c r="J960" s="13" t="s">
        <v>14</v>
      </c>
      <c r="K960" s="34"/>
      <c r="L960" s="35"/>
      <c r="M960" s="36"/>
      <c r="N960" s="37"/>
      <c r="O960" s="37"/>
      <c r="P960" s="58" t="str">
        <f t="shared" si="14"/>
        <v>6.4 Functional testing of control units</v>
      </c>
    </row>
    <row r="961" spans="1:16" x14ac:dyDescent="0.35">
      <c r="A961" s="2">
        <v>960</v>
      </c>
      <c r="B961" s="5" t="s">
        <v>1896</v>
      </c>
      <c r="C961" s="5" t="s">
        <v>3839</v>
      </c>
      <c r="D961" s="2"/>
      <c r="E961" s="2"/>
      <c r="F961" s="2" t="s">
        <v>1897</v>
      </c>
      <c r="G961" s="2" t="s">
        <v>2</v>
      </c>
      <c r="H961" s="2" t="s">
        <v>3</v>
      </c>
      <c r="I961" s="2" t="s">
        <v>3</v>
      </c>
      <c r="J961" s="13" t="s">
        <v>14</v>
      </c>
      <c r="K961" s="34"/>
      <c r="L961" s="35"/>
      <c r="M961" s="36"/>
      <c r="N961" s="37"/>
      <c r="O961" s="37"/>
      <c r="P961" s="58" t="str">
        <f t="shared" si="14"/>
        <v>6.4 Functional testing of control units</v>
      </c>
    </row>
    <row r="962" spans="1:16" ht="29" x14ac:dyDescent="0.35">
      <c r="A962" s="2">
        <v>961</v>
      </c>
      <c r="B962" s="5" t="s">
        <v>1898</v>
      </c>
      <c r="C962" s="5" t="s">
        <v>3840</v>
      </c>
      <c r="D962" s="2"/>
      <c r="E962" s="2"/>
      <c r="F962" s="2" t="s">
        <v>1899</v>
      </c>
      <c r="G962" s="2" t="s">
        <v>2</v>
      </c>
      <c r="H962" s="2" t="s">
        <v>3</v>
      </c>
      <c r="I962" s="2" t="s">
        <v>3</v>
      </c>
      <c r="J962" s="13" t="s">
        <v>14</v>
      </c>
      <c r="K962" s="34"/>
      <c r="L962" s="35"/>
      <c r="M962" s="36"/>
      <c r="N962" s="37"/>
      <c r="O962" s="37"/>
      <c r="P962" s="58" t="str">
        <f t="shared" si="14"/>
        <v>6.4 Functional testing of control units</v>
      </c>
    </row>
    <row r="963" spans="1:16" ht="29" x14ac:dyDescent="0.35">
      <c r="A963" s="2">
        <v>962</v>
      </c>
      <c r="B963" s="5" t="s">
        <v>1900</v>
      </c>
      <c r="C963" s="5" t="s">
        <v>3841</v>
      </c>
      <c r="D963" s="2"/>
      <c r="E963" s="2"/>
      <c r="F963" s="2" t="s">
        <v>1901</v>
      </c>
      <c r="G963" s="2" t="s">
        <v>2</v>
      </c>
      <c r="H963" s="2" t="s">
        <v>3</v>
      </c>
      <c r="I963" s="2" t="s">
        <v>3</v>
      </c>
      <c r="J963" s="13" t="s">
        <v>14</v>
      </c>
      <c r="K963" s="34"/>
      <c r="L963" s="35"/>
      <c r="M963" s="36"/>
      <c r="N963" s="37"/>
      <c r="O963" s="37"/>
      <c r="P963" s="58" t="str">
        <f t="shared" ref="P963:P1026" si="15">IF(AND(J963="Überschrift",LEN(C963)-LEN(SUBSTITUTE(C963,".",""))&lt;2),C963,P962)</f>
        <v>6.4 Functional testing of control units</v>
      </c>
    </row>
    <row r="964" spans="1:16" ht="34" x14ac:dyDescent="0.35">
      <c r="A964" s="3">
        <v>963</v>
      </c>
      <c r="B964" s="6" t="s">
        <v>1902</v>
      </c>
      <c r="C964" s="6" t="s">
        <v>3842</v>
      </c>
      <c r="D964" s="3"/>
      <c r="E964" s="3"/>
      <c r="F964" s="3" t="s">
        <v>1903</v>
      </c>
      <c r="G964" s="3" t="s">
        <v>2</v>
      </c>
      <c r="H964" s="3" t="s">
        <v>3</v>
      </c>
      <c r="I964" s="3" t="s">
        <v>3</v>
      </c>
      <c r="J964" s="12" t="s">
        <v>4</v>
      </c>
      <c r="K964" s="34"/>
      <c r="L964" s="35"/>
      <c r="M964" s="36"/>
      <c r="N964" s="37"/>
      <c r="O964" s="37"/>
      <c r="P964" s="58" t="str">
        <f t="shared" si="15"/>
        <v>6.4 Functional testing of control units</v>
      </c>
    </row>
    <row r="965" spans="1:16" x14ac:dyDescent="0.35">
      <c r="A965" s="2">
        <v>964</v>
      </c>
      <c r="B965" s="5" t="s">
        <v>1904</v>
      </c>
      <c r="C965" s="5" t="s">
        <v>3843</v>
      </c>
      <c r="D965" s="2"/>
      <c r="E965" s="2"/>
      <c r="F965" s="2" t="s">
        <v>1905</v>
      </c>
      <c r="G965" s="2" t="s">
        <v>2</v>
      </c>
      <c r="H965" s="2" t="s">
        <v>3</v>
      </c>
      <c r="I965" s="2" t="s">
        <v>3</v>
      </c>
      <c r="J965" s="13" t="s">
        <v>7</v>
      </c>
      <c r="K965" s="34"/>
      <c r="L965" s="35"/>
      <c r="M965" s="36"/>
      <c r="N965" s="37"/>
      <c r="O965" s="37"/>
      <c r="P965" s="58" t="str">
        <f t="shared" si="15"/>
        <v>6.4 Functional testing of control units</v>
      </c>
    </row>
    <row r="966" spans="1:16" ht="29" x14ac:dyDescent="0.35">
      <c r="A966" s="2">
        <v>965</v>
      </c>
      <c r="B966" s="5" t="s">
        <v>1906</v>
      </c>
      <c r="C966" s="5" t="s">
        <v>3844</v>
      </c>
      <c r="D966" s="2"/>
      <c r="E966" s="2"/>
      <c r="F966" s="2" t="s">
        <v>1907</v>
      </c>
      <c r="G966" s="2" t="s">
        <v>2</v>
      </c>
      <c r="H966" s="2" t="s">
        <v>3</v>
      </c>
      <c r="I966" s="2" t="s">
        <v>3</v>
      </c>
      <c r="J966" s="13" t="s">
        <v>14</v>
      </c>
      <c r="K966" s="34"/>
      <c r="L966" s="35"/>
      <c r="M966" s="36"/>
      <c r="N966" s="37"/>
      <c r="O966" s="37"/>
      <c r="P966" s="58" t="str">
        <f t="shared" si="15"/>
        <v>6.4 Functional testing of control units</v>
      </c>
    </row>
    <row r="967" spans="1:16" x14ac:dyDescent="0.35">
      <c r="A967" s="2">
        <v>966</v>
      </c>
      <c r="B967" s="5" t="s">
        <v>1908</v>
      </c>
      <c r="C967" s="5" t="s">
        <v>3845</v>
      </c>
      <c r="D967" s="2"/>
      <c r="E967" s="2"/>
      <c r="F967" s="2" t="s">
        <v>1909</v>
      </c>
      <c r="G967" s="2" t="s">
        <v>2</v>
      </c>
      <c r="H967" s="2" t="s">
        <v>3</v>
      </c>
      <c r="I967" s="2" t="s">
        <v>3</v>
      </c>
      <c r="J967" s="13" t="s">
        <v>14</v>
      </c>
      <c r="K967" s="34"/>
      <c r="L967" s="35"/>
      <c r="M967" s="36"/>
      <c r="N967" s="37"/>
      <c r="O967" s="37"/>
      <c r="P967" s="58" t="str">
        <f t="shared" si="15"/>
        <v>6.4 Functional testing of control units</v>
      </c>
    </row>
    <row r="968" spans="1:16" x14ac:dyDescent="0.35">
      <c r="A968" s="2">
        <v>967</v>
      </c>
      <c r="B968" s="5" t="s">
        <v>1910</v>
      </c>
      <c r="C968" s="5" t="s">
        <v>3846</v>
      </c>
      <c r="D968" s="2"/>
      <c r="E968" s="2"/>
      <c r="F968" s="2" t="s">
        <v>1911</v>
      </c>
      <c r="G968" s="2" t="s">
        <v>2</v>
      </c>
      <c r="H968" s="2" t="s">
        <v>3</v>
      </c>
      <c r="I968" s="2" t="s">
        <v>3</v>
      </c>
      <c r="J968" s="13" t="s">
        <v>14</v>
      </c>
      <c r="K968" s="34"/>
      <c r="L968" s="35"/>
      <c r="M968" s="36"/>
      <c r="N968" s="37"/>
      <c r="O968" s="37"/>
      <c r="P968" s="58" t="str">
        <f t="shared" si="15"/>
        <v>6.4 Functional testing of control units</v>
      </c>
    </row>
    <row r="969" spans="1:16" x14ac:dyDescent="0.35">
      <c r="A969" s="2">
        <v>968</v>
      </c>
      <c r="B969" s="5" t="s">
        <v>1912</v>
      </c>
      <c r="C969" s="5" t="s">
        <v>3847</v>
      </c>
      <c r="D969" s="2"/>
      <c r="E969" s="2"/>
      <c r="F969" s="2" t="s">
        <v>1913</v>
      </c>
      <c r="G969" s="2" t="s">
        <v>2</v>
      </c>
      <c r="H969" s="2" t="s">
        <v>3</v>
      </c>
      <c r="I969" s="2" t="s">
        <v>3</v>
      </c>
      <c r="J969" s="13" t="s">
        <v>14</v>
      </c>
      <c r="K969" s="34"/>
      <c r="L969" s="35"/>
      <c r="M969" s="36"/>
      <c r="N969" s="37"/>
      <c r="O969" s="37"/>
      <c r="P969" s="58" t="str">
        <f t="shared" si="15"/>
        <v>6.4 Functional testing of control units</v>
      </c>
    </row>
    <row r="970" spans="1:16" ht="29" x14ac:dyDescent="0.35">
      <c r="A970" s="2">
        <v>969</v>
      </c>
      <c r="B970" s="5" t="s">
        <v>1914</v>
      </c>
      <c r="C970" s="5" t="s">
        <v>3848</v>
      </c>
      <c r="D970" s="2"/>
      <c r="E970" s="2"/>
      <c r="F970" s="2" t="s">
        <v>1915</v>
      </c>
      <c r="G970" s="2" t="s">
        <v>2</v>
      </c>
      <c r="H970" s="2" t="s">
        <v>3</v>
      </c>
      <c r="I970" s="2" t="s">
        <v>3</v>
      </c>
      <c r="J970" s="13" t="s">
        <v>14</v>
      </c>
      <c r="K970" s="34"/>
      <c r="L970" s="35"/>
      <c r="M970" s="36"/>
      <c r="N970" s="37"/>
      <c r="O970" s="37"/>
      <c r="P970" s="58" t="str">
        <f t="shared" si="15"/>
        <v>6.4 Functional testing of control units</v>
      </c>
    </row>
    <row r="971" spans="1:16" x14ac:dyDescent="0.35">
      <c r="A971" s="2">
        <v>970</v>
      </c>
      <c r="B971" s="5" t="s">
        <v>1916</v>
      </c>
      <c r="C971" s="5" t="s">
        <v>3849</v>
      </c>
      <c r="D971" s="2"/>
      <c r="E971" s="2"/>
      <c r="F971" s="2" t="s">
        <v>1917</v>
      </c>
      <c r="G971" s="2" t="s">
        <v>2</v>
      </c>
      <c r="H971" s="2" t="s">
        <v>3</v>
      </c>
      <c r="I971" s="2" t="s">
        <v>3</v>
      </c>
      <c r="J971" s="13" t="s">
        <v>14</v>
      </c>
      <c r="K971" s="34"/>
      <c r="L971" s="35"/>
      <c r="M971" s="36"/>
      <c r="N971" s="37"/>
      <c r="O971" s="37"/>
      <c r="P971" s="58" t="str">
        <f t="shared" si="15"/>
        <v>6.4 Functional testing of control units</v>
      </c>
    </row>
    <row r="972" spans="1:16" x14ac:dyDescent="0.35">
      <c r="A972" s="2">
        <v>971</v>
      </c>
      <c r="B972" s="5" t="s">
        <v>1918</v>
      </c>
      <c r="C972" s="5" t="s">
        <v>3850</v>
      </c>
      <c r="D972" s="2"/>
      <c r="E972" s="2"/>
      <c r="F972" s="2" t="s">
        <v>1919</v>
      </c>
      <c r="G972" s="2" t="s">
        <v>2</v>
      </c>
      <c r="H972" s="2" t="s">
        <v>3</v>
      </c>
      <c r="I972" s="2" t="s">
        <v>3</v>
      </c>
      <c r="J972" s="13" t="s">
        <v>14</v>
      </c>
      <c r="K972" s="34"/>
      <c r="L972" s="35"/>
      <c r="M972" s="36"/>
      <c r="N972" s="37"/>
      <c r="O972" s="37"/>
      <c r="P972" s="58" t="str">
        <f t="shared" si="15"/>
        <v>6.4 Functional testing of control units</v>
      </c>
    </row>
    <row r="973" spans="1:16" x14ac:dyDescent="0.35">
      <c r="A973" s="2">
        <v>972</v>
      </c>
      <c r="B973" s="5" t="s">
        <v>1920</v>
      </c>
      <c r="C973" s="5" t="s">
        <v>3851</v>
      </c>
      <c r="D973" s="2"/>
      <c r="E973" s="2"/>
      <c r="F973" s="2" t="s">
        <v>1921</v>
      </c>
      <c r="G973" s="2" t="s">
        <v>2</v>
      </c>
      <c r="H973" s="2" t="s">
        <v>3</v>
      </c>
      <c r="I973" s="2" t="s">
        <v>3</v>
      </c>
      <c r="J973" s="13" t="s">
        <v>14</v>
      </c>
      <c r="K973" s="34"/>
      <c r="L973" s="35"/>
      <c r="M973" s="36"/>
      <c r="N973" s="37"/>
      <c r="O973" s="37"/>
      <c r="P973" s="58" t="str">
        <f t="shared" si="15"/>
        <v>6.4 Functional testing of control units</v>
      </c>
    </row>
    <row r="974" spans="1:16" x14ac:dyDescent="0.35">
      <c r="A974" s="2">
        <v>973</v>
      </c>
      <c r="B974" s="5" t="s">
        <v>1922</v>
      </c>
      <c r="C974" s="5" t="s">
        <v>3852</v>
      </c>
      <c r="D974" s="2"/>
      <c r="E974" s="2"/>
      <c r="F974" s="2" t="s">
        <v>1923</v>
      </c>
      <c r="G974" s="2" t="s">
        <v>2</v>
      </c>
      <c r="H974" s="2" t="s">
        <v>3</v>
      </c>
      <c r="I974" s="2" t="s">
        <v>3</v>
      </c>
      <c r="J974" s="13" t="s">
        <v>14</v>
      </c>
      <c r="K974" s="34"/>
      <c r="L974" s="35"/>
      <c r="M974" s="36"/>
      <c r="N974" s="37"/>
      <c r="O974" s="37"/>
      <c r="P974" s="58" t="str">
        <f t="shared" si="15"/>
        <v>6.4 Functional testing of control units</v>
      </c>
    </row>
    <row r="975" spans="1:16" x14ac:dyDescent="0.35">
      <c r="A975" s="2">
        <v>974</v>
      </c>
      <c r="B975" s="5" t="s">
        <v>1924</v>
      </c>
      <c r="C975" s="5" t="s">
        <v>3853</v>
      </c>
      <c r="D975" s="2"/>
      <c r="E975" s="2"/>
      <c r="F975" s="2" t="s">
        <v>1925</v>
      </c>
      <c r="G975" s="2" t="s">
        <v>2</v>
      </c>
      <c r="H975" s="2" t="s">
        <v>3</v>
      </c>
      <c r="I975" s="2" t="s">
        <v>3</v>
      </c>
      <c r="J975" s="13" t="s">
        <v>14</v>
      </c>
      <c r="K975" s="34"/>
      <c r="L975" s="35"/>
      <c r="M975" s="36"/>
      <c r="N975" s="37"/>
      <c r="O975" s="37"/>
      <c r="P975" s="58" t="str">
        <f t="shared" si="15"/>
        <v>6.4 Functional testing of control units</v>
      </c>
    </row>
    <row r="976" spans="1:16" ht="29" x14ac:dyDescent="0.35">
      <c r="A976" s="2">
        <v>975</v>
      </c>
      <c r="B976" s="5" t="s">
        <v>1926</v>
      </c>
      <c r="C976" s="5" t="s">
        <v>3854</v>
      </c>
      <c r="D976" s="2"/>
      <c r="E976" s="2"/>
      <c r="F976" s="2" t="s">
        <v>1927</v>
      </c>
      <c r="G976" s="2" t="s">
        <v>2</v>
      </c>
      <c r="H976" s="2" t="s">
        <v>3</v>
      </c>
      <c r="I976" s="2" t="s">
        <v>3</v>
      </c>
      <c r="J976" s="13" t="s">
        <v>14</v>
      </c>
      <c r="K976" s="34"/>
      <c r="L976" s="35"/>
      <c r="M976" s="36"/>
      <c r="N976" s="37"/>
      <c r="O976" s="37"/>
      <c r="P976" s="58" t="str">
        <f t="shared" si="15"/>
        <v>6.4 Functional testing of control units</v>
      </c>
    </row>
    <row r="977" spans="1:16" ht="34" x14ac:dyDescent="0.35">
      <c r="A977" s="3">
        <v>976</v>
      </c>
      <c r="B977" s="6" t="s">
        <v>1928</v>
      </c>
      <c r="C977" s="6" t="s">
        <v>3855</v>
      </c>
      <c r="D977" s="3"/>
      <c r="E977" s="3"/>
      <c r="F977" s="3" t="s">
        <v>1929</v>
      </c>
      <c r="G977" s="3" t="s">
        <v>2</v>
      </c>
      <c r="H977" s="3" t="s">
        <v>3</v>
      </c>
      <c r="I977" s="3" t="s">
        <v>3</v>
      </c>
      <c r="J977" s="12" t="s">
        <v>4</v>
      </c>
      <c r="K977" s="34"/>
      <c r="L977" s="35"/>
      <c r="M977" s="36"/>
      <c r="N977" s="37"/>
      <c r="O977" s="37"/>
      <c r="P977" s="58" t="str">
        <f t="shared" si="15"/>
        <v>6.4 Functional testing of control units</v>
      </c>
    </row>
    <row r="978" spans="1:16" x14ac:dyDescent="0.35">
      <c r="A978" s="2">
        <v>977</v>
      </c>
      <c r="B978" s="5" t="s">
        <v>1930</v>
      </c>
      <c r="C978" s="5" t="s">
        <v>3856</v>
      </c>
      <c r="D978" s="2"/>
      <c r="E978" s="2"/>
      <c r="F978" s="2" t="s">
        <v>1931</v>
      </c>
      <c r="G978" s="2" t="s">
        <v>2</v>
      </c>
      <c r="H978" s="2" t="s">
        <v>3</v>
      </c>
      <c r="I978" s="2" t="s">
        <v>3</v>
      </c>
      <c r="J978" s="13" t="s">
        <v>14</v>
      </c>
      <c r="K978" s="34"/>
      <c r="L978" s="35"/>
      <c r="M978" s="36"/>
      <c r="N978" s="37"/>
      <c r="O978" s="37"/>
      <c r="P978" s="58" t="str">
        <f t="shared" si="15"/>
        <v>6.4 Functional testing of control units</v>
      </c>
    </row>
    <row r="979" spans="1:16" ht="29" x14ac:dyDescent="0.35">
      <c r="A979" s="2">
        <v>978</v>
      </c>
      <c r="B979" s="5" t="s">
        <v>1932</v>
      </c>
      <c r="C979" s="5" t="s">
        <v>4197</v>
      </c>
      <c r="D979" s="2"/>
      <c r="E979" s="2"/>
      <c r="F979" s="2" t="s">
        <v>1933</v>
      </c>
      <c r="G979" s="2" t="s">
        <v>2</v>
      </c>
      <c r="H979" s="2" t="s">
        <v>3</v>
      </c>
      <c r="I979" s="2" t="s">
        <v>3</v>
      </c>
      <c r="J979" s="13" t="s">
        <v>7</v>
      </c>
      <c r="K979" s="34"/>
      <c r="L979" s="35"/>
      <c r="M979" s="36"/>
      <c r="N979" s="37"/>
      <c r="O979" s="37"/>
      <c r="P979" s="58" t="str">
        <f t="shared" si="15"/>
        <v>6.4 Functional testing of control units</v>
      </c>
    </row>
    <row r="980" spans="1:16" ht="34" x14ac:dyDescent="0.35">
      <c r="A980" s="3">
        <v>979</v>
      </c>
      <c r="B980" s="6" t="s">
        <v>1934</v>
      </c>
      <c r="C980" s="6" t="s">
        <v>3857</v>
      </c>
      <c r="D980" s="3"/>
      <c r="E980" s="3"/>
      <c r="F980" s="3" t="s">
        <v>1935</v>
      </c>
      <c r="G980" s="3" t="s">
        <v>2</v>
      </c>
      <c r="H980" s="3" t="s">
        <v>3</v>
      </c>
      <c r="I980" s="3" t="s">
        <v>3</v>
      </c>
      <c r="J980" s="12" t="s">
        <v>4</v>
      </c>
      <c r="K980" s="34"/>
      <c r="L980" s="35"/>
      <c r="M980" s="36"/>
      <c r="N980" s="37"/>
      <c r="O980" s="37"/>
      <c r="P980" s="58" t="str">
        <f t="shared" si="15"/>
        <v>6.4 Functional testing of control units</v>
      </c>
    </row>
    <row r="981" spans="1:16" x14ac:dyDescent="0.35">
      <c r="A981" s="2">
        <v>980</v>
      </c>
      <c r="B981" s="5" t="s">
        <v>1936</v>
      </c>
      <c r="C981" s="5" t="s">
        <v>3858</v>
      </c>
      <c r="D981" s="2"/>
      <c r="E981" s="2"/>
      <c r="F981" s="2" t="s">
        <v>1937</v>
      </c>
      <c r="G981" s="2" t="s">
        <v>2</v>
      </c>
      <c r="H981" s="2" t="s">
        <v>3</v>
      </c>
      <c r="I981" s="2" t="s">
        <v>3</v>
      </c>
      <c r="J981" s="13" t="s">
        <v>14</v>
      </c>
      <c r="K981" s="34"/>
      <c r="L981" s="35"/>
      <c r="M981" s="36"/>
      <c r="N981" s="37"/>
      <c r="O981" s="37"/>
      <c r="P981" s="58" t="str">
        <f t="shared" si="15"/>
        <v>6.4 Functional testing of control units</v>
      </c>
    </row>
    <row r="982" spans="1:16" x14ac:dyDescent="0.35">
      <c r="A982" s="2">
        <v>981</v>
      </c>
      <c r="B982" s="5" t="s">
        <v>1938</v>
      </c>
      <c r="C982" s="5" t="s">
        <v>3859</v>
      </c>
      <c r="D982" s="2"/>
      <c r="E982" s="2"/>
      <c r="F982" s="2" t="s">
        <v>1939</v>
      </c>
      <c r="G982" s="2" t="s">
        <v>2</v>
      </c>
      <c r="H982" s="2" t="s">
        <v>3</v>
      </c>
      <c r="I982" s="2" t="s">
        <v>3</v>
      </c>
      <c r="J982" s="13" t="s">
        <v>14</v>
      </c>
      <c r="K982" s="34"/>
      <c r="L982" s="35"/>
      <c r="M982" s="36"/>
      <c r="N982" s="37"/>
      <c r="O982" s="37"/>
      <c r="P982" s="58" t="str">
        <f t="shared" si="15"/>
        <v>6.4 Functional testing of control units</v>
      </c>
    </row>
    <row r="983" spans="1:16" ht="29" x14ac:dyDescent="0.35">
      <c r="A983" s="2">
        <v>982</v>
      </c>
      <c r="B983" s="5" t="s">
        <v>1940</v>
      </c>
      <c r="C983" s="5" t="s">
        <v>3860</v>
      </c>
      <c r="D983" s="2"/>
      <c r="E983" s="2"/>
      <c r="F983" s="2" t="s">
        <v>1941</v>
      </c>
      <c r="G983" s="2" t="s">
        <v>2</v>
      </c>
      <c r="H983" s="2" t="s">
        <v>3</v>
      </c>
      <c r="I983" s="2" t="s">
        <v>3</v>
      </c>
      <c r="J983" s="13" t="s">
        <v>14</v>
      </c>
      <c r="K983" s="34"/>
      <c r="L983" s="35"/>
      <c r="M983" s="36"/>
      <c r="N983" s="37"/>
      <c r="O983" s="37"/>
      <c r="P983" s="58" t="str">
        <f t="shared" si="15"/>
        <v>6.4 Functional testing of control units</v>
      </c>
    </row>
    <row r="984" spans="1:16" ht="34" x14ac:dyDescent="0.35">
      <c r="A984" s="3">
        <v>983</v>
      </c>
      <c r="B984" s="6" t="s">
        <v>1942</v>
      </c>
      <c r="C984" s="6" t="s">
        <v>3861</v>
      </c>
      <c r="D984" s="3"/>
      <c r="E984" s="3"/>
      <c r="F984" s="3" t="s">
        <v>1943</v>
      </c>
      <c r="G984" s="3" t="s">
        <v>2</v>
      </c>
      <c r="H984" s="3" t="s">
        <v>3</v>
      </c>
      <c r="I984" s="3" t="s">
        <v>3</v>
      </c>
      <c r="J984" s="12" t="s">
        <v>4</v>
      </c>
      <c r="K984" s="34"/>
      <c r="L984" s="35"/>
      <c r="M984" s="36"/>
      <c r="N984" s="37"/>
      <c r="O984" s="37"/>
      <c r="P984" s="58" t="str">
        <f t="shared" si="15"/>
        <v>6.4 Functional testing of control units</v>
      </c>
    </row>
    <row r="985" spans="1:16" x14ac:dyDescent="0.35">
      <c r="A985" s="2">
        <v>984</v>
      </c>
      <c r="B985" s="5" t="s">
        <v>1944</v>
      </c>
      <c r="C985" s="5" t="s">
        <v>3862</v>
      </c>
      <c r="D985" s="2"/>
      <c r="E985" s="2"/>
      <c r="F985" s="2" t="s">
        <v>1945</v>
      </c>
      <c r="G985" s="2" t="s">
        <v>2</v>
      </c>
      <c r="H985" s="2" t="s">
        <v>3</v>
      </c>
      <c r="I985" s="2" t="s">
        <v>3</v>
      </c>
      <c r="J985" s="13" t="s">
        <v>7</v>
      </c>
      <c r="K985" s="34"/>
      <c r="L985" s="35"/>
      <c r="M985" s="36"/>
      <c r="N985" s="37"/>
      <c r="O985" s="37"/>
      <c r="P985" s="58" t="str">
        <f t="shared" si="15"/>
        <v>6.4 Functional testing of control units</v>
      </c>
    </row>
    <row r="986" spans="1:16" x14ac:dyDescent="0.35">
      <c r="A986" s="2">
        <v>985</v>
      </c>
      <c r="B986" s="5" t="s">
        <v>1946</v>
      </c>
      <c r="C986" s="5" t="s">
        <v>3863</v>
      </c>
      <c r="D986" s="2"/>
      <c r="E986" s="2"/>
      <c r="F986" s="2" t="s">
        <v>1947</v>
      </c>
      <c r="G986" s="2" t="s">
        <v>2</v>
      </c>
      <c r="H986" s="2" t="s">
        <v>3</v>
      </c>
      <c r="I986" s="2" t="s">
        <v>3</v>
      </c>
      <c r="J986" s="13" t="s">
        <v>7</v>
      </c>
      <c r="K986" s="34"/>
      <c r="L986" s="35"/>
      <c r="M986" s="36"/>
      <c r="N986" s="37"/>
      <c r="O986" s="37"/>
      <c r="P986" s="58" t="str">
        <f t="shared" si="15"/>
        <v>6.4 Functional testing of control units</v>
      </c>
    </row>
    <row r="987" spans="1:16" x14ac:dyDescent="0.35">
      <c r="A987" s="2">
        <v>986</v>
      </c>
      <c r="B987" s="5" t="s">
        <v>1948</v>
      </c>
      <c r="C987" s="5" t="s">
        <v>3864</v>
      </c>
      <c r="D987" s="2"/>
      <c r="E987" s="2"/>
      <c r="F987" s="2" t="s">
        <v>1949</v>
      </c>
      <c r="G987" s="2" t="s">
        <v>2</v>
      </c>
      <c r="H987" s="2" t="s">
        <v>3</v>
      </c>
      <c r="I987" s="2" t="s">
        <v>3</v>
      </c>
      <c r="J987" s="13" t="s">
        <v>7</v>
      </c>
      <c r="K987" s="34"/>
      <c r="L987" s="35"/>
      <c r="M987" s="36"/>
      <c r="N987" s="37"/>
      <c r="O987" s="37"/>
      <c r="P987" s="58" t="str">
        <f t="shared" si="15"/>
        <v>6.4 Functional testing of control units</v>
      </c>
    </row>
    <row r="988" spans="1:16" x14ac:dyDescent="0.35">
      <c r="A988" s="2">
        <v>987</v>
      </c>
      <c r="B988" s="5" t="s">
        <v>1950</v>
      </c>
      <c r="C988" s="5" t="s">
        <v>3865</v>
      </c>
      <c r="D988" s="2"/>
      <c r="E988" s="2"/>
      <c r="F988" s="2" t="s">
        <v>1951</v>
      </c>
      <c r="G988" s="2" t="s">
        <v>2</v>
      </c>
      <c r="H988" s="2" t="s">
        <v>3</v>
      </c>
      <c r="I988" s="2" t="s">
        <v>3</v>
      </c>
      <c r="J988" s="13" t="s">
        <v>14</v>
      </c>
      <c r="K988" s="34"/>
      <c r="L988" s="35"/>
      <c r="M988" s="36"/>
      <c r="N988" s="37"/>
      <c r="O988" s="37"/>
      <c r="P988" s="58" t="str">
        <f t="shared" si="15"/>
        <v>6.4 Functional testing of control units</v>
      </c>
    </row>
    <row r="989" spans="1:16" x14ac:dyDescent="0.35">
      <c r="A989" s="2">
        <v>988</v>
      </c>
      <c r="B989" s="5" t="s">
        <v>1952</v>
      </c>
      <c r="C989" s="5" t="s">
        <v>3866</v>
      </c>
      <c r="D989" s="2"/>
      <c r="E989" s="2"/>
      <c r="F989" s="2" t="s">
        <v>1953</v>
      </c>
      <c r="G989" s="2" t="s">
        <v>2</v>
      </c>
      <c r="H989" s="2" t="s">
        <v>3</v>
      </c>
      <c r="I989" s="2" t="s">
        <v>3</v>
      </c>
      <c r="J989" s="13" t="s">
        <v>7</v>
      </c>
      <c r="K989" s="34"/>
      <c r="L989" s="35"/>
      <c r="M989" s="36"/>
      <c r="N989" s="37"/>
      <c r="O989" s="37"/>
      <c r="P989" s="58" t="str">
        <f t="shared" si="15"/>
        <v>6.4 Functional testing of control units</v>
      </c>
    </row>
    <row r="990" spans="1:16" ht="34" x14ac:dyDescent="0.35">
      <c r="A990" s="3">
        <v>989</v>
      </c>
      <c r="B990" s="6" t="s">
        <v>1954</v>
      </c>
      <c r="C990" s="6" t="s">
        <v>3867</v>
      </c>
      <c r="D990" s="3"/>
      <c r="E990" s="3"/>
      <c r="F990" s="3" t="s">
        <v>1955</v>
      </c>
      <c r="G990" s="3" t="s">
        <v>2</v>
      </c>
      <c r="H990" s="3" t="s">
        <v>3</v>
      </c>
      <c r="I990" s="3" t="s">
        <v>3</v>
      </c>
      <c r="J990" s="12" t="s">
        <v>4</v>
      </c>
      <c r="K990" s="34"/>
      <c r="L990" s="35"/>
      <c r="M990" s="36"/>
      <c r="N990" s="37"/>
      <c r="O990" s="37"/>
      <c r="P990" s="58" t="str">
        <f t="shared" si="15"/>
        <v>6.4 Functional testing of control units</v>
      </c>
    </row>
    <row r="991" spans="1:16" ht="29" x14ac:dyDescent="0.35">
      <c r="A991" s="2">
        <v>990</v>
      </c>
      <c r="B991" s="5" t="s">
        <v>1956</v>
      </c>
      <c r="C991" s="5" t="s">
        <v>3868</v>
      </c>
      <c r="D991" s="2"/>
      <c r="E991" s="2"/>
      <c r="F991" s="2" t="s">
        <v>1957</v>
      </c>
      <c r="G991" s="2" t="s">
        <v>2</v>
      </c>
      <c r="H991" s="2" t="s">
        <v>3</v>
      </c>
      <c r="I991" s="2" t="s">
        <v>3</v>
      </c>
      <c r="J991" s="13" t="s">
        <v>14</v>
      </c>
      <c r="K991" s="34"/>
      <c r="L991" s="35"/>
      <c r="M991" s="36"/>
      <c r="N991" s="37"/>
      <c r="O991" s="37"/>
      <c r="P991" s="58" t="str">
        <f t="shared" si="15"/>
        <v>6.4 Functional testing of control units</v>
      </c>
    </row>
    <row r="992" spans="1:16" ht="29" x14ac:dyDescent="0.35">
      <c r="A992" s="2">
        <v>991</v>
      </c>
      <c r="B992" s="5" t="s">
        <v>1958</v>
      </c>
      <c r="C992" s="5" t="s">
        <v>3869</v>
      </c>
      <c r="D992" s="2"/>
      <c r="E992" s="2"/>
      <c r="F992" s="2" t="s">
        <v>1959</v>
      </c>
      <c r="G992" s="2" t="s">
        <v>2</v>
      </c>
      <c r="H992" s="2" t="s">
        <v>3</v>
      </c>
      <c r="I992" s="2" t="s">
        <v>3</v>
      </c>
      <c r="J992" s="13" t="s">
        <v>14</v>
      </c>
      <c r="K992" s="34"/>
      <c r="L992" s="35"/>
      <c r="M992" s="36"/>
      <c r="N992" s="37"/>
      <c r="O992" s="37"/>
      <c r="P992" s="58" t="str">
        <f t="shared" si="15"/>
        <v>6.4 Functional testing of control units</v>
      </c>
    </row>
    <row r="993" spans="1:16" x14ac:dyDescent="0.35">
      <c r="A993" s="2">
        <v>992</v>
      </c>
      <c r="B993" s="5" t="s">
        <v>1960</v>
      </c>
      <c r="C993" s="5" t="s">
        <v>3870</v>
      </c>
      <c r="D993" s="2"/>
      <c r="E993" s="2"/>
      <c r="F993" s="2" t="s">
        <v>1961</v>
      </c>
      <c r="G993" s="2" t="s">
        <v>2</v>
      </c>
      <c r="H993" s="2" t="s">
        <v>3</v>
      </c>
      <c r="I993" s="2" t="s">
        <v>3</v>
      </c>
      <c r="J993" s="13" t="s">
        <v>14</v>
      </c>
      <c r="K993" s="34"/>
      <c r="L993" s="35"/>
      <c r="M993" s="36"/>
      <c r="N993" s="37"/>
      <c r="O993" s="37"/>
      <c r="P993" s="58" t="str">
        <f t="shared" si="15"/>
        <v>6.4 Functional testing of control units</v>
      </c>
    </row>
    <row r="994" spans="1:16" x14ac:dyDescent="0.35">
      <c r="A994" s="2">
        <v>993</v>
      </c>
      <c r="B994" s="5" t="s">
        <v>1962</v>
      </c>
      <c r="C994" s="5" t="s">
        <v>3871</v>
      </c>
      <c r="D994" s="2"/>
      <c r="E994" s="2"/>
      <c r="F994" s="2" t="s">
        <v>1963</v>
      </c>
      <c r="G994" s="2" t="s">
        <v>2</v>
      </c>
      <c r="H994" s="2" t="s">
        <v>3</v>
      </c>
      <c r="I994" s="2" t="s">
        <v>3</v>
      </c>
      <c r="J994" s="13" t="s">
        <v>14</v>
      </c>
      <c r="K994" s="34"/>
      <c r="L994" s="35"/>
      <c r="M994" s="36"/>
      <c r="N994" s="37"/>
      <c r="O994" s="37"/>
      <c r="P994" s="58" t="str">
        <f t="shared" si="15"/>
        <v>6.4 Functional testing of control units</v>
      </c>
    </row>
    <row r="995" spans="1:16" x14ac:dyDescent="0.35">
      <c r="A995" s="2">
        <v>994</v>
      </c>
      <c r="B995" s="5" t="s">
        <v>1964</v>
      </c>
      <c r="C995" s="5" t="s">
        <v>3872</v>
      </c>
      <c r="D995" s="2"/>
      <c r="E995" s="2"/>
      <c r="F995" s="2" t="s">
        <v>1965</v>
      </c>
      <c r="G995" s="2" t="s">
        <v>2</v>
      </c>
      <c r="H995" s="2" t="s">
        <v>3</v>
      </c>
      <c r="I995" s="2" t="s">
        <v>3</v>
      </c>
      <c r="J995" s="13" t="s">
        <v>14</v>
      </c>
      <c r="K995" s="34"/>
      <c r="L995" s="35"/>
      <c r="M995" s="36"/>
      <c r="N995" s="37"/>
      <c r="O995" s="37"/>
      <c r="P995" s="58" t="str">
        <f t="shared" si="15"/>
        <v>6.4 Functional testing of control units</v>
      </c>
    </row>
    <row r="996" spans="1:16" x14ac:dyDescent="0.35">
      <c r="A996" s="2">
        <v>995</v>
      </c>
      <c r="B996" s="5" t="s">
        <v>1966</v>
      </c>
      <c r="C996" s="5" t="s">
        <v>3873</v>
      </c>
      <c r="D996" s="2"/>
      <c r="E996" s="2"/>
      <c r="F996" s="2" t="s">
        <v>1967</v>
      </c>
      <c r="G996" s="2" t="s">
        <v>2</v>
      </c>
      <c r="H996" s="2" t="s">
        <v>3</v>
      </c>
      <c r="I996" s="2" t="s">
        <v>3</v>
      </c>
      <c r="J996" s="13" t="s">
        <v>14</v>
      </c>
      <c r="K996" s="34"/>
      <c r="L996" s="35"/>
      <c r="M996" s="36"/>
      <c r="N996" s="37"/>
      <c r="O996" s="37"/>
      <c r="P996" s="58" t="str">
        <f t="shared" si="15"/>
        <v>6.4 Functional testing of control units</v>
      </c>
    </row>
    <row r="997" spans="1:16" x14ac:dyDescent="0.35">
      <c r="A997" s="2">
        <v>996</v>
      </c>
      <c r="B997" s="5" t="s">
        <v>1968</v>
      </c>
      <c r="C997" s="5" t="s">
        <v>3874</v>
      </c>
      <c r="D997" s="2"/>
      <c r="E997" s="2"/>
      <c r="F997" s="2" t="s">
        <v>1969</v>
      </c>
      <c r="G997" s="2" t="s">
        <v>2</v>
      </c>
      <c r="H997" s="2" t="s">
        <v>3</v>
      </c>
      <c r="I997" s="2" t="s">
        <v>3</v>
      </c>
      <c r="J997" s="13" t="s">
        <v>14</v>
      </c>
      <c r="K997" s="34"/>
      <c r="L997" s="35"/>
      <c r="M997" s="36"/>
      <c r="N997" s="37"/>
      <c r="O997" s="37"/>
      <c r="P997" s="58" t="str">
        <f t="shared" si="15"/>
        <v>6.4 Functional testing of control units</v>
      </c>
    </row>
    <row r="998" spans="1:16" ht="29" x14ac:dyDescent="0.35">
      <c r="A998" s="2">
        <v>997</v>
      </c>
      <c r="B998" s="5" t="s">
        <v>1970</v>
      </c>
      <c r="C998" s="5" t="s">
        <v>3875</v>
      </c>
      <c r="D998" s="2"/>
      <c r="E998" s="2"/>
      <c r="F998" s="2" t="s">
        <v>1971</v>
      </c>
      <c r="G998" s="2" t="s">
        <v>2</v>
      </c>
      <c r="H998" s="2" t="s">
        <v>3</v>
      </c>
      <c r="I998" s="2" t="s">
        <v>3</v>
      </c>
      <c r="J998" s="13" t="s">
        <v>14</v>
      </c>
      <c r="K998" s="34"/>
      <c r="L998" s="35"/>
      <c r="M998" s="36"/>
      <c r="N998" s="37"/>
      <c r="O998" s="37"/>
      <c r="P998" s="58" t="str">
        <f t="shared" si="15"/>
        <v>6.4 Functional testing of control units</v>
      </c>
    </row>
    <row r="999" spans="1:16" x14ac:dyDescent="0.35">
      <c r="A999" s="2">
        <v>998</v>
      </c>
      <c r="B999" s="5" t="s">
        <v>1972</v>
      </c>
      <c r="C999" s="5" t="s">
        <v>3876</v>
      </c>
      <c r="D999" s="2"/>
      <c r="E999" s="2"/>
      <c r="F999" s="2" t="s">
        <v>1973</v>
      </c>
      <c r="G999" s="2" t="s">
        <v>2</v>
      </c>
      <c r="H999" s="2" t="s">
        <v>3</v>
      </c>
      <c r="I999" s="2" t="s">
        <v>3</v>
      </c>
      <c r="J999" s="13" t="s">
        <v>14</v>
      </c>
      <c r="K999" s="34"/>
      <c r="L999" s="35"/>
      <c r="M999" s="36"/>
      <c r="N999" s="37"/>
      <c r="O999" s="37"/>
      <c r="P999" s="58" t="str">
        <f t="shared" si="15"/>
        <v>6.4 Functional testing of control units</v>
      </c>
    </row>
    <row r="1000" spans="1:16" x14ac:dyDescent="0.35">
      <c r="A1000" s="2">
        <v>999</v>
      </c>
      <c r="B1000" s="5" t="s">
        <v>1974</v>
      </c>
      <c r="C1000" s="5" t="s">
        <v>3877</v>
      </c>
      <c r="D1000" s="2"/>
      <c r="E1000" s="2"/>
      <c r="F1000" s="2" t="s">
        <v>1975</v>
      </c>
      <c r="G1000" s="2" t="s">
        <v>2</v>
      </c>
      <c r="H1000" s="2" t="s">
        <v>3</v>
      </c>
      <c r="I1000" s="2" t="s">
        <v>3</v>
      </c>
      <c r="J1000" s="13" t="s">
        <v>14</v>
      </c>
      <c r="K1000" s="34"/>
      <c r="L1000" s="35"/>
      <c r="M1000" s="36"/>
      <c r="N1000" s="37"/>
      <c r="O1000" s="37"/>
      <c r="P1000" s="58" t="str">
        <f t="shared" si="15"/>
        <v>6.4 Functional testing of control units</v>
      </c>
    </row>
    <row r="1001" spans="1:16" x14ac:dyDescent="0.35">
      <c r="A1001" s="2">
        <v>1000</v>
      </c>
      <c r="B1001" s="5" t="s">
        <v>1976</v>
      </c>
      <c r="C1001" s="5" t="s">
        <v>3878</v>
      </c>
      <c r="D1001" s="2"/>
      <c r="E1001" s="2"/>
      <c r="F1001" s="2" t="s">
        <v>1977</v>
      </c>
      <c r="G1001" s="2" t="s">
        <v>2</v>
      </c>
      <c r="H1001" s="2" t="s">
        <v>3</v>
      </c>
      <c r="I1001" s="2" t="s">
        <v>3</v>
      </c>
      <c r="J1001" s="13" t="s">
        <v>14</v>
      </c>
      <c r="K1001" s="34"/>
      <c r="L1001" s="35"/>
      <c r="M1001" s="36"/>
      <c r="N1001" s="37"/>
      <c r="O1001" s="37"/>
      <c r="P1001" s="58" t="str">
        <f t="shared" si="15"/>
        <v>6.4 Functional testing of control units</v>
      </c>
    </row>
    <row r="1002" spans="1:16" x14ac:dyDescent="0.35">
      <c r="A1002" s="2">
        <v>1001</v>
      </c>
      <c r="B1002" s="5" t="s">
        <v>1978</v>
      </c>
      <c r="C1002" s="5" t="s">
        <v>3879</v>
      </c>
      <c r="D1002" s="2"/>
      <c r="E1002" s="2"/>
      <c r="F1002" s="2" t="s">
        <v>1979</v>
      </c>
      <c r="G1002" s="2" t="s">
        <v>2</v>
      </c>
      <c r="H1002" s="2" t="s">
        <v>3</v>
      </c>
      <c r="I1002" s="2" t="s">
        <v>3</v>
      </c>
      <c r="J1002" s="13" t="s">
        <v>14</v>
      </c>
      <c r="K1002" s="34"/>
      <c r="L1002" s="35"/>
      <c r="M1002" s="36"/>
      <c r="N1002" s="37"/>
      <c r="O1002" s="37"/>
      <c r="P1002" s="58" t="str">
        <f t="shared" si="15"/>
        <v>6.4 Functional testing of control units</v>
      </c>
    </row>
    <row r="1003" spans="1:16" ht="34" x14ac:dyDescent="0.35">
      <c r="A1003" s="3">
        <v>1002</v>
      </c>
      <c r="B1003" s="6" t="s">
        <v>1980</v>
      </c>
      <c r="C1003" s="6" t="s">
        <v>3880</v>
      </c>
      <c r="D1003" s="3"/>
      <c r="E1003" s="3"/>
      <c r="F1003" s="3" t="s">
        <v>1981</v>
      </c>
      <c r="G1003" s="3" t="s">
        <v>2</v>
      </c>
      <c r="H1003" s="3" t="s">
        <v>3</v>
      </c>
      <c r="I1003" s="3" t="s">
        <v>3</v>
      </c>
      <c r="J1003" s="12" t="s">
        <v>4</v>
      </c>
      <c r="K1003" s="34"/>
      <c r="L1003" s="35"/>
      <c r="M1003" s="36"/>
      <c r="N1003" s="37"/>
      <c r="O1003" s="37"/>
      <c r="P1003" s="58" t="str">
        <f t="shared" si="15"/>
        <v>6.4 Functional testing of control units</v>
      </c>
    </row>
    <row r="1004" spans="1:16" x14ac:dyDescent="0.35">
      <c r="A1004" s="2">
        <v>1003</v>
      </c>
      <c r="B1004" s="5" t="s">
        <v>1982</v>
      </c>
      <c r="C1004" s="5" t="s">
        <v>3881</v>
      </c>
      <c r="D1004" s="2"/>
      <c r="E1004" s="2"/>
      <c r="F1004" s="2" t="s">
        <v>1983</v>
      </c>
      <c r="G1004" s="2" t="s">
        <v>2</v>
      </c>
      <c r="H1004" s="2" t="s">
        <v>3</v>
      </c>
      <c r="I1004" s="2" t="s">
        <v>3</v>
      </c>
      <c r="J1004" s="13" t="s">
        <v>7</v>
      </c>
      <c r="K1004" s="34"/>
      <c r="L1004" s="35"/>
      <c r="M1004" s="36"/>
      <c r="N1004" s="37"/>
      <c r="O1004" s="37"/>
      <c r="P1004" s="58" t="str">
        <f t="shared" si="15"/>
        <v>6.4 Functional testing of control units</v>
      </c>
    </row>
    <row r="1005" spans="1:16" x14ac:dyDescent="0.35">
      <c r="A1005" s="2">
        <v>1004</v>
      </c>
      <c r="B1005" s="5" t="s">
        <v>1984</v>
      </c>
      <c r="C1005" s="5" t="s">
        <v>3882</v>
      </c>
      <c r="D1005" s="2"/>
      <c r="E1005" s="2"/>
      <c r="F1005" s="2" t="s">
        <v>1985</v>
      </c>
      <c r="G1005" s="2" t="s">
        <v>2</v>
      </c>
      <c r="H1005" s="2" t="s">
        <v>3</v>
      </c>
      <c r="I1005" s="2" t="s">
        <v>3</v>
      </c>
      <c r="J1005" s="13" t="s">
        <v>7</v>
      </c>
      <c r="K1005" s="34"/>
      <c r="L1005" s="35"/>
      <c r="M1005" s="36"/>
      <c r="N1005" s="37"/>
      <c r="O1005" s="37"/>
      <c r="P1005" s="58" t="str">
        <f t="shared" si="15"/>
        <v>6.4 Functional testing of control units</v>
      </c>
    </row>
    <row r="1006" spans="1:16" ht="29" x14ac:dyDescent="0.35">
      <c r="A1006" s="2">
        <v>1005</v>
      </c>
      <c r="B1006" s="5" t="s">
        <v>1986</v>
      </c>
      <c r="C1006" s="5" t="s">
        <v>3883</v>
      </c>
      <c r="D1006" s="2"/>
      <c r="E1006" s="2"/>
      <c r="F1006" s="2" t="s">
        <v>1987</v>
      </c>
      <c r="G1006" s="2" t="s">
        <v>2</v>
      </c>
      <c r="H1006" s="2" t="s">
        <v>3</v>
      </c>
      <c r="I1006" s="2" t="s">
        <v>3</v>
      </c>
      <c r="J1006" s="13" t="s">
        <v>7</v>
      </c>
      <c r="K1006" s="34"/>
      <c r="L1006" s="35"/>
      <c r="M1006" s="36"/>
      <c r="N1006" s="37"/>
      <c r="O1006" s="37"/>
      <c r="P1006" s="58" t="str">
        <f t="shared" si="15"/>
        <v>6.4 Functional testing of control units</v>
      </c>
    </row>
    <row r="1007" spans="1:16" x14ac:dyDescent="0.35">
      <c r="A1007" s="2">
        <v>1006</v>
      </c>
      <c r="B1007" s="5" t="s">
        <v>1988</v>
      </c>
      <c r="C1007" s="5" t="s">
        <v>3884</v>
      </c>
      <c r="D1007" s="2"/>
      <c r="E1007" s="2"/>
      <c r="F1007" s="2" t="s">
        <v>1989</v>
      </c>
      <c r="G1007" s="2" t="s">
        <v>2</v>
      </c>
      <c r="H1007" s="2" t="s">
        <v>3</v>
      </c>
      <c r="I1007" s="2" t="s">
        <v>3</v>
      </c>
      <c r="J1007" s="13" t="s">
        <v>14</v>
      </c>
      <c r="K1007" s="34"/>
      <c r="L1007" s="35"/>
      <c r="M1007" s="36"/>
      <c r="N1007" s="37"/>
      <c r="O1007" s="37"/>
      <c r="P1007" s="58" t="str">
        <f t="shared" si="15"/>
        <v>6.4 Functional testing of control units</v>
      </c>
    </row>
    <row r="1008" spans="1:16" ht="29" x14ac:dyDescent="0.35">
      <c r="A1008" s="2">
        <v>1007</v>
      </c>
      <c r="B1008" s="5" t="s">
        <v>1990</v>
      </c>
      <c r="C1008" s="5" t="s">
        <v>3885</v>
      </c>
      <c r="D1008" s="2"/>
      <c r="E1008" s="2"/>
      <c r="F1008" s="2" t="s">
        <v>1991</v>
      </c>
      <c r="G1008" s="2" t="s">
        <v>2</v>
      </c>
      <c r="H1008" s="2" t="s">
        <v>3</v>
      </c>
      <c r="I1008" s="2" t="s">
        <v>3</v>
      </c>
      <c r="J1008" s="13" t="s">
        <v>14</v>
      </c>
      <c r="K1008" s="34"/>
      <c r="L1008" s="35"/>
      <c r="M1008" s="36"/>
      <c r="N1008" s="37"/>
      <c r="O1008" s="37"/>
      <c r="P1008" s="58" t="str">
        <f t="shared" si="15"/>
        <v>6.4 Functional testing of control units</v>
      </c>
    </row>
    <row r="1009" spans="1:16" ht="29" x14ac:dyDescent="0.35">
      <c r="A1009" s="2">
        <v>1008</v>
      </c>
      <c r="B1009" s="5" t="s">
        <v>1992</v>
      </c>
      <c r="C1009" s="5" t="s">
        <v>3886</v>
      </c>
      <c r="D1009" s="2"/>
      <c r="E1009" s="2"/>
      <c r="F1009" s="2" t="s">
        <v>1993</v>
      </c>
      <c r="G1009" s="2" t="s">
        <v>2</v>
      </c>
      <c r="H1009" s="2" t="s">
        <v>3</v>
      </c>
      <c r="I1009" s="2" t="s">
        <v>3</v>
      </c>
      <c r="J1009" s="13" t="s">
        <v>14</v>
      </c>
      <c r="K1009" s="34"/>
      <c r="L1009" s="35"/>
      <c r="M1009" s="36"/>
      <c r="N1009" s="37"/>
      <c r="O1009" s="37"/>
      <c r="P1009" s="58" t="str">
        <f t="shared" si="15"/>
        <v>6.4 Functional testing of control units</v>
      </c>
    </row>
    <row r="1010" spans="1:16" x14ac:dyDescent="0.35">
      <c r="A1010" s="2">
        <v>1009</v>
      </c>
      <c r="B1010" s="5" t="s">
        <v>1994</v>
      </c>
      <c r="C1010" s="5" t="s">
        <v>3887</v>
      </c>
      <c r="D1010" s="2"/>
      <c r="E1010" s="2"/>
      <c r="F1010" s="2" t="s">
        <v>1995</v>
      </c>
      <c r="G1010" s="2" t="s">
        <v>2</v>
      </c>
      <c r="H1010" s="2" t="s">
        <v>3</v>
      </c>
      <c r="I1010" s="2" t="s">
        <v>3</v>
      </c>
      <c r="J1010" s="13" t="s">
        <v>14</v>
      </c>
      <c r="K1010" s="34"/>
      <c r="L1010" s="35"/>
      <c r="M1010" s="36"/>
      <c r="N1010" s="37"/>
      <c r="O1010" s="37"/>
      <c r="P1010" s="58" t="str">
        <f t="shared" si="15"/>
        <v>6.4 Functional testing of control units</v>
      </c>
    </row>
    <row r="1011" spans="1:16" ht="29" x14ac:dyDescent="0.35">
      <c r="A1011" s="2">
        <v>1010</v>
      </c>
      <c r="B1011" s="5" t="s">
        <v>1996</v>
      </c>
      <c r="C1011" s="5" t="s">
        <v>3888</v>
      </c>
      <c r="D1011" s="2"/>
      <c r="E1011" s="2"/>
      <c r="F1011" s="2" t="s">
        <v>1997</v>
      </c>
      <c r="G1011" s="2" t="s">
        <v>2</v>
      </c>
      <c r="H1011" s="2" t="s">
        <v>3</v>
      </c>
      <c r="I1011" s="2" t="s">
        <v>3</v>
      </c>
      <c r="J1011" s="13" t="s">
        <v>7</v>
      </c>
      <c r="K1011" s="34"/>
      <c r="L1011" s="35"/>
      <c r="M1011" s="36"/>
      <c r="N1011" s="37"/>
      <c r="O1011" s="37"/>
      <c r="P1011" s="58" t="str">
        <f t="shared" si="15"/>
        <v>6.4 Functional testing of control units</v>
      </c>
    </row>
    <row r="1012" spans="1:16" ht="29" x14ac:dyDescent="0.35">
      <c r="A1012" s="2">
        <v>1011</v>
      </c>
      <c r="B1012" s="5" t="s">
        <v>1998</v>
      </c>
      <c r="C1012" s="5" t="s">
        <v>3889</v>
      </c>
      <c r="D1012" s="2"/>
      <c r="E1012" s="2"/>
      <c r="F1012" s="2" t="s">
        <v>1999</v>
      </c>
      <c r="G1012" s="2" t="s">
        <v>2</v>
      </c>
      <c r="H1012" s="2" t="s">
        <v>3</v>
      </c>
      <c r="I1012" s="2" t="s">
        <v>3</v>
      </c>
      <c r="J1012" s="13" t="s">
        <v>14</v>
      </c>
      <c r="K1012" s="34"/>
      <c r="L1012" s="35"/>
      <c r="M1012" s="36"/>
      <c r="N1012" s="37"/>
      <c r="O1012" s="37"/>
      <c r="P1012" s="58" t="str">
        <f t="shared" si="15"/>
        <v>6.4 Functional testing of control units</v>
      </c>
    </row>
    <row r="1013" spans="1:16" ht="29" x14ac:dyDescent="0.35">
      <c r="A1013" s="2">
        <v>1012</v>
      </c>
      <c r="B1013" s="5" t="s">
        <v>2000</v>
      </c>
      <c r="C1013" s="5" t="s">
        <v>3890</v>
      </c>
      <c r="D1013" s="2"/>
      <c r="E1013" s="2"/>
      <c r="F1013" s="2" t="s">
        <v>2001</v>
      </c>
      <c r="G1013" s="2" t="s">
        <v>2</v>
      </c>
      <c r="H1013" s="2" t="s">
        <v>3</v>
      </c>
      <c r="I1013" s="2" t="s">
        <v>3</v>
      </c>
      <c r="J1013" s="13" t="s">
        <v>14</v>
      </c>
      <c r="K1013" s="34"/>
      <c r="L1013" s="35"/>
      <c r="M1013" s="36"/>
      <c r="N1013" s="37"/>
      <c r="O1013" s="37"/>
      <c r="P1013" s="58" t="str">
        <f t="shared" si="15"/>
        <v>6.4 Functional testing of control units</v>
      </c>
    </row>
    <row r="1014" spans="1:16" x14ac:dyDescent="0.35">
      <c r="A1014" s="2">
        <v>1013</v>
      </c>
      <c r="B1014" s="5" t="s">
        <v>2002</v>
      </c>
      <c r="C1014" s="5" t="s">
        <v>3891</v>
      </c>
      <c r="D1014" s="2"/>
      <c r="E1014" s="2"/>
      <c r="F1014" s="2" t="s">
        <v>2003</v>
      </c>
      <c r="G1014" s="2" t="s">
        <v>2</v>
      </c>
      <c r="H1014" s="2" t="s">
        <v>3</v>
      </c>
      <c r="I1014" s="2" t="s">
        <v>3</v>
      </c>
      <c r="J1014" s="13" t="s">
        <v>14</v>
      </c>
      <c r="K1014" s="34"/>
      <c r="L1014" s="35"/>
      <c r="M1014" s="36"/>
      <c r="N1014" s="37"/>
      <c r="O1014" s="37"/>
      <c r="P1014" s="58" t="str">
        <f t="shared" si="15"/>
        <v>6.4 Functional testing of control units</v>
      </c>
    </row>
    <row r="1015" spans="1:16" x14ac:dyDescent="0.35">
      <c r="A1015" s="2">
        <v>1014</v>
      </c>
      <c r="B1015" s="5" t="s">
        <v>2004</v>
      </c>
      <c r="C1015" s="5" t="s">
        <v>3892</v>
      </c>
      <c r="D1015" s="2"/>
      <c r="E1015" s="2"/>
      <c r="F1015" s="2" t="s">
        <v>2005</v>
      </c>
      <c r="G1015" s="2" t="s">
        <v>2</v>
      </c>
      <c r="H1015" s="2" t="s">
        <v>3</v>
      </c>
      <c r="I1015" s="2" t="s">
        <v>3</v>
      </c>
      <c r="J1015" s="13" t="s">
        <v>14</v>
      </c>
      <c r="K1015" s="34"/>
      <c r="L1015" s="35"/>
      <c r="M1015" s="36"/>
      <c r="N1015" s="37"/>
      <c r="O1015" s="37"/>
      <c r="P1015" s="58" t="str">
        <f t="shared" si="15"/>
        <v>6.4 Functional testing of control units</v>
      </c>
    </row>
    <row r="1016" spans="1:16" ht="29" x14ac:dyDescent="0.35">
      <c r="A1016" s="2">
        <v>1015</v>
      </c>
      <c r="B1016" s="5" t="s">
        <v>2006</v>
      </c>
      <c r="C1016" s="5" t="s">
        <v>3893</v>
      </c>
      <c r="D1016" s="2"/>
      <c r="E1016" s="2"/>
      <c r="F1016" s="2" t="s">
        <v>2007</v>
      </c>
      <c r="G1016" s="2" t="s">
        <v>2</v>
      </c>
      <c r="H1016" s="2" t="s">
        <v>3</v>
      </c>
      <c r="I1016" s="2" t="s">
        <v>3</v>
      </c>
      <c r="J1016" s="13" t="s">
        <v>14</v>
      </c>
      <c r="K1016" s="34"/>
      <c r="L1016" s="35"/>
      <c r="M1016" s="36"/>
      <c r="N1016" s="37"/>
      <c r="O1016" s="37"/>
      <c r="P1016" s="58" t="str">
        <f t="shared" si="15"/>
        <v>6.4 Functional testing of control units</v>
      </c>
    </row>
    <row r="1017" spans="1:16" ht="34" x14ac:dyDescent="0.35">
      <c r="A1017" s="3">
        <v>1016</v>
      </c>
      <c r="B1017" s="6" t="s">
        <v>2008</v>
      </c>
      <c r="C1017" s="6" t="s">
        <v>3894</v>
      </c>
      <c r="D1017" s="3"/>
      <c r="E1017" s="3"/>
      <c r="F1017" s="3" t="s">
        <v>2009</v>
      </c>
      <c r="G1017" s="3" t="s">
        <v>2</v>
      </c>
      <c r="H1017" s="3" t="s">
        <v>3</v>
      </c>
      <c r="I1017" s="3" t="s">
        <v>3</v>
      </c>
      <c r="J1017" s="12" t="s">
        <v>4</v>
      </c>
      <c r="K1017" s="34"/>
      <c r="L1017" s="35"/>
      <c r="M1017" s="36"/>
      <c r="N1017" s="37"/>
      <c r="O1017" s="37"/>
      <c r="P1017" s="58" t="str">
        <f t="shared" si="15"/>
        <v>6.4 Functional testing of control units</v>
      </c>
    </row>
    <row r="1018" spans="1:16" x14ac:dyDescent="0.35">
      <c r="A1018" s="2">
        <v>1017</v>
      </c>
      <c r="B1018" s="5" t="s">
        <v>2010</v>
      </c>
      <c r="C1018" s="5" t="s">
        <v>3895</v>
      </c>
      <c r="D1018" s="2"/>
      <c r="E1018" s="2"/>
      <c r="F1018" s="2" t="s">
        <v>2011</v>
      </c>
      <c r="G1018" s="2" t="s">
        <v>2</v>
      </c>
      <c r="H1018" s="2" t="s">
        <v>3</v>
      </c>
      <c r="I1018" s="2" t="s">
        <v>3</v>
      </c>
      <c r="J1018" s="13" t="s">
        <v>7</v>
      </c>
      <c r="K1018" s="34"/>
      <c r="L1018" s="35"/>
      <c r="M1018" s="36"/>
      <c r="N1018" s="37"/>
      <c r="O1018" s="37"/>
      <c r="P1018" s="58" t="str">
        <f t="shared" si="15"/>
        <v>6.4 Functional testing of control units</v>
      </c>
    </row>
    <row r="1019" spans="1:16" x14ac:dyDescent="0.35">
      <c r="A1019" s="2">
        <v>1018</v>
      </c>
      <c r="B1019" s="5" t="s">
        <v>2012</v>
      </c>
      <c r="C1019" s="5" t="s">
        <v>3896</v>
      </c>
      <c r="D1019" s="2"/>
      <c r="E1019" s="2"/>
      <c r="F1019" s="2" t="s">
        <v>2013</v>
      </c>
      <c r="G1019" s="2" t="s">
        <v>2</v>
      </c>
      <c r="H1019" s="2" t="s">
        <v>3</v>
      </c>
      <c r="I1019" s="2" t="s">
        <v>3</v>
      </c>
      <c r="J1019" s="13" t="s">
        <v>14</v>
      </c>
      <c r="K1019" s="34"/>
      <c r="L1019" s="35"/>
      <c r="M1019" s="36"/>
      <c r="N1019" s="37"/>
      <c r="O1019" s="37"/>
      <c r="P1019" s="58" t="str">
        <f t="shared" si="15"/>
        <v>6.4 Functional testing of control units</v>
      </c>
    </row>
    <row r="1020" spans="1:16" x14ac:dyDescent="0.35">
      <c r="A1020" s="2">
        <v>1019</v>
      </c>
      <c r="B1020" s="5" t="s">
        <v>2014</v>
      </c>
      <c r="C1020" s="5" t="s">
        <v>3897</v>
      </c>
      <c r="D1020" s="2"/>
      <c r="E1020" s="2"/>
      <c r="F1020" s="2" t="s">
        <v>2015</v>
      </c>
      <c r="G1020" s="2" t="s">
        <v>2</v>
      </c>
      <c r="H1020" s="2" t="s">
        <v>3</v>
      </c>
      <c r="I1020" s="2" t="s">
        <v>3</v>
      </c>
      <c r="J1020" s="13" t="s">
        <v>14</v>
      </c>
      <c r="K1020" s="34"/>
      <c r="L1020" s="35"/>
      <c r="M1020" s="36"/>
      <c r="N1020" s="37"/>
      <c r="O1020" s="37"/>
      <c r="P1020" s="58" t="str">
        <f t="shared" si="15"/>
        <v>6.4 Functional testing of control units</v>
      </c>
    </row>
    <row r="1021" spans="1:16" ht="29" x14ac:dyDescent="0.35">
      <c r="A1021" s="2">
        <v>1020</v>
      </c>
      <c r="B1021" s="5" t="s">
        <v>2016</v>
      </c>
      <c r="C1021" s="5" t="s">
        <v>3898</v>
      </c>
      <c r="D1021" s="2"/>
      <c r="E1021" s="2"/>
      <c r="F1021" s="2" t="s">
        <v>2017</v>
      </c>
      <c r="G1021" s="2" t="s">
        <v>2</v>
      </c>
      <c r="H1021" s="2" t="s">
        <v>3</v>
      </c>
      <c r="I1021" s="2" t="s">
        <v>3</v>
      </c>
      <c r="J1021" s="13" t="s">
        <v>14</v>
      </c>
      <c r="K1021" s="34"/>
      <c r="L1021" s="35"/>
      <c r="M1021" s="36"/>
      <c r="N1021" s="37"/>
      <c r="O1021" s="37"/>
      <c r="P1021" s="58" t="str">
        <f t="shared" si="15"/>
        <v>6.4 Functional testing of control units</v>
      </c>
    </row>
    <row r="1022" spans="1:16" ht="29" x14ac:dyDescent="0.35">
      <c r="A1022" s="2">
        <v>1021</v>
      </c>
      <c r="B1022" s="5" t="s">
        <v>2018</v>
      </c>
      <c r="C1022" s="5" t="s">
        <v>3899</v>
      </c>
      <c r="D1022" s="2"/>
      <c r="E1022" s="2"/>
      <c r="F1022" s="2" t="s">
        <v>2019</v>
      </c>
      <c r="G1022" s="2" t="s">
        <v>2</v>
      </c>
      <c r="H1022" s="2" t="s">
        <v>3</v>
      </c>
      <c r="I1022" s="2" t="s">
        <v>3</v>
      </c>
      <c r="J1022" s="13" t="s">
        <v>14</v>
      </c>
      <c r="K1022" s="34"/>
      <c r="L1022" s="35"/>
      <c r="M1022" s="36"/>
      <c r="N1022" s="37"/>
      <c r="O1022" s="37"/>
      <c r="P1022" s="58" t="str">
        <f t="shared" si="15"/>
        <v>6.4 Functional testing of control units</v>
      </c>
    </row>
    <row r="1023" spans="1:16" ht="34" x14ac:dyDescent="0.35">
      <c r="A1023" s="3">
        <v>1022</v>
      </c>
      <c r="B1023" s="6" t="s">
        <v>2020</v>
      </c>
      <c r="C1023" s="6" t="s">
        <v>3900</v>
      </c>
      <c r="D1023" s="3"/>
      <c r="E1023" s="3"/>
      <c r="F1023" s="3" t="s">
        <v>2021</v>
      </c>
      <c r="G1023" s="3" t="s">
        <v>2</v>
      </c>
      <c r="H1023" s="3" t="s">
        <v>3</v>
      </c>
      <c r="I1023" s="3" t="s">
        <v>3</v>
      </c>
      <c r="J1023" s="12" t="s">
        <v>4</v>
      </c>
      <c r="K1023" s="34"/>
      <c r="L1023" s="35"/>
      <c r="M1023" s="36"/>
      <c r="N1023" s="37"/>
      <c r="O1023" s="37"/>
      <c r="P1023" s="58" t="str">
        <f t="shared" si="15"/>
        <v>6.4 Functional testing of control units</v>
      </c>
    </row>
    <row r="1024" spans="1:16" ht="58" x14ac:dyDescent="0.35">
      <c r="A1024" s="2">
        <v>1023</v>
      </c>
      <c r="B1024" s="5" t="s">
        <v>2022</v>
      </c>
      <c r="C1024" s="5" t="s">
        <v>3901</v>
      </c>
      <c r="D1024" s="2"/>
      <c r="E1024" s="2"/>
      <c r="F1024" s="2" t="s">
        <v>2023</v>
      </c>
      <c r="G1024" s="2" t="s">
        <v>2</v>
      </c>
      <c r="H1024" s="2" t="s">
        <v>3</v>
      </c>
      <c r="I1024" s="2" t="s">
        <v>3</v>
      </c>
      <c r="J1024" s="13" t="s">
        <v>7</v>
      </c>
      <c r="K1024" s="34"/>
      <c r="L1024" s="35"/>
      <c r="M1024" s="36"/>
      <c r="N1024" s="37"/>
      <c r="O1024" s="37"/>
      <c r="P1024" s="58" t="str">
        <f t="shared" si="15"/>
        <v>6.4 Functional testing of control units</v>
      </c>
    </row>
    <row r="1025" spans="1:16" ht="29" x14ac:dyDescent="0.35">
      <c r="A1025" s="2">
        <v>1024</v>
      </c>
      <c r="B1025" s="5" t="s">
        <v>2024</v>
      </c>
      <c r="C1025" s="5" t="s">
        <v>3902</v>
      </c>
      <c r="D1025" s="2"/>
      <c r="E1025" s="2"/>
      <c r="F1025" s="2" t="s">
        <v>2025</v>
      </c>
      <c r="G1025" s="2" t="s">
        <v>2</v>
      </c>
      <c r="H1025" s="2" t="s">
        <v>3</v>
      </c>
      <c r="I1025" s="2" t="s">
        <v>3</v>
      </c>
      <c r="J1025" s="13" t="s">
        <v>14</v>
      </c>
      <c r="K1025" s="34"/>
      <c r="L1025" s="35"/>
      <c r="M1025" s="36"/>
      <c r="N1025" s="37"/>
      <c r="O1025" s="37"/>
      <c r="P1025" s="58" t="str">
        <f t="shared" si="15"/>
        <v>6.4 Functional testing of control units</v>
      </c>
    </row>
    <row r="1026" spans="1:16" ht="29" x14ac:dyDescent="0.35">
      <c r="A1026" s="2">
        <v>1025</v>
      </c>
      <c r="B1026" s="5" t="s">
        <v>2026</v>
      </c>
      <c r="C1026" s="5" t="s">
        <v>3903</v>
      </c>
      <c r="D1026" s="2"/>
      <c r="E1026" s="2"/>
      <c r="F1026" s="2" t="s">
        <v>2027</v>
      </c>
      <c r="G1026" s="2" t="s">
        <v>2</v>
      </c>
      <c r="H1026" s="2" t="s">
        <v>3</v>
      </c>
      <c r="I1026" s="2" t="s">
        <v>3</v>
      </c>
      <c r="J1026" s="13" t="s">
        <v>14</v>
      </c>
      <c r="K1026" s="34"/>
      <c r="L1026" s="35"/>
      <c r="M1026" s="36"/>
      <c r="N1026" s="37"/>
      <c r="O1026" s="37"/>
      <c r="P1026" s="58" t="str">
        <f t="shared" si="15"/>
        <v>6.4 Functional testing of control units</v>
      </c>
    </row>
    <row r="1027" spans="1:16" ht="29" x14ac:dyDescent="0.35">
      <c r="A1027" s="2">
        <v>1026</v>
      </c>
      <c r="B1027" s="5" t="s">
        <v>2028</v>
      </c>
      <c r="C1027" s="5" t="s">
        <v>3904</v>
      </c>
      <c r="D1027" s="2"/>
      <c r="E1027" s="2"/>
      <c r="F1027" s="2" t="s">
        <v>2029</v>
      </c>
      <c r="G1027" s="2" t="s">
        <v>2</v>
      </c>
      <c r="H1027" s="2" t="s">
        <v>3</v>
      </c>
      <c r="I1027" s="2" t="s">
        <v>3</v>
      </c>
      <c r="J1027" s="13" t="s">
        <v>7</v>
      </c>
      <c r="K1027" s="34"/>
      <c r="L1027" s="35"/>
      <c r="M1027" s="36"/>
      <c r="N1027" s="37"/>
      <c r="O1027" s="37"/>
      <c r="P1027" s="58" t="str">
        <f t="shared" ref="P1027:P1090" si="16">IF(AND(J1027="Überschrift",LEN(C1027)-LEN(SUBSTITUTE(C1027,".",""))&lt;2),C1027,P1026)</f>
        <v>6.4 Functional testing of control units</v>
      </c>
    </row>
    <row r="1028" spans="1:16" ht="34" x14ac:dyDescent="0.35">
      <c r="A1028" s="3">
        <v>1027</v>
      </c>
      <c r="B1028" s="6" t="s">
        <v>2030</v>
      </c>
      <c r="C1028" s="6" t="s">
        <v>3905</v>
      </c>
      <c r="D1028" s="3"/>
      <c r="E1028" s="3"/>
      <c r="F1028" s="3" t="s">
        <v>2031</v>
      </c>
      <c r="G1028" s="3" t="s">
        <v>2</v>
      </c>
      <c r="H1028" s="3" t="s">
        <v>3</v>
      </c>
      <c r="I1028" s="3" t="s">
        <v>3</v>
      </c>
      <c r="J1028" s="12" t="s">
        <v>14</v>
      </c>
      <c r="K1028" s="34"/>
      <c r="L1028" s="35"/>
      <c r="M1028" s="36"/>
      <c r="N1028" s="37"/>
      <c r="O1028" s="37"/>
      <c r="P1028" s="58" t="str">
        <f t="shared" si="16"/>
        <v>6.4 Functional testing of control units</v>
      </c>
    </row>
    <row r="1029" spans="1:16" ht="43.5" x14ac:dyDescent="0.35">
      <c r="A1029" s="2">
        <v>1028</v>
      </c>
      <c r="B1029" s="5" t="s">
        <v>2032</v>
      </c>
      <c r="C1029" s="5" t="s">
        <v>3906</v>
      </c>
      <c r="D1029" s="2"/>
      <c r="E1029" s="2"/>
      <c r="F1029" s="2" t="s">
        <v>2033</v>
      </c>
      <c r="G1029" s="2" t="s">
        <v>2</v>
      </c>
      <c r="H1029" s="2" t="s">
        <v>3</v>
      </c>
      <c r="I1029" s="2" t="s">
        <v>3</v>
      </c>
      <c r="J1029" s="13" t="s">
        <v>7</v>
      </c>
      <c r="K1029" s="34"/>
      <c r="L1029" s="35"/>
      <c r="M1029" s="36"/>
      <c r="N1029" s="37"/>
      <c r="O1029" s="37"/>
      <c r="P1029" s="58" t="str">
        <f t="shared" si="16"/>
        <v>6.4 Functional testing of control units</v>
      </c>
    </row>
    <row r="1030" spans="1:16" ht="29" x14ac:dyDescent="0.35">
      <c r="A1030" s="2">
        <v>1029</v>
      </c>
      <c r="B1030" s="5" t="s">
        <v>2034</v>
      </c>
      <c r="C1030" s="5" t="s">
        <v>3907</v>
      </c>
      <c r="D1030" s="2"/>
      <c r="E1030" s="2"/>
      <c r="F1030" s="2" t="s">
        <v>2035</v>
      </c>
      <c r="G1030" s="2" t="s">
        <v>2</v>
      </c>
      <c r="H1030" s="2" t="s">
        <v>3</v>
      </c>
      <c r="I1030" s="2" t="s">
        <v>3</v>
      </c>
      <c r="J1030" s="13" t="s">
        <v>14</v>
      </c>
      <c r="K1030" s="34"/>
      <c r="L1030" s="35"/>
      <c r="M1030" s="36"/>
      <c r="N1030" s="37"/>
      <c r="O1030" s="37"/>
      <c r="P1030" s="58" t="str">
        <f t="shared" si="16"/>
        <v>6.4 Functional testing of control units</v>
      </c>
    </row>
    <row r="1031" spans="1:16" ht="29" x14ac:dyDescent="0.35">
      <c r="A1031" s="2">
        <v>1030</v>
      </c>
      <c r="B1031" s="5" t="s">
        <v>2036</v>
      </c>
      <c r="C1031" s="5" t="s">
        <v>3908</v>
      </c>
      <c r="D1031" s="2"/>
      <c r="E1031" s="2"/>
      <c r="F1031" s="2" t="s">
        <v>2037</v>
      </c>
      <c r="G1031" s="2" t="s">
        <v>2</v>
      </c>
      <c r="H1031" s="2" t="s">
        <v>3</v>
      </c>
      <c r="I1031" s="2" t="s">
        <v>3</v>
      </c>
      <c r="J1031" s="13" t="s">
        <v>14</v>
      </c>
      <c r="K1031" s="34"/>
      <c r="L1031" s="35"/>
      <c r="M1031" s="36"/>
      <c r="N1031" s="37"/>
      <c r="O1031" s="37"/>
      <c r="P1031" s="58" t="str">
        <f t="shared" si="16"/>
        <v>6.4 Functional testing of control units</v>
      </c>
    </row>
    <row r="1032" spans="1:16" ht="34" x14ac:dyDescent="0.35">
      <c r="A1032" s="3">
        <v>1031</v>
      </c>
      <c r="B1032" s="6" t="s">
        <v>2038</v>
      </c>
      <c r="C1032" s="6" t="s">
        <v>3909</v>
      </c>
      <c r="D1032" s="3"/>
      <c r="E1032" s="3"/>
      <c r="F1032" s="3" t="s">
        <v>2039</v>
      </c>
      <c r="G1032" s="3" t="s">
        <v>2</v>
      </c>
      <c r="H1032" s="3" t="s">
        <v>3</v>
      </c>
      <c r="I1032" s="3" t="s">
        <v>3</v>
      </c>
      <c r="J1032" s="12" t="s">
        <v>4</v>
      </c>
      <c r="K1032" s="34"/>
      <c r="L1032" s="35"/>
      <c r="M1032" s="36"/>
      <c r="N1032" s="37"/>
      <c r="O1032" s="37"/>
      <c r="P1032" s="58" t="str">
        <f t="shared" si="16"/>
        <v>6.4 Functional testing of control units</v>
      </c>
    </row>
    <row r="1033" spans="1:16" ht="29" x14ac:dyDescent="0.35">
      <c r="A1033" s="2">
        <v>1032</v>
      </c>
      <c r="B1033" s="5" t="s">
        <v>2040</v>
      </c>
      <c r="C1033" s="5" t="s">
        <v>3910</v>
      </c>
      <c r="D1033" s="2"/>
      <c r="E1033" s="2"/>
      <c r="F1033" s="2" t="s">
        <v>2041</v>
      </c>
      <c r="G1033" s="2" t="s">
        <v>2</v>
      </c>
      <c r="H1033" s="2" t="s">
        <v>3</v>
      </c>
      <c r="I1033" s="2" t="s">
        <v>3</v>
      </c>
      <c r="J1033" s="13" t="s">
        <v>14</v>
      </c>
      <c r="K1033" s="34"/>
      <c r="L1033" s="35"/>
      <c r="M1033" s="36"/>
      <c r="N1033" s="37"/>
      <c r="O1033" s="37"/>
      <c r="P1033" s="58" t="str">
        <f t="shared" si="16"/>
        <v>6.4 Functional testing of control units</v>
      </c>
    </row>
    <row r="1034" spans="1:16" x14ac:dyDescent="0.35">
      <c r="A1034" s="2">
        <v>1033</v>
      </c>
      <c r="B1034" s="5" t="s">
        <v>2042</v>
      </c>
      <c r="C1034" s="5" t="s">
        <v>3911</v>
      </c>
      <c r="D1034" s="2"/>
      <c r="E1034" s="2"/>
      <c r="F1034" s="2" t="s">
        <v>2043</v>
      </c>
      <c r="G1034" s="2" t="s">
        <v>2</v>
      </c>
      <c r="H1034" s="2" t="s">
        <v>3</v>
      </c>
      <c r="I1034" s="2" t="s">
        <v>3</v>
      </c>
      <c r="J1034" s="13" t="s">
        <v>14</v>
      </c>
      <c r="K1034" s="34"/>
      <c r="L1034" s="35"/>
      <c r="M1034" s="36"/>
      <c r="N1034" s="37"/>
      <c r="O1034" s="37"/>
      <c r="P1034" s="58" t="str">
        <f t="shared" si="16"/>
        <v>6.4 Functional testing of control units</v>
      </c>
    </row>
    <row r="1035" spans="1:16" ht="43.5" x14ac:dyDescent="0.35">
      <c r="A1035" s="2">
        <v>1034</v>
      </c>
      <c r="B1035" s="5" t="s">
        <v>2044</v>
      </c>
      <c r="C1035" s="5" t="s">
        <v>3912</v>
      </c>
      <c r="D1035" s="2"/>
      <c r="E1035" s="2"/>
      <c r="F1035" s="2" t="s">
        <v>2045</v>
      </c>
      <c r="G1035" s="2" t="s">
        <v>2</v>
      </c>
      <c r="H1035" s="2" t="s">
        <v>3</v>
      </c>
      <c r="I1035" s="2" t="s">
        <v>3</v>
      </c>
      <c r="J1035" s="13" t="s">
        <v>14</v>
      </c>
      <c r="K1035" s="34"/>
      <c r="L1035" s="35"/>
      <c r="M1035" s="36"/>
      <c r="N1035" s="37"/>
      <c r="O1035" s="37"/>
      <c r="P1035" s="58" t="str">
        <f t="shared" si="16"/>
        <v>6.4 Functional testing of control units</v>
      </c>
    </row>
    <row r="1036" spans="1:16" ht="43.5" x14ac:dyDescent="0.35">
      <c r="A1036" s="2">
        <v>1035</v>
      </c>
      <c r="B1036" s="5" t="s">
        <v>2046</v>
      </c>
      <c r="C1036" s="5" t="s">
        <v>3913</v>
      </c>
      <c r="D1036" s="2"/>
      <c r="E1036" s="2"/>
      <c r="F1036" s="2" t="s">
        <v>2047</v>
      </c>
      <c r="G1036" s="2" t="s">
        <v>2</v>
      </c>
      <c r="H1036" s="2" t="s">
        <v>3</v>
      </c>
      <c r="I1036" s="2" t="s">
        <v>3</v>
      </c>
      <c r="J1036" s="13" t="s">
        <v>14</v>
      </c>
      <c r="K1036" s="34"/>
      <c r="L1036" s="35"/>
      <c r="M1036" s="36"/>
      <c r="N1036" s="37"/>
      <c r="O1036" s="37"/>
      <c r="P1036" s="58" t="str">
        <f t="shared" si="16"/>
        <v>6.4 Functional testing of control units</v>
      </c>
    </row>
    <row r="1037" spans="1:16" ht="29" x14ac:dyDescent="0.35">
      <c r="A1037" s="2">
        <v>1036</v>
      </c>
      <c r="B1037" s="5" t="s">
        <v>2048</v>
      </c>
      <c r="C1037" s="5" t="s">
        <v>3914</v>
      </c>
      <c r="D1037" s="2"/>
      <c r="E1037" s="2"/>
      <c r="F1037" s="2" t="s">
        <v>2049</v>
      </c>
      <c r="G1037" s="2" t="s">
        <v>2</v>
      </c>
      <c r="H1037" s="2" t="s">
        <v>3</v>
      </c>
      <c r="I1037" s="2" t="s">
        <v>3</v>
      </c>
      <c r="J1037" s="13" t="s">
        <v>14</v>
      </c>
      <c r="K1037" s="34"/>
      <c r="L1037" s="35"/>
      <c r="M1037" s="36"/>
      <c r="N1037" s="37"/>
      <c r="O1037" s="37"/>
      <c r="P1037" s="58" t="str">
        <f t="shared" si="16"/>
        <v>6.4 Functional testing of control units</v>
      </c>
    </row>
    <row r="1038" spans="1:16" ht="29" x14ac:dyDescent="0.35">
      <c r="A1038" s="2">
        <v>1037</v>
      </c>
      <c r="B1038" s="5" t="s">
        <v>2050</v>
      </c>
      <c r="C1038" s="5" t="s">
        <v>3915</v>
      </c>
      <c r="D1038" s="2"/>
      <c r="E1038" s="2"/>
      <c r="F1038" s="2" t="s">
        <v>2051</v>
      </c>
      <c r="G1038" s="2" t="s">
        <v>2</v>
      </c>
      <c r="H1038" s="2" t="s">
        <v>3</v>
      </c>
      <c r="I1038" s="2" t="s">
        <v>3</v>
      </c>
      <c r="J1038" s="13" t="s">
        <v>14</v>
      </c>
      <c r="K1038" s="34"/>
      <c r="L1038" s="35"/>
      <c r="M1038" s="36"/>
      <c r="N1038" s="37"/>
      <c r="O1038" s="37"/>
      <c r="P1038" s="58" t="str">
        <f t="shared" si="16"/>
        <v>6.4 Functional testing of control units</v>
      </c>
    </row>
    <row r="1039" spans="1:16" ht="29" x14ac:dyDescent="0.35">
      <c r="A1039" s="2">
        <v>1038</v>
      </c>
      <c r="B1039" s="5" t="s">
        <v>2052</v>
      </c>
      <c r="C1039" s="5" t="s">
        <v>3916</v>
      </c>
      <c r="D1039" s="2"/>
      <c r="E1039" s="2"/>
      <c r="F1039" s="2" t="s">
        <v>2053</v>
      </c>
      <c r="G1039" s="2" t="s">
        <v>2</v>
      </c>
      <c r="H1039" s="2" t="s">
        <v>3</v>
      </c>
      <c r="I1039" s="2" t="s">
        <v>3</v>
      </c>
      <c r="J1039" s="13" t="s">
        <v>14</v>
      </c>
      <c r="K1039" s="34"/>
      <c r="L1039" s="35"/>
      <c r="M1039" s="36"/>
      <c r="N1039" s="37"/>
      <c r="O1039" s="37"/>
      <c r="P1039" s="58" t="str">
        <f t="shared" si="16"/>
        <v>6.4 Functional testing of control units</v>
      </c>
    </row>
    <row r="1040" spans="1:16" ht="29" x14ac:dyDescent="0.35">
      <c r="A1040" s="2">
        <v>1039</v>
      </c>
      <c r="B1040" s="5" t="s">
        <v>2054</v>
      </c>
      <c r="C1040" s="5" t="s">
        <v>3917</v>
      </c>
      <c r="D1040" s="2"/>
      <c r="E1040" s="2"/>
      <c r="F1040" s="2" t="s">
        <v>2055</v>
      </c>
      <c r="G1040" s="2" t="s">
        <v>2</v>
      </c>
      <c r="H1040" s="2" t="s">
        <v>3</v>
      </c>
      <c r="I1040" s="2" t="s">
        <v>3</v>
      </c>
      <c r="J1040" s="13" t="s">
        <v>14</v>
      </c>
      <c r="K1040" s="34"/>
      <c r="L1040" s="35"/>
      <c r="M1040" s="36"/>
      <c r="N1040" s="37"/>
      <c r="O1040" s="37"/>
      <c r="P1040" s="58" t="str">
        <f t="shared" si="16"/>
        <v>6.4 Functional testing of control units</v>
      </c>
    </row>
    <row r="1041" spans="1:16" ht="29" x14ac:dyDescent="0.35">
      <c r="A1041" s="2">
        <v>1040</v>
      </c>
      <c r="B1041" s="5" t="s">
        <v>2056</v>
      </c>
      <c r="C1041" s="5" t="s">
        <v>3918</v>
      </c>
      <c r="D1041" s="2"/>
      <c r="E1041" s="2"/>
      <c r="F1041" s="2" t="s">
        <v>2057</v>
      </c>
      <c r="G1041" s="2" t="s">
        <v>2</v>
      </c>
      <c r="H1041" s="2" t="s">
        <v>3</v>
      </c>
      <c r="I1041" s="2" t="s">
        <v>3</v>
      </c>
      <c r="J1041" s="13" t="s">
        <v>14</v>
      </c>
      <c r="K1041" s="34"/>
      <c r="L1041" s="35"/>
      <c r="M1041" s="36"/>
      <c r="N1041" s="37"/>
      <c r="O1041" s="37"/>
      <c r="P1041" s="58" t="str">
        <f t="shared" si="16"/>
        <v>6.4 Functional testing of control units</v>
      </c>
    </row>
    <row r="1042" spans="1:16" ht="29" x14ac:dyDescent="0.35">
      <c r="A1042" s="2">
        <v>1041</v>
      </c>
      <c r="B1042" s="5" t="s">
        <v>2058</v>
      </c>
      <c r="C1042" s="5" t="s">
        <v>3919</v>
      </c>
      <c r="D1042" s="2"/>
      <c r="E1042" s="2"/>
      <c r="F1042" s="2" t="s">
        <v>2059</v>
      </c>
      <c r="G1042" s="2" t="s">
        <v>2</v>
      </c>
      <c r="H1042" s="2" t="s">
        <v>3</v>
      </c>
      <c r="I1042" s="2" t="s">
        <v>3</v>
      </c>
      <c r="J1042" s="13" t="s">
        <v>14</v>
      </c>
      <c r="K1042" s="34"/>
      <c r="L1042" s="35"/>
      <c r="M1042" s="36"/>
      <c r="N1042" s="37"/>
      <c r="O1042" s="37"/>
      <c r="P1042" s="58" t="str">
        <f t="shared" si="16"/>
        <v>6.4 Functional testing of control units</v>
      </c>
    </row>
    <row r="1043" spans="1:16" ht="29" x14ac:dyDescent="0.35">
      <c r="A1043" s="2">
        <v>1042</v>
      </c>
      <c r="B1043" s="5" t="s">
        <v>2060</v>
      </c>
      <c r="C1043" s="5" t="s">
        <v>3920</v>
      </c>
      <c r="D1043" s="2"/>
      <c r="E1043" s="2"/>
      <c r="F1043" s="2" t="s">
        <v>2061</v>
      </c>
      <c r="G1043" s="2" t="s">
        <v>2</v>
      </c>
      <c r="H1043" s="2" t="s">
        <v>3</v>
      </c>
      <c r="I1043" s="2" t="s">
        <v>3</v>
      </c>
      <c r="J1043" s="13" t="s">
        <v>14</v>
      </c>
      <c r="K1043" s="34"/>
      <c r="L1043" s="35"/>
      <c r="M1043" s="36"/>
      <c r="N1043" s="37"/>
      <c r="O1043" s="37"/>
      <c r="P1043" s="58" t="str">
        <f t="shared" si="16"/>
        <v>6.4 Functional testing of control units</v>
      </c>
    </row>
    <row r="1044" spans="1:16" ht="29" x14ac:dyDescent="0.35">
      <c r="A1044" s="2">
        <v>1043</v>
      </c>
      <c r="B1044" s="5" t="s">
        <v>2062</v>
      </c>
      <c r="C1044" s="5" t="s">
        <v>3921</v>
      </c>
      <c r="D1044" s="2"/>
      <c r="E1044" s="2"/>
      <c r="F1044" s="2" t="s">
        <v>2063</v>
      </c>
      <c r="G1044" s="2" t="s">
        <v>2</v>
      </c>
      <c r="H1044" s="2" t="s">
        <v>3</v>
      </c>
      <c r="I1044" s="2" t="s">
        <v>3</v>
      </c>
      <c r="J1044" s="13" t="s">
        <v>14</v>
      </c>
      <c r="K1044" s="34"/>
      <c r="L1044" s="35"/>
      <c r="M1044" s="36"/>
      <c r="N1044" s="37"/>
      <c r="O1044" s="37"/>
      <c r="P1044" s="58" t="str">
        <f t="shared" si="16"/>
        <v>6.4 Functional testing of control units</v>
      </c>
    </row>
    <row r="1045" spans="1:16" ht="34" x14ac:dyDescent="0.35">
      <c r="A1045" s="3">
        <v>1044</v>
      </c>
      <c r="B1045" s="6" t="s">
        <v>2064</v>
      </c>
      <c r="C1045" s="6" t="s">
        <v>3922</v>
      </c>
      <c r="D1045" s="3"/>
      <c r="E1045" s="3"/>
      <c r="F1045" s="3" t="s">
        <v>2065</v>
      </c>
      <c r="G1045" s="3" t="s">
        <v>2</v>
      </c>
      <c r="H1045" s="3" t="s">
        <v>3</v>
      </c>
      <c r="I1045" s="3" t="s">
        <v>3</v>
      </c>
      <c r="J1045" s="12" t="s">
        <v>4</v>
      </c>
      <c r="K1045" s="34"/>
      <c r="L1045" s="35"/>
      <c r="M1045" s="36"/>
      <c r="N1045" s="37"/>
      <c r="O1045" s="37"/>
      <c r="P1045" s="58" t="str">
        <f t="shared" si="16"/>
        <v>6.4 Functional testing of control units</v>
      </c>
    </row>
    <row r="1046" spans="1:16" ht="29" x14ac:dyDescent="0.35">
      <c r="A1046" s="2">
        <v>1045</v>
      </c>
      <c r="B1046" s="5" t="s">
        <v>2066</v>
      </c>
      <c r="C1046" s="5" t="s">
        <v>4198</v>
      </c>
      <c r="D1046" s="2"/>
      <c r="E1046" s="2"/>
      <c r="F1046" s="2" t="s">
        <v>2067</v>
      </c>
      <c r="G1046" s="2" t="s">
        <v>2</v>
      </c>
      <c r="H1046" s="2" t="s">
        <v>3</v>
      </c>
      <c r="I1046" s="2" t="s">
        <v>3</v>
      </c>
      <c r="J1046" s="13" t="s">
        <v>14</v>
      </c>
      <c r="K1046" s="34"/>
      <c r="L1046" s="35"/>
      <c r="M1046" s="36"/>
      <c r="N1046" s="37"/>
      <c r="O1046" s="37"/>
      <c r="P1046" s="58" t="str">
        <f t="shared" si="16"/>
        <v>6.4 Functional testing of control units</v>
      </c>
    </row>
    <row r="1047" spans="1:16" ht="29" x14ac:dyDescent="0.35">
      <c r="A1047" s="2">
        <v>1046</v>
      </c>
      <c r="B1047" s="5" t="s">
        <v>2068</v>
      </c>
      <c r="C1047" s="5" t="s">
        <v>3923</v>
      </c>
      <c r="D1047" s="2"/>
      <c r="E1047" s="2"/>
      <c r="F1047" s="2" t="s">
        <v>2069</v>
      </c>
      <c r="G1047" s="2" t="s">
        <v>2</v>
      </c>
      <c r="H1047" s="2" t="s">
        <v>3</v>
      </c>
      <c r="I1047" s="2" t="s">
        <v>3</v>
      </c>
      <c r="J1047" s="13" t="s">
        <v>14</v>
      </c>
      <c r="K1047" s="34"/>
      <c r="L1047" s="35"/>
      <c r="M1047" s="36"/>
      <c r="N1047" s="37"/>
      <c r="O1047" s="37"/>
      <c r="P1047" s="58" t="str">
        <f t="shared" si="16"/>
        <v>6.4 Functional testing of control units</v>
      </c>
    </row>
    <row r="1048" spans="1:16" ht="29" x14ac:dyDescent="0.35">
      <c r="A1048" s="2">
        <v>1047</v>
      </c>
      <c r="B1048" s="5" t="s">
        <v>2070</v>
      </c>
      <c r="C1048" s="5" t="s">
        <v>3924</v>
      </c>
      <c r="D1048" s="2"/>
      <c r="E1048" s="2"/>
      <c r="F1048" s="2" t="s">
        <v>2071</v>
      </c>
      <c r="G1048" s="2" t="s">
        <v>2</v>
      </c>
      <c r="H1048" s="2" t="s">
        <v>3</v>
      </c>
      <c r="I1048" s="2" t="s">
        <v>3</v>
      </c>
      <c r="J1048" s="13" t="s">
        <v>14</v>
      </c>
      <c r="K1048" s="34"/>
      <c r="L1048" s="35"/>
      <c r="M1048" s="36"/>
      <c r="N1048" s="37"/>
      <c r="O1048" s="37"/>
      <c r="P1048" s="58" t="str">
        <f t="shared" si="16"/>
        <v>6.4 Functional testing of control units</v>
      </c>
    </row>
    <row r="1049" spans="1:16" ht="29" x14ac:dyDescent="0.35">
      <c r="A1049" s="2">
        <v>1048</v>
      </c>
      <c r="B1049" s="5" t="s">
        <v>2072</v>
      </c>
      <c r="C1049" s="5" t="s">
        <v>3925</v>
      </c>
      <c r="D1049" s="2"/>
      <c r="E1049" s="2"/>
      <c r="F1049" s="2" t="s">
        <v>2073</v>
      </c>
      <c r="G1049" s="2" t="s">
        <v>2</v>
      </c>
      <c r="H1049" s="2" t="s">
        <v>3</v>
      </c>
      <c r="I1049" s="2" t="s">
        <v>3</v>
      </c>
      <c r="J1049" s="13" t="s">
        <v>14</v>
      </c>
      <c r="K1049" s="34"/>
      <c r="L1049" s="35"/>
      <c r="M1049" s="36"/>
      <c r="N1049" s="37"/>
      <c r="O1049" s="37"/>
      <c r="P1049" s="58" t="str">
        <f t="shared" si="16"/>
        <v>6.4 Functional testing of control units</v>
      </c>
    </row>
    <row r="1050" spans="1:16" ht="34" x14ac:dyDescent="0.35">
      <c r="A1050" s="3">
        <v>1049</v>
      </c>
      <c r="B1050" s="6" t="s">
        <v>2074</v>
      </c>
      <c r="C1050" s="6" t="s">
        <v>3926</v>
      </c>
      <c r="D1050" s="3"/>
      <c r="E1050" s="3"/>
      <c r="F1050" s="3" t="s">
        <v>2075</v>
      </c>
      <c r="G1050" s="3" t="s">
        <v>2</v>
      </c>
      <c r="H1050" s="3" t="s">
        <v>3</v>
      </c>
      <c r="I1050" s="3" t="s">
        <v>3</v>
      </c>
      <c r="J1050" s="12" t="s">
        <v>14</v>
      </c>
      <c r="K1050" s="34"/>
      <c r="L1050" s="35"/>
      <c r="M1050" s="36"/>
      <c r="N1050" s="37"/>
      <c r="O1050" s="37"/>
      <c r="P1050" s="58" t="str">
        <f t="shared" si="16"/>
        <v>6.4 Functional testing of control units</v>
      </c>
    </row>
    <row r="1051" spans="1:16" ht="29" x14ac:dyDescent="0.35">
      <c r="A1051" s="2">
        <v>1050</v>
      </c>
      <c r="B1051" s="5" t="s">
        <v>2076</v>
      </c>
      <c r="C1051" s="5" t="s">
        <v>3927</v>
      </c>
      <c r="D1051" s="2"/>
      <c r="E1051" s="2"/>
      <c r="F1051" s="2" t="s">
        <v>2077</v>
      </c>
      <c r="G1051" s="2" t="s">
        <v>2</v>
      </c>
      <c r="H1051" s="2" t="s">
        <v>3</v>
      </c>
      <c r="I1051" s="2" t="s">
        <v>3</v>
      </c>
      <c r="J1051" s="13" t="s">
        <v>14</v>
      </c>
      <c r="K1051" s="34"/>
      <c r="L1051" s="35"/>
      <c r="M1051" s="36"/>
      <c r="N1051" s="37"/>
      <c r="O1051" s="37"/>
      <c r="P1051" s="58" t="str">
        <f t="shared" si="16"/>
        <v>6.4 Functional testing of control units</v>
      </c>
    </row>
    <row r="1052" spans="1:16" ht="29" x14ac:dyDescent="0.35">
      <c r="A1052" s="2">
        <v>1051</v>
      </c>
      <c r="B1052" s="5" t="s">
        <v>2078</v>
      </c>
      <c r="C1052" s="5" t="s">
        <v>3928</v>
      </c>
      <c r="D1052" s="2"/>
      <c r="E1052" s="2"/>
      <c r="F1052" s="2" t="s">
        <v>2079</v>
      </c>
      <c r="G1052" s="2" t="s">
        <v>2</v>
      </c>
      <c r="H1052" s="2" t="s">
        <v>3</v>
      </c>
      <c r="I1052" s="2" t="s">
        <v>3</v>
      </c>
      <c r="J1052" s="13" t="s">
        <v>14</v>
      </c>
      <c r="K1052" s="34"/>
      <c r="L1052" s="35"/>
      <c r="M1052" s="36"/>
      <c r="N1052" s="37"/>
      <c r="O1052" s="37"/>
      <c r="P1052" s="58" t="str">
        <f t="shared" si="16"/>
        <v>6.4 Functional testing of control units</v>
      </c>
    </row>
    <row r="1053" spans="1:16" ht="29" x14ac:dyDescent="0.35">
      <c r="A1053" s="2">
        <v>1052</v>
      </c>
      <c r="B1053" s="5" t="s">
        <v>2080</v>
      </c>
      <c r="C1053" s="5" t="s">
        <v>3929</v>
      </c>
      <c r="D1053" s="2"/>
      <c r="E1053" s="2"/>
      <c r="F1053" s="2" t="s">
        <v>2081</v>
      </c>
      <c r="G1053" s="2" t="s">
        <v>2</v>
      </c>
      <c r="H1053" s="2" t="s">
        <v>3</v>
      </c>
      <c r="I1053" s="2" t="s">
        <v>3</v>
      </c>
      <c r="J1053" s="13" t="s">
        <v>14</v>
      </c>
      <c r="K1053" s="34"/>
      <c r="L1053" s="35"/>
      <c r="M1053" s="36"/>
      <c r="N1053" s="37"/>
      <c r="O1053" s="37"/>
      <c r="P1053" s="58" t="str">
        <f t="shared" si="16"/>
        <v>6.4 Functional testing of control units</v>
      </c>
    </row>
    <row r="1054" spans="1:16" x14ac:dyDescent="0.35">
      <c r="A1054" s="2">
        <v>1053</v>
      </c>
      <c r="B1054" s="5" t="s">
        <v>2082</v>
      </c>
      <c r="C1054" s="5" t="s">
        <v>3930</v>
      </c>
      <c r="D1054" s="2"/>
      <c r="E1054" s="2"/>
      <c r="F1054" s="2" t="s">
        <v>2083</v>
      </c>
      <c r="G1054" s="2" t="s">
        <v>2</v>
      </c>
      <c r="H1054" s="2" t="s">
        <v>3</v>
      </c>
      <c r="I1054" s="2" t="s">
        <v>3</v>
      </c>
      <c r="J1054" s="13" t="s">
        <v>14</v>
      </c>
      <c r="K1054" s="34"/>
      <c r="L1054" s="35"/>
      <c r="M1054" s="36"/>
      <c r="N1054" s="37"/>
      <c r="O1054" s="37"/>
      <c r="P1054" s="58" t="str">
        <f t="shared" si="16"/>
        <v>6.4 Functional testing of control units</v>
      </c>
    </row>
    <row r="1055" spans="1:16" ht="34" x14ac:dyDescent="0.35">
      <c r="A1055" s="3">
        <v>1054</v>
      </c>
      <c r="B1055" s="6" t="s">
        <v>2084</v>
      </c>
      <c r="C1055" s="6" t="s">
        <v>3931</v>
      </c>
      <c r="D1055" s="3"/>
      <c r="E1055" s="3"/>
      <c r="F1055" s="3" t="s">
        <v>2085</v>
      </c>
      <c r="G1055" s="3" t="s">
        <v>2</v>
      </c>
      <c r="H1055" s="3" t="s">
        <v>3</v>
      </c>
      <c r="I1055" s="3" t="s">
        <v>3</v>
      </c>
      <c r="J1055" s="12" t="s">
        <v>4</v>
      </c>
      <c r="K1055" s="34"/>
      <c r="L1055" s="35"/>
      <c r="M1055" s="36"/>
      <c r="N1055" s="37"/>
      <c r="O1055" s="37"/>
      <c r="P1055" s="58" t="str">
        <f t="shared" si="16"/>
        <v>6.4 Functional testing of control units</v>
      </c>
    </row>
    <row r="1056" spans="1:16" x14ac:dyDescent="0.35">
      <c r="A1056" s="2">
        <v>1055</v>
      </c>
      <c r="B1056" s="5" t="s">
        <v>2086</v>
      </c>
      <c r="C1056" s="5" t="s">
        <v>3932</v>
      </c>
      <c r="D1056" s="2"/>
      <c r="E1056" s="2"/>
      <c r="F1056" s="2" t="s">
        <v>2087</v>
      </c>
      <c r="G1056" s="2" t="s">
        <v>2</v>
      </c>
      <c r="H1056" s="2" t="s">
        <v>3</v>
      </c>
      <c r="I1056" s="2" t="s">
        <v>3</v>
      </c>
      <c r="J1056" s="13" t="s">
        <v>14</v>
      </c>
      <c r="K1056" s="34"/>
      <c r="L1056" s="35"/>
      <c r="M1056" s="36"/>
      <c r="N1056" s="37"/>
      <c r="O1056" s="37"/>
      <c r="P1056" s="58" t="str">
        <f t="shared" si="16"/>
        <v>6.4 Functional testing of control units</v>
      </c>
    </row>
    <row r="1057" spans="1:16" ht="29" x14ac:dyDescent="0.35">
      <c r="A1057" s="2">
        <v>1056</v>
      </c>
      <c r="B1057" s="5" t="s">
        <v>2088</v>
      </c>
      <c r="C1057" s="5" t="s">
        <v>3933</v>
      </c>
      <c r="D1057" s="2"/>
      <c r="E1057" s="2"/>
      <c r="F1057" s="2" t="s">
        <v>2089</v>
      </c>
      <c r="G1057" s="2" t="s">
        <v>2</v>
      </c>
      <c r="H1057" s="2" t="s">
        <v>3</v>
      </c>
      <c r="I1057" s="2" t="s">
        <v>3</v>
      </c>
      <c r="J1057" s="13" t="s">
        <v>14</v>
      </c>
      <c r="K1057" s="34"/>
      <c r="L1057" s="35"/>
      <c r="M1057" s="36"/>
      <c r="N1057" s="37"/>
      <c r="O1057" s="37"/>
      <c r="P1057" s="58" t="str">
        <f t="shared" si="16"/>
        <v>6.4 Functional testing of control units</v>
      </c>
    </row>
    <row r="1058" spans="1:16" ht="58" x14ac:dyDescent="0.35">
      <c r="A1058" s="2">
        <v>1057</v>
      </c>
      <c r="B1058" s="5" t="s">
        <v>2090</v>
      </c>
      <c r="C1058" s="5" t="s">
        <v>4199</v>
      </c>
      <c r="D1058" s="2"/>
      <c r="E1058" s="2"/>
      <c r="F1058" s="2" t="s">
        <v>2091</v>
      </c>
      <c r="G1058" s="2" t="s">
        <v>2</v>
      </c>
      <c r="H1058" s="2" t="s">
        <v>3</v>
      </c>
      <c r="I1058" s="2" t="s">
        <v>3</v>
      </c>
      <c r="J1058" s="13" t="s">
        <v>14</v>
      </c>
      <c r="K1058" s="34"/>
      <c r="L1058" s="35"/>
      <c r="M1058" s="36"/>
      <c r="N1058" s="37"/>
      <c r="O1058" s="37"/>
      <c r="P1058" s="58" t="str">
        <f t="shared" si="16"/>
        <v>6.4 Functional testing of control units</v>
      </c>
    </row>
    <row r="1059" spans="1:16" ht="29" x14ac:dyDescent="0.35">
      <c r="A1059" s="2">
        <v>1058</v>
      </c>
      <c r="B1059" s="5" t="s">
        <v>2092</v>
      </c>
      <c r="C1059" s="5" t="s">
        <v>3934</v>
      </c>
      <c r="D1059" s="2"/>
      <c r="E1059" s="2"/>
      <c r="F1059" s="2" t="s">
        <v>2093</v>
      </c>
      <c r="G1059" s="2" t="s">
        <v>2</v>
      </c>
      <c r="H1059" s="2" t="s">
        <v>3</v>
      </c>
      <c r="I1059" s="2" t="s">
        <v>3</v>
      </c>
      <c r="J1059" s="13" t="s">
        <v>7</v>
      </c>
      <c r="K1059" s="34"/>
      <c r="L1059" s="35"/>
      <c r="M1059" s="36"/>
      <c r="N1059" s="37"/>
      <c r="O1059" s="37"/>
      <c r="P1059" s="58" t="str">
        <f t="shared" si="16"/>
        <v>6.4 Functional testing of control units</v>
      </c>
    </row>
    <row r="1060" spans="1:16" x14ac:dyDescent="0.35">
      <c r="A1060" s="2">
        <v>1059</v>
      </c>
      <c r="B1060" s="5" t="s">
        <v>2094</v>
      </c>
      <c r="C1060" s="5" t="s">
        <v>3935</v>
      </c>
      <c r="D1060" s="2"/>
      <c r="E1060" s="2"/>
      <c r="F1060" s="2" t="s">
        <v>2095</v>
      </c>
      <c r="G1060" s="2" t="s">
        <v>2</v>
      </c>
      <c r="H1060" s="2" t="s">
        <v>3</v>
      </c>
      <c r="I1060" s="2" t="s">
        <v>3</v>
      </c>
      <c r="J1060" s="13" t="s">
        <v>14</v>
      </c>
      <c r="K1060" s="34"/>
      <c r="L1060" s="35"/>
      <c r="M1060" s="36"/>
      <c r="N1060" s="37"/>
      <c r="O1060" s="37"/>
      <c r="P1060" s="58" t="str">
        <f t="shared" si="16"/>
        <v>6.4 Functional testing of control units</v>
      </c>
    </row>
    <row r="1061" spans="1:16" ht="29" x14ac:dyDescent="0.35">
      <c r="A1061" s="2">
        <v>1060</v>
      </c>
      <c r="B1061" s="5" t="s">
        <v>2096</v>
      </c>
      <c r="C1061" s="5" t="s">
        <v>3936</v>
      </c>
      <c r="D1061" s="2"/>
      <c r="E1061" s="2"/>
      <c r="F1061" s="2" t="s">
        <v>2097</v>
      </c>
      <c r="G1061" s="2" t="s">
        <v>2</v>
      </c>
      <c r="H1061" s="2" t="s">
        <v>3</v>
      </c>
      <c r="I1061" s="2" t="s">
        <v>3</v>
      </c>
      <c r="J1061" s="13" t="s">
        <v>7</v>
      </c>
      <c r="K1061" s="34"/>
      <c r="L1061" s="35"/>
      <c r="M1061" s="36"/>
      <c r="N1061" s="37"/>
      <c r="O1061" s="37"/>
      <c r="P1061" s="58" t="str">
        <f t="shared" si="16"/>
        <v>6.4 Functional testing of control units</v>
      </c>
    </row>
    <row r="1062" spans="1:16" ht="29" x14ac:dyDescent="0.35">
      <c r="A1062" s="2">
        <v>1061</v>
      </c>
      <c r="B1062" s="5" t="s">
        <v>2098</v>
      </c>
      <c r="C1062" s="5" t="s">
        <v>3937</v>
      </c>
      <c r="D1062" s="2"/>
      <c r="E1062" s="2"/>
      <c r="F1062" s="2" t="s">
        <v>2099</v>
      </c>
      <c r="G1062" s="2" t="s">
        <v>2</v>
      </c>
      <c r="H1062" s="2" t="s">
        <v>3</v>
      </c>
      <c r="I1062" s="2" t="s">
        <v>3</v>
      </c>
      <c r="J1062" s="13" t="s">
        <v>14</v>
      </c>
      <c r="K1062" s="34"/>
      <c r="L1062" s="35"/>
      <c r="M1062" s="36"/>
      <c r="N1062" s="37"/>
      <c r="O1062" s="37"/>
      <c r="P1062" s="58" t="str">
        <f t="shared" si="16"/>
        <v>6.4 Functional testing of control units</v>
      </c>
    </row>
    <row r="1063" spans="1:16" ht="29" x14ac:dyDescent="0.35">
      <c r="A1063" s="2">
        <v>1062</v>
      </c>
      <c r="B1063" s="5" t="s">
        <v>2100</v>
      </c>
      <c r="C1063" s="5" t="s">
        <v>3938</v>
      </c>
      <c r="D1063" s="2"/>
      <c r="E1063" s="2"/>
      <c r="F1063" s="2" t="s">
        <v>2101</v>
      </c>
      <c r="G1063" s="2" t="s">
        <v>2</v>
      </c>
      <c r="H1063" s="2" t="s">
        <v>3</v>
      </c>
      <c r="I1063" s="2" t="s">
        <v>3</v>
      </c>
      <c r="J1063" s="13" t="s">
        <v>14</v>
      </c>
      <c r="K1063" s="34"/>
      <c r="L1063" s="35"/>
      <c r="M1063" s="36"/>
      <c r="N1063" s="37"/>
      <c r="O1063" s="37"/>
      <c r="P1063" s="58" t="str">
        <f t="shared" si="16"/>
        <v>6.4 Functional testing of control units</v>
      </c>
    </row>
    <row r="1064" spans="1:16" x14ac:dyDescent="0.35">
      <c r="A1064" s="2">
        <v>1063</v>
      </c>
      <c r="B1064" s="5" t="s">
        <v>2102</v>
      </c>
      <c r="C1064" s="5" t="s">
        <v>3939</v>
      </c>
      <c r="D1064" s="2"/>
      <c r="E1064" s="2"/>
      <c r="F1064" s="2" t="s">
        <v>2103</v>
      </c>
      <c r="G1064" s="2" t="s">
        <v>2</v>
      </c>
      <c r="H1064" s="2" t="s">
        <v>3</v>
      </c>
      <c r="I1064" s="2" t="s">
        <v>3</v>
      </c>
      <c r="J1064" s="13" t="s">
        <v>14</v>
      </c>
      <c r="K1064" s="34"/>
      <c r="L1064" s="35"/>
      <c r="M1064" s="36"/>
      <c r="N1064" s="37"/>
      <c r="O1064" s="37"/>
      <c r="P1064" s="58" t="str">
        <f t="shared" si="16"/>
        <v>6.4 Functional testing of control units</v>
      </c>
    </row>
    <row r="1065" spans="1:16" x14ac:dyDescent="0.35">
      <c r="A1065" s="2">
        <v>1064</v>
      </c>
      <c r="B1065" s="5" t="s">
        <v>2104</v>
      </c>
      <c r="C1065" s="5" t="s">
        <v>3940</v>
      </c>
      <c r="D1065" s="2"/>
      <c r="E1065" s="2"/>
      <c r="F1065" s="2" t="s">
        <v>2105</v>
      </c>
      <c r="G1065" s="2" t="s">
        <v>2</v>
      </c>
      <c r="H1065" s="2" t="s">
        <v>3</v>
      </c>
      <c r="I1065" s="2" t="s">
        <v>3</v>
      </c>
      <c r="J1065" s="13" t="s">
        <v>14</v>
      </c>
      <c r="K1065" s="34"/>
      <c r="L1065" s="35"/>
      <c r="M1065" s="36"/>
      <c r="N1065" s="37"/>
      <c r="O1065" s="37"/>
      <c r="P1065" s="58" t="str">
        <f t="shared" si="16"/>
        <v>6.4 Functional testing of control units</v>
      </c>
    </row>
    <row r="1066" spans="1:16" x14ac:dyDescent="0.35">
      <c r="A1066" s="2">
        <v>1065</v>
      </c>
      <c r="B1066" s="5" t="s">
        <v>2106</v>
      </c>
      <c r="C1066" s="5" t="s">
        <v>3941</v>
      </c>
      <c r="D1066" s="2"/>
      <c r="E1066" s="2"/>
      <c r="F1066" s="2" t="s">
        <v>2107</v>
      </c>
      <c r="G1066" s="2" t="s">
        <v>2</v>
      </c>
      <c r="H1066" s="2" t="s">
        <v>3</v>
      </c>
      <c r="I1066" s="2" t="s">
        <v>3</v>
      </c>
      <c r="J1066" s="13" t="s">
        <v>14</v>
      </c>
      <c r="K1066" s="34"/>
      <c r="L1066" s="35"/>
      <c r="M1066" s="36"/>
      <c r="N1066" s="37"/>
      <c r="O1066" s="37"/>
      <c r="P1066" s="58" t="str">
        <f t="shared" si="16"/>
        <v>6.4 Functional testing of control units</v>
      </c>
    </row>
    <row r="1067" spans="1:16" x14ac:dyDescent="0.35">
      <c r="A1067" s="2">
        <v>1066</v>
      </c>
      <c r="B1067" s="5" t="s">
        <v>2108</v>
      </c>
      <c r="C1067" s="5" t="s">
        <v>3942</v>
      </c>
      <c r="D1067" s="2"/>
      <c r="E1067" s="2"/>
      <c r="F1067" s="2" t="s">
        <v>2109</v>
      </c>
      <c r="G1067" s="2" t="s">
        <v>2</v>
      </c>
      <c r="H1067" s="2" t="s">
        <v>3</v>
      </c>
      <c r="I1067" s="2" t="s">
        <v>3</v>
      </c>
      <c r="J1067" s="13" t="s">
        <v>14</v>
      </c>
      <c r="K1067" s="34"/>
      <c r="L1067" s="35"/>
      <c r="M1067" s="36"/>
      <c r="N1067" s="37"/>
      <c r="O1067" s="37"/>
      <c r="P1067" s="58" t="str">
        <f t="shared" si="16"/>
        <v>6.4 Functional testing of control units</v>
      </c>
    </row>
    <row r="1068" spans="1:16" ht="29" x14ac:dyDescent="0.35">
      <c r="A1068" s="2">
        <v>1067</v>
      </c>
      <c r="B1068" s="5" t="s">
        <v>2110</v>
      </c>
      <c r="C1068" s="5" t="s">
        <v>3943</v>
      </c>
      <c r="D1068" s="2"/>
      <c r="E1068" s="2"/>
      <c r="F1068" s="2" t="s">
        <v>2111</v>
      </c>
      <c r="G1068" s="2" t="s">
        <v>2</v>
      </c>
      <c r="H1068" s="2" t="s">
        <v>3</v>
      </c>
      <c r="I1068" s="2" t="s">
        <v>3</v>
      </c>
      <c r="J1068" s="13" t="s">
        <v>14</v>
      </c>
      <c r="K1068" s="34"/>
      <c r="L1068" s="35"/>
      <c r="M1068" s="36"/>
      <c r="N1068" s="37"/>
      <c r="O1068" s="37"/>
      <c r="P1068" s="58" t="str">
        <f t="shared" si="16"/>
        <v>6.4 Functional testing of control units</v>
      </c>
    </row>
    <row r="1069" spans="1:16" ht="29" x14ac:dyDescent="0.35">
      <c r="A1069" s="2">
        <v>1068</v>
      </c>
      <c r="B1069" s="5" t="s">
        <v>2112</v>
      </c>
      <c r="C1069" s="5" t="s">
        <v>3944</v>
      </c>
      <c r="D1069" s="2"/>
      <c r="E1069" s="2"/>
      <c r="F1069" s="2" t="s">
        <v>2113</v>
      </c>
      <c r="G1069" s="2" t="s">
        <v>2</v>
      </c>
      <c r="H1069" s="2" t="s">
        <v>3</v>
      </c>
      <c r="I1069" s="2" t="s">
        <v>3</v>
      </c>
      <c r="J1069" s="13" t="s">
        <v>14</v>
      </c>
      <c r="K1069" s="34"/>
      <c r="L1069" s="35"/>
      <c r="M1069" s="36"/>
      <c r="N1069" s="37"/>
      <c r="O1069" s="37"/>
      <c r="P1069" s="58" t="str">
        <f t="shared" si="16"/>
        <v>6.4 Functional testing of control units</v>
      </c>
    </row>
    <row r="1070" spans="1:16" ht="34" x14ac:dyDescent="0.35">
      <c r="A1070" s="3">
        <v>1069</v>
      </c>
      <c r="B1070" s="6" t="s">
        <v>2114</v>
      </c>
      <c r="C1070" s="6" t="s">
        <v>3945</v>
      </c>
      <c r="D1070" s="3"/>
      <c r="E1070" s="3"/>
      <c r="F1070" s="3" t="s">
        <v>2115</v>
      </c>
      <c r="G1070" s="3" t="s">
        <v>2</v>
      </c>
      <c r="H1070" s="3" t="s">
        <v>3</v>
      </c>
      <c r="I1070" s="3" t="s">
        <v>3</v>
      </c>
      <c r="J1070" s="12" t="s">
        <v>4</v>
      </c>
      <c r="K1070" s="34"/>
      <c r="L1070" s="35"/>
      <c r="M1070" s="36"/>
      <c r="N1070" s="37"/>
      <c r="O1070" s="37"/>
      <c r="P1070" s="58" t="str">
        <f t="shared" si="16"/>
        <v>6.4 Functional testing of control units</v>
      </c>
    </row>
    <row r="1071" spans="1:16" ht="34" x14ac:dyDescent="0.35">
      <c r="A1071" s="3">
        <v>1070</v>
      </c>
      <c r="B1071" s="6" t="s">
        <v>2116</v>
      </c>
      <c r="C1071" s="6" t="s">
        <v>3946</v>
      </c>
      <c r="D1071" s="3"/>
      <c r="E1071" s="3"/>
      <c r="F1071" s="3" t="s">
        <v>2117</v>
      </c>
      <c r="G1071" s="3" t="s">
        <v>2</v>
      </c>
      <c r="H1071" s="3" t="s">
        <v>3</v>
      </c>
      <c r="I1071" s="3" t="s">
        <v>3</v>
      </c>
      <c r="J1071" s="12" t="s">
        <v>4</v>
      </c>
      <c r="K1071" s="34"/>
      <c r="L1071" s="35"/>
      <c r="M1071" s="36"/>
      <c r="N1071" s="37"/>
      <c r="O1071" s="37"/>
      <c r="P1071" s="58" t="str">
        <f t="shared" si="16"/>
        <v>6.4 Functional testing of control units</v>
      </c>
    </row>
    <row r="1072" spans="1:16" x14ac:dyDescent="0.35">
      <c r="A1072" s="2">
        <v>1071</v>
      </c>
      <c r="B1072" s="5" t="s">
        <v>2118</v>
      </c>
      <c r="C1072" s="5" t="s">
        <v>3947</v>
      </c>
      <c r="D1072" s="2"/>
      <c r="E1072" s="2"/>
      <c r="F1072" s="2" t="s">
        <v>2119</v>
      </c>
      <c r="G1072" s="2" t="s">
        <v>2</v>
      </c>
      <c r="H1072" s="2" t="s">
        <v>3</v>
      </c>
      <c r="I1072" s="2" t="s">
        <v>3</v>
      </c>
      <c r="J1072" s="13" t="s">
        <v>14</v>
      </c>
      <c r="K1072" s="34"/>
      <c r="L1072" s="35"/>
      <c r="M1072" s="36"/>
      <c r="N1072" s="37"/>
      <c r="O1072" s="37"/>
      <c r="P1072" s="58" t="str">
        <f t="shared" si="16"/>
        <v>6.4 Functional testing of control units</v>
      </c>
    </row>
    <row r="1073" spans="1:16" ht="29" x14ac:dyDescent="0.35">
      <c r="A1073" s="2">
        <v>1072</v>
      </c>
      <c r="B1073" s="5" t="s">
        <v>2120</v>
      </c>
      <c r="C1073" s="5" t="s">
        <v>3948</v>
      </c>
      <c r="D1073" s="2"/>
      <c r="E1073" s="2"/>
      <c r="F1073" s="2" t="s">
        <v>2121</v>
      </c>
      <c r="G1073" s="2" t="s">
        <v>2</v>
      </c>
      <c r="H1073" s="2" t="s">
        <v>3</v>
      </c>
      <c r="I1073" s="2" t="s">
        <v>3</v>
      </c>
      <c r="J1073" s="13" t="s">
        <v>14</v>
      </c>
      <c r="K1073" s="34"/>
      <c r="L1073" s="35"/>
      <c r="M1073" s="36"/>
      <c r="N1073" s="37"/>
      <c r="O1073" s="37"/>
      <c r="P1073" s="58" t="str">
        <f t="shared" si="16"/>
        <v>6.4 Functional testing of control units</v>
      </c>
    </row>
    <row r="1074" spans="1:16" ht="43.5" x14ac:dyDescent="0.35">
      <c r="A1074" s="2">
        <v>1073</v>
      </c>
      <c r="B1074" s="5" t="s">
        <v>2122</v>
      </c>
      <c r="C1074" s="5" t="s">
        <v>4200</v>
      </c>
      <c r="D1074" s="2"/>
      <c r="E1074" s="2"/>
      <c r="F1074" s="2" t="s">
        <v>2123</v>
      </c>
      <c r="G1074" s="2" t="s">
        <v>2</v>
      </c>
      <c r="H1074" s="2" t="s">
        <v>3</v>
      </c>
      <c r="I1074" s="2" t="s">
        <v>3</v>
      </c>
      <c r="J1074" s="13" t="s">
        <v>14</v>
      </c>
      <c r="K1074" s="34"/>
      <c r="L1074" s="35"/>
      <c r="M1074" s="36"/>
      <c r="N1074" s="37"/>
      <c r="O1074" s="37"/>
      <c r="P1074" s="58" t="str">
        <f t="shared" si="16"/>
        <v>6.4 Functional testing of control units</v>
      </c>
    </row>
    <row r="1075" spans="1:16" ht="58" x14ac:dyDescent="0.35">
      <c r="A1075" s="2">
        <v>1074</v>
      </c>
      <c r="B1075" s="5" t="s">
        <v>2124</v>
      </c>
      <c r="C1075" s="5" t="s">
        <v>4201</v>
      </c>
      <c r="D1075" s="2"/>
      <c r="E1075" s="2"/>
      <c r="F1075" s="2" t="s">
        <v>2125</v>
      </c>
      <c r="G1075" s="2" t="s">
        <v>2</v>
      </c>
      <c r="H1075" s="2" t="s">
        <v>3</v>
      </c>
      <c r="I1075" s="2" t="s">
        <v>3</v>
      </c>
      <c r="J1075" s="13" t="s">
        <v>14</v>
      </c>
      <c r="K1075" s="34"/>
      <c r="L1075" s="35"/>
      <c r="M1075" s="36"/>
      <c r="N1075" s="37"/>
      <c r="O1075" s="37"/>
      <c r="P1075" s="58" t="str">
        <f t="shared" si="16"/>
        <v>6.4 Functional testing of control units</v>
      </c>
    </row>
    <row r="1076" spans="1:16" ht="29" x14ac:dyDescent="0.35">
      <c r="A1076" s="2">
        <v>1075</v>
      </c>
      <c r="B1076" s="5" t="s">
        <v>2126</v>
      </c>
      <c r="C1076" s="5" t="s">
        <v>3949</v>
      </c>
      <c r="D1076" s="2"/>
      <c r="E1076" s="2"/>
      <c r="F1076" s="2" t="s">
        <v>2127</v>
      </c>
      <c r="G1076" s="2" t="s">
        <v>2</v>
      </c>
      <c r="H1076" s="2" t="s">
        <v>3</v>
      </c>
      <c r="I1076" s="2" t="s">
        <v>3</v>
      </c>
      <c r="J1076" s="13" t="s">
        <v>14</v>
      </c>
      <c r="K1076" s="34"/>
      <c r="L1076" s="35"/>
      <c r="M1076" s="36"/>
      <c r="N1076" s="37"/>
      <c r="O1076" s="37"/>
      <c r="P1076" s="58" t="str">
        <f t="shared" si="16"/>
        <v>6.4 Functional testing of control units</v>
      </c>
    </row>
    <row r="1077" spans="1:16" ht="43.5" x14ac:dyDescent="0.35">
      <c r="A1077" s="2">
        <v>1076</v>
      </c>
      <c r="B1077" s="5" t="s">
        <v>2128</v>
      </c>
      <c r="C1077" s="5" t="s">
        <v>3950</v>
      </c>
      <c r="D1077" s="2"/>
      <c r="E1077" s="2"/>
      <c r="F1077" s="2" t="s">
        <v>2129</v>
      </c>
      <c r="G1077" s="2" t="s">
        <v>2</v>
      </c>
      <c r="H1077" s="2" t="s">
        <v>3</v>
      </c>
      <c r="I1077" s="2" t="s">
        <v>3</v>
      </c>
      <c r="J1077" s="13" t="s">
        <v>14</v>
      </c>
      <c r="K1077" s="34"/>
      <c r="L1077" s="35"/>
      <c r="M1077" s="36"/>
      <c r="N1077" s="37"/>
      <c r="O1077" s="37"/>
      <c r="P1077" s="58" t="str">
        <f t="shared" si="16"/>
        <v>6.4 Functional testing of control units</v>
      </c>
    </row>
    <row r="1078" spans="1:16" x14ac:dyDescent="0.35">
      <c r="A1078" s="2">
        <v>1077</v>
      </c>
      <c r="B1078" s="5" t="s">
        <v>2130</v>
      </c>
      <c r="C1078" s="5" t="s">
        <v>3951</v>
      </c>
      <c r="D1078" s="2"/>
      <c r="E1078" s="2"/>
      <c r="F1078" s="2" t="s">
        <v>2131</v>
      </c>
      <c r="G1078" s="2" t="s">
        <v>2</v>
      </c>
      <c r="H1078" s="2" t="s">
        <v>3</v>
      </c>
      <c r="I1078" s="2" t="s">
        <v>3</v>
      </c>
      <c r="J1078" s="13" t="s">
        <v>14</v>
      </c>
      <c r="K1078" s="34"/>
      <c r="L1078" s="35"/>
      <c r="M1078" s="36"/>
      <c r="N1078" s="37"/>
      <c r="O1078" s="37"/>
      <c r="P1078" s="58" t="str">
        <f t="shared" si="16"/>
        <v>6.4 Functional testing of control units</v>
      </c>
    </row>
    <row r="1079" spans="1:16" x14ac:dyDescent="0.35">
      <c r="A1079" s="2">
        <v>1078</v>
      </c>
      <c r="B1079" s="5" t="s">
        <v>2132</v>
      </c>
      <c r="C1079" s="5" t="s">
        <v>3952</v>
      </c>
      <c r="D1079" s="2"/>
      <c r="E1079" s="2"/>
      <c r="F1079" s="2" t="s">
        <v>2133</v>
      </c>
      <c r="G1079" s="2" t="s">
        <v>2</v>
      </c>
      <c r="H1079" s="2" t="s">
        <v>3</v>
      </c>
      <c r="I1079" s="2" t="s">
        <v>3</v>
      </c>
      <c r="J1079" s="13" t="s">
        <v>14</v>
      </c>
      <c r="K1079" s="34"/>
      <c r="L1079" s="35"/>
      <c r="M1079" s="36"/>
      <c r="N1079" s="37"/>
      <c r="O1079" s="37"/>
      <c r="P1079" s="58" t="str">
        <f t="shared" si="16"/>
        <v>6.4 Functional testing of control units</v>
      </c>
    </row>
    <row r="1080" spans="1:16" ht="43.5" x14ac:dyDescent="0.35">
      <c r="A1080" s="2">
        <v>1079</v>
      </c>
      <c r="B1080" s="5" t="s">
        <v>2134</v>
      </c>
      <c r="C1080" s="5" t="s">
        <v>4202</v>
      </c>
      <c r="D1080" s="2"/>
      <c r="E1080" s="2"/>
      <c r="F1080" s="2" t="s">
        <v>2135</v>
      </c>
      <c r="G1080" s="2" t="s">
        <v>2</v>
      </c>
      <c r="H1080" s="2" t="s">
        <v>3</v>
      </c>
      <c r="I1080" s="2" t="s">
        <v>3</v>
      </c>
      <c r="J1080" s="13" t="s">
        <v>14</v>
      </c>
      <c r="K1080" s="34"/>
      <c r="L1080" s="35"/>
      <c r="M1080" s="36"/>
      <c r="N1080" s="37"/>
      <c r="O1080" s="37"/>
      <c r="P1080" s="58" t="str">
        <f t="shared" si="16"/>
        <v>6.4 Functional testing of control units</v>
      </c>
    </row>
    <row r="1081" spans="1:16" ht="43.5" x14ac:dyDescent="0.35">
      <c r="A1081" s="2">
        <v>1080</v>
      </c>
      <c r="B1081" s="5" t="s">
        <v>2136</v>
      </c>
      <c r="C1081" s="5" t="s">
        <v>3953</v>
      </c>
      <c r="D1081" s="2"/>
      <c r="E1081" s="2"/>
      <c r="F1081" s="2" t="s">
        <v>2137</v>
      </c>
      <c r="G1081" s="2" t="s">
        <v>2</v>
      </c>
      <c r="H1081" s="2" t="s">
        <v>3</v>
      </c>
      <c r="I1081" s="2" t="s">
        <v>3</v>
      </c>
      <c r="J1081" s="13" t="s">
        <v>14</v>
      </c>
      <c r="K1081" s="34"/>
      <c r="L1081" s="35"/>
      <c r="M1081" s="36"/>
      <c r="N1081" s="37"/>
      <c r="O1081" s="37"/>
      <c r="P1081" s="58" t="str">
        <f t="shared" si="16"/>
        <v>6.4 Functional testing of control units</v>
      </c>
    </row>
    <row r="1082" spans="1:16" ht="29" x14ac:dyDescent="0.35">
      <c r="A1082" s="2">
        <v>1081</v>
      </c>
      <c r="B1082" s="5" t="s">
        <v>2138</v>
      </c>
      <c r="C1082" s="5" t="s">
        <v>3954</v>
      </c>
      <c r="D1082" s="2"/>
      <c r="E1082" s="2"/>
      <c r="F1082" s="2" t="s">
        <v>2139</v>
      </c>
      <c r="G1082" s="2" t="s">
        <v>2</v>
      </c>
      <c r="H1082" s="2" t="s">
        <v>3</v>
      </c>
      <c r="I1082" s="2" t="s">
        <v>3</v>
      </c>
      <c r="J1082" s="13" t="s">
        <v>7</v>
      </c>
      <c r="K1082" s="34"/>
      <c r="L1082" s="35"/>
      <c r="M1082" s="36"/>
      <c r="N1082" s="37"/>
      <c r="O1082" s="37"/>
      <c r="P1082" s="58" t="str">
        <f t="shared" si="16"/>
        <v>6.4 Functional testing of control units</v>
      </c>
    </row>
    <row r="1083" spans="1:16" ht="29" x14ac:dyDescent="0.35">
      <c r="A1083" s="2">
        <v>1082</v>
      </c>
      <c r="B1083" s="5" t="s">
        <v>2140</v>
      </c>
      <c r="C1083" s="5" t="s">
        <v>4203</v>
      </c>
      <c r="D1083" s="2"/>
      <c r="E1083" s="2"/>
      <c r="F1083" s="2" t="s">
        <v>2141</v>
      </c>
      <c r="G1083" s="2" t="s">
        <v>2</v>
      </c>
      <c r="H1083" s="2" t="s">
        <v>3</v>
      </c>
      <c r="I1083" s="2" t="s">
        <v>3</v>
      </c>
      <c r="J1083" s="13" t="s">
        <v>7</v>
      </c>
      <c r="K1083" s="34"/>
      <c r="L1083" s="35"/>
      <c r="M1083" s="36"/>
      <c r="N1083" s="37"/>
      <c r="O1083" s="37"/>
      <c r="P1083" s="58" t="str">
        <f t="shared" si="16"/>
        <v>6.4 Functional testing of control units</v>
      </c>
    </row>
    <row r="1084" spans="1:16" ht="43.5" x14ac:dyDescent="0.35">
      <c r="A1084" s="2">
        <v>1083</v>
      </c>
      <c r="B1084" s="5" t="s">
        <v>2142</v>
      </c>
      <c r="C1084" s="5" t="s">
        <v>4204</v>
      </c>
      <c r="D1084" s="2"/>
      <c r="E1084" s="2"/>
      <c r="F1084" s="2" t="s">
        <v>2143</v>
      </c>
      <c r="G1084" s="2" t="s">
        <v>2</v>
      </c>
      <c r="H1084" s="2" t="s">
        <v>3</v>
      </c>
      <c r="I1084" s="2" t="s">
        <v>3</v>
      </c>
      <c r="J1084" s="13" t="s">
        <v>7</v>
      </c>
      <c r="K1084" s="34"/>
      <c r="L1084" s="35"/>
      <c r="M1084" s="36"/>
      <c r="N1084" s="37"/>
      <c r="O1084" s="37"/>
      <c r="P1084" s="58" t="str">
        <f t="shared" si="16"/>
        <v>6.4 Functional testing of control units</v>
      </c>
    </row>
    <row r="1085" spans="1:16" ht="58" x14ac:dyDescent="0.35">
      <c r="A1085" s="2">
        <v>1084</v>
      </c>
      <c r="B1085" s="5" t="s">
        <v>2144</v>
      </c>
      <c r="C1085" s="5" t="s">
        <v>3955</v>
      </c>
      <c r="D1085" s="2"/>
      <c r="E1085" s="2"/>
      <c r="F1085" s="2" t="s">
        <v>2145</v>
      </c>
      <c r="G1085" s="2" t="s">
        <v>2</v>
      </c>
      <c r="H1085" s="2" t="s">
        <v>3</v>
      </c>
      <c r="I1085" s="2" t="s">
        <v>3</v>
      </c>
      <c r="J1085" s="13" t="s">
        <v>14</v>
      </c>
      <c r="K1085" s="34"/>
      <c r="L1085" s="35"/>
      <c r="M1085" s="36"/>
      <c r="N1085" s="37"/>
      <c r="O1085" s="37"/>
      <c r="P1085" s="58" t="str">
        <f t="shared" si="16"/>
        <v>6.4 Functional testing of control units</v>
      </c>
    </row>
    <row r="1086" spans="1:16" ht="43.5" x14ac:dyDescent="0.35">
      <c r="A1086" s="2">
        <v>1085</v>
      </c>
      <c r="B1086" s="5" t="s">
        <v>2146</v>
      </c>
      <c r="C1086" s="5" t="s">
        <v>3956</v>
      </c>
      <c r="D1086" s="2"/>
      <c r="E1086" s="2"/>
      <c r="F1086" s="2" t="s">
        <v>2147</v>
      </c>
      <c r="G1086" s="2" t="s">
        <v>2</v>
      </c>
      <c r="H1086" s="2" t="s">
        <v>3</v>
      </c>
      <c r="I1086" s="2" t="s">
        <v>3</v>
      </c>
      <c r="J1086" s="13" t="s">
        <v>14</v>
      </c>
      <c r="K1086" s="34"/>
      <c r="L1086" s="35"/>
      <c r="M1086" s="36"/>
      <c r="N1086" s="37"/>
      <c r="O1086" s="37"/>
      <c r="P1086" s="58" t="str">
        <f t="shared" si="16"/>
        <v>6.4 Functional testing of control units</v>
      </c>
    </row>
    <row r="1087" spans="1:16" ht="29" x14ac:dyDescent="0.35">
      <c r="A1087" s="2">
        <v>1086</v>
      </c>
      <c r="B1087" s="5" t="s">
        <v>2148</v>
      </c>
      <c r="C1087" s="5" t="s">
        <v>3957</v>
      </c>
      <c r="D1087" s="2"/>
      <c r="E1087" s="2"/>
      <c r="F1087" s="2" t="s">
        <v>2149</v>
      </c>
      <c r="G1087" s="2" t="s">
        <v>2</v>
      </c>
      <c r="H1087" s="2" t="s">
        <v>3</v>
      </c>
      <c r="I1087" s="2" t="s">
        <v>3</v>
      </c>
      <c r="J1087" s="13" t="s">
        <v>14</v>
      </c>
      <c r="K1087" s="34"/>
      <c r="L1087" s="35"/>
      <c r="M1087" s="36"/>
      <c r="N1087" s="37"/>
      <c r="O1087" s="37"/>
      <c r="P1087" s="58" t="str">
        <f t="shared" si="16"/>
        <v>6.4 Functional testing of control units</v>
      </c>
    </row>
    <row r="1088" spans="1:16" x14ac:dyDescent="0.35">
      <c r="A1088" s="2">
        <v>1087</v>
      </c>
      <c r="B1088" s="5" t="s">
        <v>2150</v>
      </c>
      <c r="C1088" s="5" t="s">
        <v>3958</v>
      </c>
      <c r="D1088" s="2"/>
      <c r="E1088" s="2"/>
      <c r="F1088" s="2" t="s">
        <v>2151</v>
      </c>
      <c r="G1088" s="2" t="s">
        <v>2</v>
      </c>
      <c r="H1088" s="2" t="s">
        <v>3</v>
      </c>
      <c r="I1088" s="2" t="s">
        <v>3</v>
      </c>
      <c r="J1088" s="13" t="s">
        <v>14</v>
      </c>
      <c r="K1088" s="34"/>
      <c r="L1088" s="35"/>
      <c r="M1088" s="36"/>
      <c r="N1088" s="37"/>
      <c r="O1088" s="37"/>
      <c r="P1088" s="58" t="str">
        <f t="shared" si="16"/>
        <v>6.4 Functional testing of control units</v>
      </c>
    </row>
    <row r="1089" spans="1:16" ht="29" x14ac:dyDescent="0.35">
      <c r="A1089" s="2">
        <v>1088</v>
      </c>
      <c r="B1089" s="5" t="s">
        <v>2152</v>
      </c>
      <c r="C1089" s="5" t="s">
        <v>3959</v>
      </c>
      <c r="D1089" s="2"/>
      <c r="E1089" s="2"/>
      <c r="F1089" s="2" t="s">
        <v>2153</v>
      </c>
      <c r="G1089" s="2" t="s">
        <v>2</v>
      </c>
      <c r="H1089" s="2" t="s">
        <v>3</v>
      </c>
      <c r="I1089" s="2" t="s">
        <v>3</v>
      </c>
      <c r="J1089" s="13" t="s">
        <v>14</v>
      </c>
      <c r="K1089" s="34"/>
      <c r="L1089" s="35"/>
      <c r="M1089" s="36"/>
      <c r="N1089" s="37"/>
      <c r="O1089" s="37"/>
      <c r="P1089" s="58" t="str">
        <f t="shared" si="16"/>
        <v>6.4 Functional testing of control units</v>
      </c>
    </row>
    <row r="1090" spans="1:16" x14ac:dyDescent="0.35">
      <c r="A1090" s="2">
        <v>1089</v>
      </c>
      <c r="B1090" s="5" t="s">
        <v>2154</v>
      </c>
      <c r="C1090" s="5" t="s">
        <v>3960</v>
      </c>
      <c r="D1090" s="2"/>
      <c r="E1090" s="2"/>
      <c r="F1090" s="2" t="s">
        <v>2155</v>
      </c>
      <c r="G1090" s="2" t="s">
        <v>2</v>
      </c>
      <c r="H1090" s="2" t="s">
        <v>3</v>
      </c>
      <c r="I1090" s="2" t="s">
        <v>3</v>
      </c>
      <c r="J1090" s="13" t="s">
        <v>14</v>
      </c>
      <c r="K1090" s="34"/>
      <c r="L1090" s="35"/>
      <c r="M1090" s="36"/>
      <c r="N1090" s="37"/>
      <c r="O1090" s="37"/>
      <c r="P1090" s="58" t="str">
        <f t="shared" si="16"/>
        <v>6.4 Functional testing of control units</v>
      </c>
    </row>
    <row r="1091" spans="1:16" x14ac:dyDescent="0.35">
      <c r="A1091" s="2">
        <v>1090</v>
      </c>
      <c r="B1091" s="5" t="s">
        <v>2156</v>
      </c>
      <c r="C1091" s="5" t="s">
        <v>3961</v>
      </c>
      <c r="D1091" s="2"/>
      <c r="E1091" s="2"/>
      <c r="F1091" s="2" t="s">
        <v>2157</v>
      </c>
      <c r="G1091" s="2" t="s">
        <v>2</v>
      </c>
      <c r="H1091" s="2" t="s">
        <v>3</v>
      </c>
      <c r="I1091" s="2" t="s">
        <v>3</v>
      </c>
      <c r="J1091" s="13" t="s">
        <v>14</v>
      </c>
      <c r="K1091" s="34"/>
      <c r="L1091" s="35"/>
      <c r="M1091" s="36"/>
      <c r="N1091" s="37"/>
      <c r="O1091" s="37"/>
      <c r="P1091" s="58" t="str">
        <f t="shared" ref="P1091:P1154" si="17">IF(AND(J1091="Überschrift",LEN(C1091)-LEN(SUBSTITUTE(C1091,".",""))&lt;2),C1091,P1090)</f>
        <v>6.4 Functional testing of control units</v>
      </c>
    </row>
    <row r="1092" spans="1:16" x14ac:dyDescent="0.35">
      <c r="A1092" s="2">
        <v>1091</v>
      </c>
      <c r="B1092" s="5" t="s">
        <v>2158</v>
      </c>
      <c r="C1092" s="5" t="s">
        <v>3962</v>
      </c>
      <c r="D1092" s="2"/>
      <c r="E1092" s="2"/>
      <c r="F1092" s="2" t="s">
        <v>2159</v>
      </c>
      <c r="G1092" s="2" t="s">
        <v>2</v>
      </c>
      <c r="H1092" s="2" t="s">
        <v>3</v>
      </c>
      <c r="I1092" s="2" t="s">
        <v>3</v>
      </c>
      <c r="J1092" s="13" t="s">
        <v>14</v>
      </c>
      <c r="K1092" s="34"/>
      <c r="L1092" s="35"/>
      <c r="M1092" s="36"/>
      <c r="N1092" s="37"/>
      <c r="O1092" s="37"/>
      <c r="P1092" s="58" t="str">
        <f t="shared" si="17"/>
        <v>6.4 Functional testing of control units</v>
      </c>
    </row>
    <row r="1093" spans="1:16" ht="29" x14ac:dyDescent="0.35">
      <c r="A1093" s="2">
        <v>1092</v>
      </c>
      <c r="B1093" s="5" t="s">
        <v>2160</v>
      </c>
      <c r="C1093" s="5" t="s">
        <v>3963</v>
      </c>
      <c r="D1093" s="2"/>
      <c r="E1093" s="2"/>
      <c r="F1093" s="2" t="s">
        <v>2161</v>
      </c>
      <c r="G1093" s="2" t="s">
        <v>2</v>
      </c>
      <c r="H1093" s="2" t="s">
        <v>3</v>
      </c>
      <c r="I1093" s="2" t="s">
        <v>3</v>
      </c>
      <c r="J1093" s="13" t="s">
        <v>14</v>
      </c>
      <c r="K1093" s="34"/>
      <c r="L1093" s="35"/>
      <c r="M1093" s="36"/>
      <c r="N1093" s="37"/>
      <c r="O1093" s="37"/>
      <c r="P1093" s="58" t="str">
        <f t="shared" si="17"/>
        <v>6.4 Functional testing of control units</v>
      </c>
    </row>
    <row r="1094" spans="1:16" x14ac:dyDescent="0.35">
      <c r="A1094" s="2">
        <v>1093</v>
      </c>
      <c r="B1094" s="5" t="s">
        <v>2162</v>
      </c>
      <c r="C1094" s="5" t="s">
        <v>3964</v>
      </c>
      <c r="D1094" s="2"/>
      <c r="E1094" s="2"/>
      <c r="F1094" s="2" t="s">
        <v>2163</v>
      </c>
      <c r="G1094" s="2" t="s">
        <v>2</v>
      </c>
      <c r="H1094" s="2" t="s">
        <v>3</v>
      </c>
      <c r="I1094" s="2" t="s">
        <v>3</v>
      </c>
      <c r="J1094" s="13" t="s">
        <v>14</v>
      </c>
      <c r="K1094" s="34"/>
      <c r="L1094" s="35"/>
      <c r="M1094" s="36"/>
      <c r="N1094" s="37"/>
      <c r="O1094" s="37"/>
      <c r="P1094" s="58" t="str">
        <f t="shared" si="17"/>
        <v>6.4 Functional testing of control units</v>
      </c>
    </row>
    <row r="1095" spans="1:16" x14ac:dyDescent="0.35">
      <c r="A1095" s="2">
        <v>1094</v>
      </c>
      <c r="B1095" s="5" t="s">
        <v>2164</v>
      </c>
      <c r="C1095" s="5" t="s">
        <v>3965</v>
      </c>
      <c r="D1095" s="2"/>
      <c r="E1095" s="2"/>
      <c r="F1095" s="2" t="s">
        <v>2165</v>
      </c>
      <c r="G1095" s="2" t="s">
        <v>2</v>
      </c>
      <c r="H1095" s="2" t="s">
        <v>3</v>
      </c>
      <c r="I1095" s="2" t="s">
        <v>3</v>
      </c>
      <c r="J1095" s="13" t="s">
        <v>14</v>
      </c>
      <c r="K1095" s="34"/>
      <c r="L1095" s="35"/>
      <c r="M1095" s="36"/>
      <c r="N1095" s="37"/>
      <c r="O1095" s="37"/>
      <c r="P1095" s="58" t="str">
        <f t="shared" si="17"/>
        <v>6.4 Functional testing of control units</v>
      </c>
    </row>
    <row r="1096" spans="1:16" x14ac:dyDescent="0.35">
      <c r="A1096" s="2">
        <v>1095</v>
      </c>
      <c r="B1096" s="5" t="s">
        <v>2166</v>
      </c>
      <c r="C1096" s="5" t="s">
        <v>3966</v>
      </c>
      <c r="D1096" s="2"/>
      <c r="E1096" s="2"/>
      <c r="F1096" s="2" t="s">
        <v>2167</v>
      </c>
      <c r="G1096" s="2" t="s">
        <v>2</v>
      </c>
      <c r="H1096" s="2" t="s">
        <v>3</v>
      </c>
      <c r="I1096" s="2" t="s">
        <v>3</v>
      </c>
      <c r="J1096" s="13" t="s">
        <v>14</v>
      </c>
      <c r="K1096" s="34"/>
      <c r="L1096" s="35"/>
      <c r="M1096" s="36"/>
      <c r="N1096" s="37"/>
      <c r="O1096" s="37"/>
      <c r="P1096" s="58" t="str">
        <f t="shared" si="17"/>
        <v>6.4 Functional testing of control units</v>
      </c>
    </row>
    <row r="1097" spans="1:16" ht="43.5" x14ac:dyDescent="0.35">
      <c r="A1097" s="2">
        <v>1096</v>
      </c>
      <c r="B1097" s="5" t="s">
        <v>2168</v>
      </c>
      <c r="C1097" s="5" t="s">
        <v>4205</v>
      </c>
      <c r="D1097" s="2"/>
      <c r="E1097" s="2"/>
      <c r="F1097" s="2" t="s">
        <v>2169</v>
      </c>
      <c r="G1097" s="2" t="s">
        <v>2</v>
      </c>
      <c r="H1097" s="2" t="s">
        <v>3</v>
      </c>
      <c r="I1097" s="2" t="s">
        <v>3</v>
      </c>
      <c r="J1097" s="13" t="s">
        <v>14</v>
      </c>
      <c r="K1097" s="34"/>
      <c r="L1097" s="35"/>
      <c r="M1097" s="36"/>
      <c r="N1097" s="37"/>
      <c r="O1097" s="37"/>
      <c r="P1097" s="58" t="str">
        <f t="shared" si="17"/>
        <v>6.4 Functional testing of control units</v>
      </c>
    </row>
    <row r="1098" spans="1:16" ht="43.5" x14ac:dyDescent="0.35">
      <c r="A1098" s="2">
        <v>1097</v>
      </c>
      <c r="B1098" s="5" t="s">
        <v>2170</v>
      </c>
      <c r="C1098" s="5" t="s">
        <v>4206</v>
      </c>
      <c r="D1098" s="2"/>
      <c r="E1098" s="2"/>
      <c r="F1098" s="2" t="s">
        <v>2171</v>
      </c>
      <c r="G1098" s="2" t="s">
        <v>2</v>
      </c>
      <c r="H1098" s="2" t="s">
        <v>3</v>
      </c>
      <c r="I1098" s="2" t="s">
        <v>3</v>
      </c>
      <c r="J1098" s="13" t="s">
        <v>14</v>
      </c>
      <c r="K1098" s="34"/>
      <c r="L1098" s="35"/>
      <c r="M1098" s="36"/>
      <c r="N1098" s="37"/>
      <c r="O1098" s="37"/>
      <c r="P1098" s="58" t="str">
        <f t="shared" si="17"/>
        <v>6.4 Functional testing of control units</v>
      </c>
    </row>
    <row r="1099" spans="1:16" ht="29" x14ac:dyDescent="0.35">
      <c r="A1099" s="2">
        <v>1098</v>
      </c>
      <c r="B1099" s="5" t="s">
        <v>2172</v>
      </c>
      <c r="C1099" s="5" t="s">
        <v>3967</v>
      </c>
      <c r="D1099" s="2"/>
      <c r="E1099" s="2"/>
      <c r="F1099" s="2" t="s">
        <v>2173</v>
      </c>
      <c r="G1099" s="2" t="s">
        <v>2</v>
      </c>
      <c r="H1099" s="2" t="s">
        <v>3</v>
      </c>
      <c r="I1099" s="2" t="s">
        <v>3</v>
      </c>
      <c r="J1099" s="13" t="s">
        <v>14</v>
      </c>
      <c r="K1099" s="34"/>
      <c r="L1099" s="35"/>
      <c r="M1099" s="36"/>
      <c r="N1099" s="37"/>
      <c r="O1099" s="37"/>
      <c r="P1099" s="58" t="str">
        <f t="shared" si="17"/>
        <v>6.4 Functional testing of control units</v>
      </c>
    </row>
    <row r="1100" spans="1:16" ht="43.5" x14ac:dyDescent="0.35">
      <c r="A1100" s="2">
        <v>1099</v>
      </c>
      <c r="B1100" s="5" t="s">
        <v>2174</v>
      </c>
      <c r="C1100" s="5" t="s">
        <v>3968</v>
      </c>
      <c r="D1100" s="2"/>
      <c r="E1100" s="2"/>
      <c r="F1100" s="2" t="s">
        <v>2175</v>
      </c>
      <c r="G1100" s="2" t="s">
        <v>2</v>
      </c>
      <c r="H1100" s="2" t="s">
        <v>3</v>
      </c>
      <c r="I1100" s="2" t="s">
        <v>3</v>
      </c>
      <c r="J1100" s="13" t="s">
        <v>14</v>
      </c>
      <c r="K1100" s="34"/>
      <c r="L1100" s="35"/>
      <c r="M1100" s="36"/>
      <c r="N1100" s="37"/>
      <c r="O1100" s="37"/>
      <c r="P1100" s="58" t="str">
        <f t="shared" si="17"/>
        <v>6.4 Functional testing of control units</v>
      </c>
    </row>
    <row r="1101" spans="1:16" x14ac:dyDescent="0.35">
      <c r="A1101" s="2">
        <v>1100</v>
      </c>
      <c r="B1101" s="5" t="s">
        <v>2176</v>
      </c>
      <c r="C1101" s="5" t="s">
        <v>3969</v>
      </c>
      <c r="D1101" s="2"/>
      <c r="E1101" s="2"/>
      <c r="F1101" s="2" t="s">
        <v>2177</v>
      </c>
      <c r="G1101" s="2" t="s">
        <v>2</v>
      </c>
      <c r="H1101" s="2" t="s">
        <v>3</v>
      </c>
      <c r="I1101" s="2" t="s">
        <v>3</v>
      </c>
      <c r="J1101" s="13" t="s">
        <v>14</v>
      </c>
      <c r="K1101" s="34"/>
      <c r="L1101" s="35"/>
      <c r="M1101" s="36"/>
      <c r="N1101" s="37"/>
      <c r="O1101" s="37"/>
      <c r="P1101" s="58" t="str">
        <f t="shared" si="17"/>
        <v>6.4 Functional testing of control units</v>
      </c>
    </row>
    <row r="1102" spans="1:16" ht="29" x14ac:dyDescent="0.35">
      <c r="A1102" s="2">
        <v>1101</v>
      </c>
      <c r="B1102" s="5" t="s">
        <v>2178</v>
      </c>
      <c r="C1102" s="5" t="s">
        <v>3970</v>
      </c>
      <c r="D1102" s="2"/>
      <c r="E1102" s="2"/>
      <c r="F1102" s="2" t="s">
        <v>2179</v>
      </c>
      <c r="G1102" s="2" t="s">
        <v>2</v>
      </c>
      <c r="H1102" s="2" t="s">
        <v>3</v>
      </c>
      <c r="I1102" s="2" t="s">
        <v>3</v>
      </c>
      <c r="J1102" s="13" t="s">
        <v>14</v>
      </c>
      <c r="K1102" s="34"/>
      <c r="L1102" s="35"/>
      <c r="M1102" s="36"/>
      <c r="N1102" s="37"/>
      <c r="O1102" s="37"/>
      <c r="P1102" s="58" t="str">
        <f t="shared" si="17"/>
        <v>6.4 Functional testing of control units</v>
      </c>
    </row>
    <row r="1103" spans="1:16" x14ac:dyDescent="0.35">
      <c r="A1103" s="2">
        <v>1102</v>
      </c>
      <c r="B1103" s="5" t="s">
        <v>2180</v>
      </c>
      <c r="C1103" s="5" t="s">
        <v>3971</v>
      </c>
      <c r="D1103" s="2"/>
      <c r="E1103" s="2"/>
      <c r="F1103" s="2" t="s">
        <v>2181</v>
      </c>
      <c r="G1103" s="2" t="s">
        <v>2</v>
      </c>
      <c r="H1103" s="2" t="s">
        <v>3</v>
      </c>
      <c r="I1103" s="2" t="s">
        <v>3</v>
      </c>
      <c r="J1103" s="13" t="s">
        <v>14</v>
      </c>
      <c r="K1103" s="34"/>
      <c r="L1103" s="35"/>
      <c r="M1103" s="36"/>
      <c r="N1103" s="37"/>
      <c r="O1103" s="37"/>
      <c r="P1103" s="58" t="str">
        <f t="shared" si="17"/>
        <v>6.4 Functional testing of control units</v>
      </c>
    </row>
    <row r="1104" spans="1:16" ht="43.5" x14ac:dyDescent="0.35">
      <c r="A1104" s="2">
        <v>1103</v>
      </c>
      <c r="B1104" s="5" t="s">
        <v>2182</v>
      </c>
      <c r="C1104" s="5" t="s">
        <v>3972</v>
      </c>
      <c r="D1104" s="2"/>
      <c r="E1104" s="2"/>
      <c r="F1104" s="2" t="s">
        <v>2183</v>
      </c>
      <c r="G1104" s="2" t="s">
        <v>2</v>
      </c>
      <c r="H1104" s="2" t="s">
        <v>3</v>
      </c>
      <c r="I1104" s="2" t="s">
        <v>3</v>
      </c>
      <c r="J1104" s="13" t="s">
        <v>14</v>
      </c>
      <c r="K1104" s="34"/>
      <c r="L1104" s="35"/>
      <c r="M1104" s="36"/>
      <c r="N1104" s="37"/>
      <c r="O1104" s="37"/>
      <c r="P1104" s="58" t="str">
        <f t="shared" si="17"/>
        <v>6.4 Functional testing of control units</v>
      </c>
    </row>
    <row r="1105" spans="1:16" x14ac:dyDescent="0.35">
      <c r="A1105" s="2">
        <v>1104</v>
      </c>
      <c r="B1105" s="5" t="s">
        <v>2184</v>
      </c>
      <c r="C1105" s="5" t="s">
        <v>3973</v>
      </c>
      <c r="D1105" s="2"/>
      <c r="E1105" s="2"/>
      <c r="F1105" s="2" t="s">
        <v>2185</v>
      </c>
      <c r="G1105" s="2" t="s">
        <v>2</v>
      </c>
      <c r="H1105" s="2" t="s">
        <v>3</v>
      </c>
      <c r="I1105" s="2" t="s">
        <v>3</v>
      </c>
      <c r="J1105" s="13" t="s">
        <v>14</v>
      </c>
      <c r="K1105" s="34"/>
      <c r="L1105" s="35"/>
      <c r="M1105" s="36"/>
      <c r="N1105" s="37"/>
      <c r="O1105" s="37"/>
      <c r="P1105" s="58" t="str">
        <f t="shared" si="17"/>
        <v>6.4 Functional testing of control units</v>
      </c>
    </row>
    <row r="1106" spans="1:16" x14ac:dyDescent="0.35">
      <c r="A1106" s="2">
        <v>1105</v>
      </c>
      <c r="B1106" s="5" t="s">
        <v>2186</v>
      </c>
      <c r="C1106" s="5" t="s">
        <v>3974</v>
      </c>
      <c r="D1106" s="2"/>
      <c r="E1106" s="2"/>
      <c r="F1106" s="2" t="s">
        <v>2187</v>
      </c>
      <c r="G1106" s="2" t="s">
        <v>2</v>
      </c>
      <c r="H1106" s="2" t="s">
        <v>3</v>
      </c>
      <c r="I1106" s="2" t="s">
        <v>3</v>
      </c>
      <c r="J1106" s="13" t="s">
        <v>14</v>
      </c>
      <c r="K1106" s="34"/>
      <c r="L1106" s="35"/>
      <c r="M1106" s="36"/>
      <c r="N1106" s="37"/>
      <c r="O1106" s="37"/>
      <c r="P1106" s="58" t="str">
        <f t="shared" si="17"/>
        <v>6.4 Functional testing of control units</v>
      </c>
    </row>
    <row r="1107" spans="1:16" ht="29" x14ac:dyDescent="0.35">
      <c r="A1107" s="2">
        <v>1106</v>
      </c>
      <c r="B1107" s="5" t="s">
        <v>2188</v>
      </c>
      <c r="C1107" s="5" t="s">
        <v>3975</v>
      </c>
      <c r="D1107" s="2"/>
      <c r="E1107" s="2"/>
      <c r="F1107" s="2" t="s">
        <v>2189</v>
      </c>
      <c r="G1107" s="2" t="s">
        <v>2</v>
      </c>
      <c r="H1107" s="2" t="s">
        <v>3</v>
      </c>
      <c r="I1107" s="2" t="s">
        <v>3</v>
      </c>
      <c r="J1107" s="13" t="s">
        <v>14</v>
      </c>
      <c r="K1107" s="34"/>
      <c r="L1107" s="35"/>
      <c r="M1107" s="36"/>
      <c r="N1107" s="37"/>
      <c r="O1107" s="37"/>
      <c r="P1107" s="58" t="str">
        <f t="shared" si="17"/>
        <v>6.4 Functional testing of control units</v>
      </c>
    </row>
    <row r="1108" spans="1:16" x14ac:dyDescent="0.35">
      <c r="A1108" s="2">
        <v>1107</v>
      </c>
      <c r="B1108" s="5" t="s">
        <v>2190</v>
      </c>
      <c r="C1108" s="5" t="s">
        <v>3976</v>
      </c>
      <c r="D1108" s="2"/>
      <c r="E1108" s="2"/>
      <c r="F1108" s="2" t="s">
        <v>2191</v>
      </c>
      <c r="G1108" s="2" t="s">
        <v>2</v>
      </c>
      <c r="H1108" s="2" t="s">
        <v>3</v>
      </c>
      <c r="I1108" s="2" t="s">
        <v>3</v>
      </c>
      <c r="J1108" s="13" t="s">
        <v>14</v>
      </c>
      <c r="K1108" s="34"/>
      <c r="L1108" s="35"/>
      <c r="M1108" s="36"/>
      <c r="N1108" s="37"/>
      <c r="O1108" s="37"/>
      <c r="P1108" s="58" t="str">
        <f t="shared" si="17"/>
        <v>6.4 Functional testing of control units</v>
      </c>
    </row>
    <row r="1109" spans="1:16" x14ac:dyDescent="0.35">
      <c r="A1109" s="2">
        <v>1108</v>
      </c>
      <c r="B1109" s="5" t="s">
        <v>2192</v>
      </c>
      <c r="C1109" s="5" t="s">
        <v>3977</v>
      </c>
      <c r="D1109" s="2"/>
      <c r="E1109" s="2"/>
      <c r="F1109" s="2" t="s">
        <v>2193</v>
      </c>
      <c r="G1109" s="2" t="s">
        <v>2</v>
      </c>
      <c r="H1109" s="2" t="s">
        <v>3</v>
      </c>
      <c r="I1109" s="2" t="s">
        <v>3</v>
      </c>
      <c r="J1109" s="13" t="s">
        <v>14</v>
      </c>
      <c r="K1109" s="34"/>
      <c r="L1109" s="35"/>
      <c r="M1109" s="36"/>
      <c r="N1109" s="37"/>
      <c r="O1109" s="37"/>
      <c r="P1109" s="58" t="str">
        <f t="shared" si="17"/>
        <v>6.4 Functional testing of control units</v>
      </c>
    </row>
    <row r="1110" spans="1:16" x14ac:dyDescent="0.35">
      <c r="A1110" s="2">
        <v>1109</v>
      </c>
      <c r="B1110" s="5" t="s">
        <v>2194</v>
      </c>
      <c r="C1110" s="5" t="s">
        <v>3978</v>
      </c>
      <c r="D1110" s="2"/>
      <c r="E1110" s="2"/>
      <c r="F1110" s="2" t="s">
        <v>2195</v>
      </c>
      <c r="G1110" s="2" t="s">
        <v>2</v>
      </c>
      <c r="H1110" s="2" t="s">
        <v>3</v>
      </c>
      <c r="I1110" s="2" t="s">
        <v>3</v>
      </c>
      <c r="J1110" s="13" t="s">
        <v>14</v>
      </c>
      <c r="K1110" s="34"/>
      <c r="L1110" s="35"/>
      <c r="M1110" s="36"/>
      <c r="N1110" s="37"/>
      <c r="O1110" s="37"/>
      <c r="P1110" s="58" t="str">
        <f t="shared" si="17"/>
        <v>6.4 Functional testing of control units</v>
      </c>
    </row>
    <row r="1111" spans="1:16" ht="29" x14ac:dyDescent="0.35">
      <c r="A1111" s="2">
        <v>1110</v>
      </c>
      <c r="B1111" s="5" t="s">
        <v>2196</v>
      </c>
      <c r="C1111" s="5" t="s">
        <v>3979</v>
      </c>
      <c r="D1111" s="2"/>
      <c r="E1111" s="2"/>
      <c r="F1111" s="2" t="s">
        <v>2197</v>
      </c>
      <c r="G1111" s="2" t="s">
        <v>2</v>
      </c>
      <c r="H1111" s="2" t="s">
        <v>3</v>
      </c>
      <c r="I1111" s="2" t="s">
        <v>3</v>
      </c>
      <c r="J1111" s="13" t="s">
        <v>14</v>
      </c>
      <c r="K1111" s="34"/>
      <c r="L1111" s="35"/>
      <c r="M1111" s="36"/>
      <c r="N1111" s="37"/>
      <c r="O1111" s="37"/>
      <c r="P1111" s="58" t="str">
        <f t="shared" si="17"/>
        <v>6.4 Functional testing of control units</v>
      </c>
    </row>
    <row r="1112" spans="1:16" x14ac:dyDescent="0.35">
      <c r="A1112" s="2">
        <v>1111</v>
      </c>
      <c r="B1112" s="5" t="s">
        <v>2198</v>
      </c>
      <c r="C1112" s="5" t="s">
        <v>3980</v>
      </c>
      <c r="D1112" s="2"/>
      <c r="E1112" s="2"/>
      <c r="F1112" s="2" t="s">
        <v>2199</v>
      </c>
      <c r="G1112" s="2" t="s">
        <v>2</v>
      </c>
      <c r="H1112" s="2" t="s">
        <v>3</v>
      </c>
      <c r="I1112" s="2" t="s">
        <v>3</v>
      </c>
      <c r="J1112" s="13" t="s">
        <v>14</v>
      </c>
      <c r="K1112" s="34"/>
      <c r="L1112" s="35"/>
      <c r="M1112" s="36"/>
      <c r="N1112" s="37"/>
      <c r="O1112" s="37"/>
      <c r="P1112" s="58" t="str">
        <f t="shared" si="17"/>
        <v>6.4 Functional testing of control units</v>
      </c>
    </row>
    <row r="1113" spans="1:16" x14ac:dyDescent="0.35">
      <c r="A1113" s="2">
        <v>1112</v>
      </c>
      <c r="B1113" s="5" t="s">
        <v>2200</v>
      </c>
      <c r="C1113" s="5" t="s">
        <v>3981</v>
      </c>
      <c r="D1113" s="2"/>
      <c r="E1113" s="2"/>
      <c r="F1113" s="2" t="s">
        <v>2201</v>
      </c>
      <c r="G1113" s="2" t="s">
        <v>2</v>
      </c>
      <c r="H1113" s="2" t="s">
        <v>3</v>
      </c>
      <c r="I1113" s="2" t="s">
        <v>3</v>
      </c>
      <c r="J1113" s="13" t="s">
        <v>14</v>
      </c>
      <c r="K1113" s="34"/>
      <c r="L1113" s="35"/>
      <c r="M1113" s="36"/>
      <c r="N1113" s="37"/>
      <c r="O1113" s="37"/>
      <c r="P1113" s="58" t="str">
        <f t="shared" si="17"/>
        <v>6.4 Functional testing of control units</v>
      </c>
    </row>
    <row r="1114" spans="1:16" ht="29" x14ac:dyDescent="0.35">
      <c r="A1114" s="2">
        <v>1113</v>
      </c>
      <c r="B1114" s="5" t="s">
        <v>2202</v>
      </c>
      <c r="C1114" s="5" t="s">
        <v>3982</v>
      </c>
      <c r="D1114" s="2"/>
      <c r="E1114" s="2"/>
      <c r="F1114" s="2" t="s">
        <v>2203</v>
      </c>
      <c r="G1114" s="2" t="s">
        <v>2</v>
      </c>
      <c r="H1114" s="2" t="s">
        <v>3</v>
      </c>
      <c r="I1114" s="2" t="s">
        <v>3</v>
      </c>
      <c r="J1114" s="13" t="s">
        <v>14</v>
      </c>
      <c r="K1114" s="34"/>
      <c r="L1114" s="35"/>
      <c r="M1114" s="36"/>
      <c r="N1114" s="37"/>
      <c r="O1114" s="37"/>
      <c r="P1114" s="58" t="str">
        <f t="shared" si="17"/>
        <v>6.4 Functional testing of control units</v>
      </c>
    </row>
    <row r="1115" spans="1:16" x14ac:dyDescent="0.35">
      <c r="A1115" s="2">
        <v>1114</v>
      </c>
      <c r="B1115" s="5" t="s">
        <v>2204</v>
      </c>
      <c r="C1115" s="5" t="s">
        <v>3983</v>
      </c>
      <c r="D1115" s="2"/>
      <c r="E1115" s="2"/>
      <c r="F1115" s="2" t="s">
        <v>2205</v>
      </c>
      <c r="G1115" s="2" t="s">
        <v>2</v>
      </c>
      <c r="H1115" s="2" t="s">
        <v>3</v>
      </c>
      <c r="I1115" s="2" t="s">
        <v>3</v>
      </c>
      <c r="J1115" s="13" t="s">
        <v>14</v>
      </c>
      <c r="K1115" s="34"/>
      <c r="L1115" s="35"/>
      <c r="M1115" s="36"/>
      <c r="N1115" s="37"/>
      <c r="O1115" s="37"/>
      <c r="P1115" s="58" t="str">
        <f t="shared" si="17"/>
        <v>6.4 Functional testing of control units</v>
      </c>
    </row>
    <row r="1116" spans="1:16" ht="29" x14ac:dyDescent="0.35">
      <c r="A1116" s="2">
        <v>1115</v>
      </c>
      <c r="B1116" s="5" t="s">
        <v>2206</v>
      </c>
      <c r="C1116" s="5" t="s">
        <v>3984</v>
      </c>
      <c r="D1116" s="2"/>
      <c r="E1116" s="2"/>
      <c r="F1116" s="2" t="s">
        <v>2207</v>
      </c>
      <c r="G1116" s="2" t="s">
        <v>2</v>
      </c>
      <c r="H1116" s="2" t="s">
        <v>3</v>
      </c>
      <c r="I1116" s="2" t="s">
        <v>3</v>
      </c>
      <c r="J1116" s="13" t="s">
        <v>14</v>
      </c>
      <c r="K1116" s="34"/>
      <c r="L1116" s="35"/>
      <c r="M1116" s="36"/>
      <c r="N1116" s="37"/>
      <c r="O1116" s="37"/>
      <c r="P1116" s="58" t="str">
        <f t="shared" si="17"/>
        <v>6.4 Functional testing of control units</v>
      </c>
    </row>
    <row r="1117" spans="1:16" ht="43.5" x14ac:dyDescent="0.35">
      <c r="A1117" s="2">
        <v>1116</v>
      </c>
      <c r="B1117" s="5" t="s">
        <v>2208</v>
      </c>
      <c r="C1117" s="5" t="s">
        <v>3985</v>
      </c>
      <c r="D1117" s="2"/>
      <c r="E1117" s="2"/>
      <c r="F1117" s="2" t="s">
        <v>2209</v>
      </c>
      <c r="G1117" s="2" t="s">
        <v>2</v>
      </c>
      <c r="H1117" s="2" t="s">
        <v>3</v>
      </c>
      <c r="I1117" s="2" t="s">
        <v>3</v>
      </c>
      <c r="J1117" s="13" t="s">
        <v>14</v>
      </c>
      <c r="K1117" s="34"/>
      <c r="L1117" s="35"/>
      <c r="M1117" s="36"/>
      <c r="N1117" s="37"/>
      <c r="O1117" s="37"/>
      <c r="P1117" s="58" t="str">
        <f t="shared" si="17"/>
        <v>6.4 Functional testing of control units</v>
      </c>
    </row>
    <row r="1118" spans="1:16" ht="29" x14ac:dyDescent="0.35">
      <c r="A1118" s="2">
        <v>1117</v>
      </c>
      <c r="B1118" s="5" t="s">
        <v>2210</v>
      </c>
      <c r="C1118" s="5" t="s">
        <v>3986</v>
      </c>
      <c r="D1118" s="2"/>
      <c r="E1118" s="2"/>
      <c r="F1118" s="2" t="s">
        <v>2211</v>
      </c>
      <c r="G1118" s="2" t="s">
        <v>2</v>
      </c>
      <c r="H1118" s="2" t="s">
        <v>3</v>
      </c>
      <c r="I1118" s="2" t="s">
        <v>3</v>
      </c>
      <c r="J1118" s="13" t="s">
        <v>14</v>
      </c>
      <c r="K1118" s="34"/>
      <c r="L1118" s="35"/>
      <c r="M1118" s="36"/>
      <c r="N1118" s="37"/>
      <c r="O1118" s="37"/>
      <c r="P1118" s="58" t="str">
        <f t="shared" si="17"/>
        <v>6.4 Functional testing of control units</v>
      </c>
    </row>
    <row r="1119" spans="1:16" x14ac:dyDescent="0.35">
      <c r="A1119" s="2">
        <v>1118</v>
      </c>
      <c r="B1119" s="5" t="s">
        <v>2212</v>
      </c>
      <c r="C1119" s="5" t="s">
        <v>3987</v>
      </c>
      <c r="D1119" s="2"/>
      <c r="E1119" s="2"/>
      <c r="F1119" s="2" t="s">
        <v>2213</v>
      </c>
      <c r="G1119" s="2" t="s">
        <v>2</v>
      </c>
      <c r="H1119" s="2" t="s">
        <v>3</v>
      </c>
      <c r="I1119" s="2" t="s">
        <v>3</v>
      </c>
      <c r="J1119" s="13" t="s">
        <v>14</v>
      </c>
      <c r="K1119" s="34"/>
      <c r="L1119" s="35"/>
      <c r="M1119" s="36"/>
      <c r="N1119" s="37"/>
      <c r="O1119" s="37"/>
      <c r="P1119" s="58" t="str">
        <f t="shared" si="17"/>
        <v>6.4 Functional testing of control units</v>
      </c>
    </row>
    <row r="1120" spans="1:16" x14ac:dyDescent="0.35">
      <c r="A1120" s="2">
        <v>1119</v>
      </c>
      <c r="B1120" s="5" t="s">
        <v>2214</v>
      </c>
      <c r="C1120" s="5" t="s">
        <v>3988</v>
      </c>
      <c r="D1120" s="2"/>
      <c r="E1120" s="2"/>
      <c r="F1120" s="2" t="s">
        <v>2215</v>
      </c>
      <c r="G1120" s="2" t="s">
        <v>2</v>
      </c>
      <c r="H1120" s="2" t="s">
        <v>3</v>
      </c>
      <c r="I1120" s="2" t="s">
        <v>3</v>
      </c>
      <c r="J1120" s="13" t="s">
        <v>14</v>
      </c>
      <c r="K1120" s="34"/>
      <c r="L1120" s="35"/>
      <c r="M1120" s="36"/>
      <c r="N1120" s="37"/>
      <c r="O1120" s="37"/>
      <c r="P1120" s="58" t="str">
        <f t="shared" si="17"/>
        <v>6.4 Functional testing of control units</v>
      </c>
    </row>
    <row r="1121" spans="1:16" x14ac:dyDescent="0.35">
      <c r="A1121" s="2">
        <v>1120</v>
      </c>
      <c r="B1121" s="5" t="s">
        <v>2216</v>
      </c>
      <c r="C1121" s="5" t="s">
        <v>3989</v>
      </c>
      <c r="D1121" s="2"/>
      <c r="E1121" s="2"/>
      <c r="F1121" s="2" t="s">
        <v>2217</v>
      </c>
      <c r="G1121" s="2" t="s">
        <v>2</v>
      </c>
      <c r="H1121" s="2" t="s">
        <v>3</v>
      </c>
      <c r="I1121" s="2" t="s">
        <v>3</v>
      </c>
      <c r="J1121" s="13" t="s">
        <v>14</v>
      </c>
      <c r="K1121" s="34"/>
      <c r="L1121" s="35"/>
      <c r="M1121" s="36"/>
      <c r="N1121" s="37"/>
      <c r="O1121" s="37"/>
      <c r="P1121" s="58" t="str">
        <f t="shared" si="17"/>
        <v>6.4 Functional testing of control units</v>
      </c>
    </row>
    <row r="1122" spans="1:16" x14ac:dyDescent="0.35">
      <c r="A1122" s="2">
        <v>1121</v>
      </c>
      <c r="B1122" s="5" t="s">
        <v>2218</v>
      </c>
      <c r="C1122" s="5" t="s">
        <v>3990</v>
      </c>
      <c r="D1122" s="2"/>
      <c r="E1122" s="2"/>
      <c r="F1122" s="2" t="s">
        <v>2219</v>
      </c>
      <c r="G1122" s="2" t="s">
        <v>2</v>
      </c>
      <c r="H1122" s="2" t="s">
        <v>3</v>
      </c>
      <c r="I1122" s="2" t="s">
        <v>3</v>
      </c>
      <c r="J1122" s="13" t="s">
        <v>14</v>
      </c>
      <c r="K1122" s="34"/>
      <c r="L1122" s="35"/>
      <c r="M1122" s="36"/>
      <c r="N1122" s="37"/>
      <c r="O1122" s="37"/>
      <c r="P1122" s="58" t="str">
        <f t="shared" si="17"/>
        <v>6.4 Functional testing of control units</v>
      </c>
    </row>
    <row r="1123" spans="1:16" x14ac:dyDescent="0.35">
      <c r="A1123" s="2">
        <v>1122</v>
      </c>
      <c r="B1123" s="5" t="s">
        <v>2220</v>
      </c>
      <c r="C1123" s="5" t="s">
        <v>3991</v>
      </c>
      <c r="D1123" s="2"/>
      <c r="E1123" s="2"/>
      <c r="F1123" s="2" t="s">
        <v>2221</v>
      </c>
      <c r="G1123" s="2" t="s">
        <v>2</v>
      </c>
      <c r="H1123" s="2" t="s">
        <v>3</v>
      </c>
      <c r="I1123" s="2" t="s">
        <v>3</v>
      </c>
      <c r="J1123" s="13" t="s">
        <v>14</v>
      </c>
      <c r="K1123" s="34"/>
      <c r="L1123" s="35"/>
      <c r="M1123" s="36"/>
      <c r="N1123" s="37"/>
      <c r="O1123" s="37"/>
      <c r="P1123" s="58" t="str">
        <f t="shared" si="17"/>
        <v>6.4 Functional testing of control units</v>
      </c>
    </row>
    <row r="1124" spans="1:16" x14ac:dyDescent="0.35">
      <c r="A1124" s="2">
        <v>1123</v>
      </c>
      <c r="B1124" s="5" t="s">
        <v>2222</v>
      </c>
      <c r="C1124" s="5" t="s">
        <v>3992</v>
      </c>
      <c r="D1124" s="2"/>
      <c r="E1124" s="2"/>
      <c r="F1124" s="2" t="s">
        <v>2223</v>
      </c>
      <c r="G1124" s="2" t="s">
        <v>2</v>
      </c>
      <c r="H1124" s="2" t="s">
        <v>3</v>
      </c>
      <c r="I1124" s="2" t="s">
        <v>3</v>
      </c>
      <c r="J1124" s="13" t="s">
        <v>14</v>
      </c>
      <c r="K1124" s="34"/>
      <c r="L1124" s="35"/>
      <c r="M1124" s="36"/>
      <c r="N1124" s="37"/>
      <c r="O1124" s="37"/>
      <c r="P1124" s="58" t="str">
        <f t="shared" si="17"/>
        <v>6.4 Functional testing of control units</v>
      </c>
    </row>
    <row r="1125" spans="1:16" ht="29" x14ac:dyDescent="0.35">
      <c r="A1125" s="2">
        <v>1124</v>
      </c>
      <c r="B1125" s="5" t="s">
        <v>2224</v>
      </c>
      <c r="C1125" s="5" t="s">
        <v>3993</v>
      </c>
      <c r="D1125" s="2"/>
      <c r="E1125" s="2"/>
      <c r="F1125" s="2" t="s">
        <v>2225</v>
      </c>
      <c r="G1125" s="2" t="s">
        <v>2</v>
      </c>
      <c r="H1125" s="2" t="s">
        <v>3</v>
      </c>
      <c r="I1125" s="2" t="s">
        <v>3</v>
      </c>
      <c r="J1125" s="13" t="s">
        <v>14</v>
      </c>
      <c r="K1125" s="34"/>
      <c r="L1125" s="35"/>
      <c r="M1125" s="36"/>
      <c r="N1125" s="37"/>
      <c r="O1125" s="37"/>
      <c r="P1125" s="58" t="str">
        <f t="shared" si="17"/>
        <v>6.4 Functional testing of control units</v>
      </c>
    </row>
    <row r="1126" spans="1:16" ht="43.5" x14ac:dyDescent="0.35">
      <c r="A1126" s="2">
        <v>1125</v>
      </c>
      <c r="B1126" s="5" t="s">
        <v>2226</v>
      </c>
      <c r="C1126" s="5" t="s">
        <v>3994</v>
      </c>
      <c r="D1126" s="2"/>
      <c r="E1126" s="2"/>
      <c r="F1126" s="2" t="s">
        <v>2227</v>
      </c>
      <c r="G1126" s="2" t="s">
        <v>2</v>
      </c>
      <c r="H1126" s="2" t="s">
        <v>3</v>
      </c>
      <c r="I1126" s="2" t="s">
        <v>3</v>
      </c>
      <c r="J1126" s="13" t="s">
        <v>14</v>
      </c>
      <c r="K1126" s="34"/>
      <c r="L1126" s="35"/>
      <c r="M1126" s="36"/>
      <c r="N1126" s="37"/>
      <c r="O1126" s="37"/>
      <c r="P1126" s="58" t="str">
        <f t="shared" si="17"/>
        <v>6.4 Functional testing of control units</v>
      </c>
    </row>
    <row r="1127" spans="1:16" x14ac:dyDescent="0.35">
      <c r="A1127" s="2">
        <v>1126</v>
      </c>
      <c r="B1127" s="5" t="s">
        <v>2228</v>
      </c>
      <c r="C1127" s="5" t="s">
        <v>3995</v>
      </c>
      <c r="D1127" s="2"/>
      <c r="E1127" s="2"/>
      <c r="F1127" s="2" t="s">
        <v>2229</v>
      </c>
      <c r="G1127" s="2" t="s">
        <v>2</v>
      </c>
      <c r="H1127" s="2" t="s">
        <v>3</v>
      </c>
      <c r="I1127" s="2" t="s">
        <v>3</v>
      </c>
      <c r="J1127" s="13" t="s">
        <v>14</v>
      </c>
      <c r="K1127" s="34"/>
      <c r="L1127" s="35"/>
      <c r="M1127" s="36"/>
      <c r="N1127" s="37"/>
      <c r="O1127" s="37"/>
      <c r="P1127" s="58" t="str">
        <f t="shared" si="17"/>
        <v>6.4 Functional testing of control units</v>
      </c>
    </row>
    <row r="1128" spans="1:16" ht="34" x14ac:dyDescent="0.35">
      <c r="A1128" s="3">
        <v>1127</v>
      </c>
      <c r="B1128" s="6" t="s">
        <v>2230</v>
      </c>
      <c r="C1128" s="6" t="s">
        <v>3996</v>
      </c>
      <c r="D1128" s="3"/>
      <c r="E1128" s="3"/>
      <c r="F1128" s="3" t="s">
        <v>2231</v>
      </c>
      <c r="G1128" s="3" t="s">
        <v>2</v>
      </c>
      <c r="H1128" s="3" t="s">
        <v>3</v>
      </c>
      <c r="I1128" s="3" t="s">
        <v>3</v>
      </c>
      <c r="J1128" s="12" t="s">
        <v>4</v>
      </c>
      <c r="K1128" s="34"/>
      <c r="L1128" s="35"/>
      <c r="M1128" s="36"/>
      <c r="N1128" s="37"/>
      <c r="O1128" s="37"/>
      <c r="P1128" s="58" t="str">
        <f t="shared" si="17"/>
        <v>6.4 Functional testing of control units</v>
      </c>
    </row>
    <row r="1129" spans="1:16" ht="29" x14ac:dyDescent="0.35">
      <c r="A1129" s="2">
        <v>1128</v>
      </c>
      <c r="B1129" s="5" t="s">
        <v>2232</v>
      </c>
      <c r="C1129" s="5" t="s">
        <v>3997</v>
      </c>
      <c r="D1129" s="2"/>
      <c r="E1129" s="2"/>
      <c r="F1129" s="2" t="s">
        <v>2233</v>
      </c>
      <c r="G1129" s="2" t="s">
        <v>2</v>
      </c>
      <c r="H1129" s="2" t="s">
        <v>3</v>
      </c>
      <c r="I1129" s="2" t="s">
        <v>3</v>
      </c>
      <c r="J1129" s="13" t="s">
        <v>14</v>
      </c>
      <c r="K1129" s="34"/>
      <c r="L1129" s="35"/>
      <c r="M1129" s="36"/>
      <c r="N1129" s="37"/>
      <c r="O1129" s="37"/>
      <c r="P1129" s="58" t="str">
        <f t="shared" si="17"/>
        <v>6.4 Functional testing of control units</v>
      </c>
    </row>
    <row r="1130" spans="1:16" ht="29" x14ac:dyDescent="0.35">
      <c r="A1130" s="2">
        <v>1129</v>
      </c>
      <c r="B1130" s="5" t="s">
        <v>2234</v>
      </c>
      <c r="C1130" s="5" t="s">
        <v>3998</v>
      </c>
      <c r="D1130" s="2"/>
      <c r="E1130" s="2"/>
      <c r="F1130" s="2" t="s">
        <v>2235</v>
      </c>
      <c r="G1130" s="2" t="s">
        <v>2</v>
      </c>
      <c r="H1130" s="2" t="s">
        <v>3</v>
      </c>
      <c r="I1130" s="2" t="s">
        <v>3</v>
      </c>
      <c r="J1130" s="13" t="s">
        <v>14</v>
      </c>
      <c r="K1130" s="34"/>
      <c r="L1130" s="35"/>
      <c r="M1130" s="36"/>
      <c r="N1130" s="37"/>
      <c r="O1130" s="37"/>
      <c r="P1130" s="58" t="str">
        <f t="shared" si="17"/>
        <v>6.4 Functional testing of control units</v>
      </c>
    </row>
    <row r="1131" spans="1:16" x14ac:dyDescent="0.35">
      <c r="A1131" s="2">
        <v>1130</v>
      </c>
      <c r="B1131" s="5" t="s">
        <v>2236</v>
      </c>
      <c r="C1131" s="5" t="s">
        <v>3999</v>
      </c>
      <c r="D1131" s="2"/>
      <c r="E1131" s="2"/>
      <c r="F1131" s="2" t="s">
        <v>2237</v>
      </c>
      <c r="G1131" s="2" t="s">
        <v>2</v>
      </c>
      <c r="H1131" s="2" t="s">
        <v>3</v>
      </c>
      <c r="I1131" s="2" t="s">
        <v>3</v>
      </c>
      <c r="J1131" s="13" t="s">
        <v>14</v>
      </c>
      <c r="K1131" s="34"/>
      <c r="L1131" s="35"/>
      <c r="M1131" s="36"/>
      <c r="N1131" s="37"/>
      <c r="O1131" s="37"/>
      <c r="P1131" s="58" t="str">
        <f t="shared" si="17"/>
        <v>6.4 Functional testing of control units</v>
      </c>
    </row>
    <row r="1132" spans="1:16" ht="43.5" x14ac:dyDescent="0.35">
      <c r="A1132" s="2">
        <v>1131</v>
      </c>
      <c r="B1132" s="5" t="s">
        <v>2238</v>
      </c>
      <c r="C1132" s="5" t="s">
        <v>4000</v>
      </c>
      <c r="D1132" s="2"/>
      <c r="E1132" s="2"/>
      <c r="F1132" s="2" t="s">
        <v>2239</v>
      </c>
      <c r="G1132" s="2" t="s">
        <v>2</v>
      </c>
      <c r="H1132" s="2" t="s">
        <v>3</v>
      </c>
      <c r="I1132" s="2" t="s">
        <v>3</v>
      </c>
      <c r="J1132" s="13" t="s">
        <v>14</v>
      </c>
      <c r="K1132" s="34"/>
      <c r="L1132" s="35"/>
      <c r="M1132" s="36"/>
      <c r="N1132" s="37"/>
      <c r="O1132" s="37"/>
      <c r="P1132" s="58" t="str">
        <f t="shared" si="17"/>
        <v>6.4 Functional testing of control units</v>
      </c>
    </row>
    <row r="1133" spans="1:16" x14ac:dyDescent="0.35">
      <c r="A1133" s="2">
        <v>1132</v>
      </c>
      <c r="B1133" s="5" t="s">
        <v>2240</v>
      </c>
      <c r="C1133" s="5" t="s">
        <v>4001</v>
      </c>
      <c r="D1133" s="2"/>
      <c r="E1133" s="2"/>
      <c r="F1133" s="2" t="s">
        <v>2241</v>
      </c>
      <c r="G1133" s="2" t="s">
        <v>2</v>
      </c>
      <c r="H1133" s="2" t="s">
        <v>3</v>
      </c>
      <c r="I1133" s="2" t="s">
        <v>3</v>
      </c>
      <c r="J1133" s="13" t="s">
        <v>14</v>
      </c>
      <c r="K1133" s="34"/>
      <c r="L1133" s="35"/>
      <c r="M1133" s="36"/>
      <c r="N1133" s="37"/>
      <c r="O1133" s="37"/>
      <c r="P1133" s="58" t="str">
        <f t="shared" si="17"/>
        <v>6.4 Functional testing of control units</v>
      </c>
    </row>
    <row r="1134" spans="1:16" x14ac:dyDescent="0.35">
      <c r="A1134" s="2">
        <v>1133</v>
      </c>
      <c r="B1134" s="5" t="s">
        <v>2242</v>
      </c>
      <c r="C1134" s="5" t="s">
        <v>4002</v>
      </c>
      <c r="D1134" s="2"/>
      <c r="E1134" s="2"/>
      <c r="F1134" s="2" t="s">
        <v>2243</v>
      </c>
      <c r="G1134" s="2" t="s">
        <v>2</v>
      </c>
      <c r="H1134" s="2" t="s">
        <v>3</v>
      </c>
      <c r="I1134" s="2" t="s">
        <v>3</v>
      </c>
      <c r="J1134" s="13" t="s">
        <v>14</v>
      </c>
      <c r="K1134" s="34"/>
      <c r="L1134" s="35"/>
      <c r="M1134" s="36"/>
      <c r="N1134" s="37"/>
      <c r="O1134" s="37"/>
      <c r="P1134" s="58" t="str">
        <f t="shared" si="17"/>
        <v>6.4 Functional testing of control units</v>
      </c>
    </row>
    <row r="1135" spans="1:16" ht="34" x14ac:dyDescent="0.35">
      <c r="A1135" s="3">
        <v>1134</v>
      </c>
      <c r="B1135" s="6" t="s">
        <v>2244</v>
      </c>
      <c r="C1135" s="6" t="s">
        <v>4003</v>
      </c>
      <c r="D1135" s="3"/>
      <c r="E1135" s="3"/>
      <c r="F1135" s="3" t="s">
        <v>2245</v>
      </c>
      <c r="G1135" s="3" t="s">
        <v>2</v>
      </c>
      <c r="H1135" s="3" t="s">
        <v>3</v>
      </c>
      <c r="I1135" s="3" t="s">
        <v>3</v>
      </c>
      <c r="J1135" s="12" t="s">
        <v>4</v>
      </c>
      <c r="K1135" s="34"/>
      <c r="L1135" s="35"/>
      <c r="M1135" s="36"/>
      <c r="N1135" s="37"/>
      <c r="O1135" s="37"/>
      <c r="P1135" s="58" t="str">
        <f t="shared" si="17"/>
        <v>6.4 Functional testing of control units</v>
      </c>
    </row>
    <row r="1136" spans="1:16" ht="29" x14ac:dyDescent="0.35">
      <c r="A1136" s="2">
        <v>1135</v>
      </c>
      <c r="B1136" s="5" t="s">
        <v>2246</v>
      </c>
      <c r="C1136" s="5" t="s">
        <v>4004</v>
      </c>
      <c r="D1136" s="2"/>
      <c r="E1136" s="2"/>
      <c r="F1136" s="2" t="s">
        <v>2247</v>
      </c>
      <c r="G1136" s="2" t="s">
        <v>2</v>
      </c>
      <c r="H1136" s="2" t="s">
        <v>3</v>
      </c>
      <c r="I1136" s="2" t="s">
        <v>3</v>
      </c>
      <c r="J1136" s="13" t="s">
        <v>14</v>
      </c>
      <c r="K1136" s="34"/>
      <c r="L1136" s="35"/>
      <c r="M1136" s="36"/>
      <c r="N1136" s="37"/>
      <c r="O1136" s="37"/>
      <c r="P1136" s="58" t="str">
        <f t="shared" si="17"/>
        <v>6.4 Functional testing of control units</v>
      </c>
    </row>
    <row r="1137" spans="1:16" ht="29" x14ac:dyDescent="0.35">
      <c r="A1137" s="2">
        <v>1136</v>
      </c>
      <c r="B1137" s="5" t="s">
        <v>2248</v>
      </c>
      <c r="C1137" s="5" t="s">
        <v>4005</v>
      </c>
      <c r="D1137" s="2"/>
      <c r="E1137" s="2"/>
      <c r="F1137" s="2" t="s">
        <v>2249</v>
      </c>
      <c r="G1137" s="2" t="s">
        <v>2</v>
      </c>
      <c r="H1137" s="2" t="s">
        <v>3</v>
      </c>
      <c r="I1137" s="2" t="s">
        <v>3</v>
      </c>
      <c r="J1137" s="13" t="s">
        <v>14</v>
      </c>
      <c r="K1137" s="34"/>
      <c r="L1137" s="35"/>
      <c r="M1137" s="36"/>
      <c r="N1137" s="37"/>
      <c r="O1137" s="37"/>
      <c r="P1137" s="58" t="str">
        <f t="shared" si="17"/>
        <v>6.4 Functional testing of control units</v>
      </c>
    </row>
    <row r="1138" spans="1:16" ht="43.5" x14ac:dyDescent="0.35">
      <c r="A1138" s="2">
        <v>1137</v>
      </c>
      <c r="B1138" s="5" t="s">
        <v>2250</v>
      </c>
      <c r="C1138" s="5" t="s">
        <v>4006</v>
      </c>
      <c r="D1138" s="2"/>
      <c r="E1138" s="2"/>
      <c r="F1138" s="2" t="s">
        <v>2251</v>
      </c>
      <c r="G1138" s="2" t="s">
        <v>2</v>
      </c>
      <c r="H1138" s="2" t="s">
        <v>3</v>
      </c>
      <c r="I1138" s="2" t="s">
        <v>3</v>
      </c>
      <c r="J1138" s="13" t="s">
        <v>7</v>
      </c>
      <c r="K1138" s="34"/>
      <c r="L1138" s="35"/>
      <c r="M1138" s="36"/>
      <c r="N1138" s="37"/>
      <c r="O1138" s="37"/>
      <c r="P1138" s="58" t="str">
        <f t="shared" si="17"/>
        <v>6.4 Functional testing of control units</v>
      </c>
    </row>
    <row r="1139" spans="1:16" ht="43.5" x14ac:dyDescent="0.35">
      <c r="A1139" s="2">
        <v>1138</v>
      </c>
      <c r="B1139" s="5" t="s">
        <v>2252</v>
      </c>
      <c r="C1139" s="5" t="s">
        <v>4007</v>
      </c>
      <c r="D1139" s="2"/>
      <c r="E1139" s="2"/>
      <c r="F1139" s="2" t="s">
        <v>2253</v>
      </c>
      <c r="G1139" s="2" t="s">
        <v>2</v>
      </c>
      <c r="H1139" s="2" t="s">
        <v>3</v>
      </c>
      <c r="I1139" s="2" t="s">
        <v>3</v>
      </c>
      <c r="J1139" s="13" t="s">
        <v>7</v>
      </c>
      <c r="K1139" s="34"/>
      <c r="L1139" s="35"/>
      <c r="M1139" s="36"/>
      <c r="N1139" s="37"/>
      <c r="O1139" s="37"/>
      <c r="P1139" s="58" t="str">
        <f t="shared" si="17"/>
        <v>6.4 Functional testing of control units</v>
      </c>
    </row>
    <row r="1140" spans="1:16" ht="246.5" x14ac:dyDescent="0.35">
      <c r="A1140" s="2">
        <v>1139</v>
      </c>
      <c r="B1140" s="5" t="s">
        <v>2254</v>
      </c>
      <c r="C1140" s="5" t="s">
        <v>4207</v>
      </c>
      <c r="D1140" s="2"/>
      <c r="E1140" s="2"/>
      <c r="F1140" s="2" t="s">
        <v>2255</v>
      </c>
      <c r="G1140" s="2" t="s">
        <v>2</v>
      </c>
      <c r="H1140" s="2" t="s">
        <v>3</v>
      </c>
      <c r="I1140" s="2" t="s">
        <v>3</v>
      </c>
      <c r="J1140" s="13" t="s">
        <v>7</v>
      </c>
      <c r="K1140" s="34"/>
      <c r="L1140" s="35"/>
      <c r="M1140" s="36"/>
      <c r="N1140" s="37"/>
      <c r="O1140" s="37"/>
      <c r="P1140" s="58" t="str">
        <f t="shared" si="17"/>
        <v>6.4 Functional testing of control units</v>
      </c>
    </row>
    <row r="1141" spans="1:16" ht="29" x14ac:dyDescent="0.35">
      <c r="A1141" s="2">
        <v>1140</v>
      </c>
      <c r="B1141" s="5" t="s">
        <v>2256</v>
      </c>
      <c r="C1141" s="5" t="s">
        <v>4008</v>
      </c>
      <c r="D1141" s="2"/>
      <c r="E1141" s="2"/>
      <c r="F1141" s="2" t="s">
        <v>2257</v>
      </c>
      <c r="G1141" s="2" t="s">
        <v>2</v>
      </c>
      <c r="H1141" s="2" t="s">
        <v>3</v>
      </c>
      <c r="I1141" s="2" t="s">
        <v>3</v>
      </c>
      <c r="J1141" s="13" t="s">
        <v>7</v>
      </c>
      <c r="K1141" s="34"/>
      <c r="L1141" s="35"/>
      <c r="M1141" s="36"/>
      <c r="N1141" s="37"/>
      <c r="O1141" s="37"/>
      <c r="P1141" s="58" t="str">
        <f t="shared" si="17"/>
        <v>6.4 Functional testing of control units</v>
      </c>
    </row>
    <row r="1142" spans="1:16" x14ac:dyDescent="0.35">
      <c r="A1142" s="2">
        <v>1141</v>
      </c>
      <c r="B1142" s="5" t="s">
        <v>2258</v>
      </c>
      <c r="C1142" s="5" t="s">
        <v>4009</v>
      </c>
      <c r="D1142" s="2"/>
      <c r="E1142" s="2"/>
      <c r="F1142" s="2" t="s">
        <v>2259</v>
      </c>
      <c r="G1142" s="2" t="s">
        <v>2</v>
      </c>
      <c r="H1142" s="2" t="s">
        <v>3</v>
      </c>
      <c r="I1142" s="2" t="s">
        <v>3</v>
      </c>
      <c r="J1142" s="13" t="s">
        <v>14</v>
      </c>
      <c r="K1142" s="34"/>
      <c r="L1142" s="35"/>
      <c r="M1142" s="36"/>
      <c r="N1142" s="37"/>
      <c r="O1142" s="37"/>
      <c r="P1142" s="58" t="str">
        <f t="shared" si="17"/>
        <v>6.4 Functional testing of control units</v>
      </c>
    </row>
    <row r="1143" spans="1:16" x14ac:dyDescent="0.35">
      <c r="A1143" s="2">
        <v>1142</v>
      </c>
      <c r="B1143" s="5" t="s">
        <v>2260</v>
      </c>
      <c r="C1143" s="5" t="s">
        <v>4010</v>
      </c>
      <c r="D1143" s="2"/>
      <c r="E1143" s="2"/>
      <c r="F1143" s="2" t="s">
        <v>2261</v>
      </c>
      <c r="G1143" s="2" t="s">
        <v>2</v>
      </c>
      <c r="H1143" s="2" t="s">
        <v>3</v>
      </c>
      <c r="I1143" s="2" t="s">
        <v>3</v>
      </c>
      <c r="J1143" s="13" t="s">
        <v>14</v>
      </c>
      <c r="K1143" s="34"/>
      <c r="L1143" s="35"/>
      <c r="M1143" s="36"/>
      <c r="N1143" s="37"/>
      <c r="O1143" s="37"/>
      <c r="P1143" s="58" t="str">
        <f t="shared" si="17"/>
        <v>6.4 Functional testing of control units</v>
      </c>
    </row>
    <row r="1144" spans="1:16" x14ac:dyDescent="0.35">
      <c r="A1144" s="2">
        <v>1143</v>
      </c>
      <c r="B1144" s="5" t="s">
        <v>2262</v>
      </c>
      <c r="C1144" s="5" t="s">
        <v>4011</v>
      </c>
      <c r="D1144" s="2"/>
      <c r="E1144" s="2"/>
      <c r="F1144" s="2" t="s">
        <v>2263</v>
      </c>
      <c r="G1144" s="2" t="s">
        <v>2</v>
      </c>
      <c r="H1144" s="2" t="s">
        <v>3</v>
      </c>
      <c r="I1144" s="2" t="s">
        <v>3</v>
      </c>
      <c r="J1144" s="13" t="s">
        <v>14</v>
      </c>
      <c r="K1144" s="34"/>
      <c r="L1144" s="35"/>
      <c r="M1144" s="36"/>
      <c r="N1144" s="37"/>
      <c r="O1144" s="37"/>
      <c r="P1144" s="58" t="str">
        <f t="shared" si="17"/>
        <v>6.4 Functional testing of control units</v>
      </c>
    </row>
    <row r="1145" spans="1:16" ht="29" x14ac:dyDescent="0.35">
      <c r="A1145" s="2">
        <v>1144</v>
      </c>
      <c r="B1145" s="5" t="s">
        <v>2264</v>
      </c>
      <c r="C1145" s="5" t="s">
        <v>4012</v>
      </c>
      <c r="D1145" s="2"/>
      <c r="E1145" s="2"/>
      <c r="F1145" s="2" t="s">
        <v>2265</v>
      </c>
      <c r="G1145" s="2" t="s">
        <v>2</v>
      </c>
      <c r="H1145" s="2" t="s">
        <v>3</v>
      </c>
      <c r="I1145" s="2" t="s">
        <v>3</v>
      </c>
      <c r="J1145" s="13" t="s">
        <v>7</v>
      </c>
      <c r="K1145" s="34"/>
      <c r="L1145" s="35"/>
      <c r="M1145" s="36"/>
      <c r="N1145" s="37"/>
      <c r="O1145" s="37"/>
      <c r="P1145" s="58" t="str">
        <f t="shared" si="17"/>
        <v>6.4 Functional testing of control units</v>
      </c>
    </row>
    <row r="1146" spans="1:16" x14ac:dyDescent="0.35">
      <c r="A1146" s="2">
        <v>1145</v>
      </c>
      <c r="B1146" s="5" t="s">
        <v>2266</v>
      </c>
      <c r="C1146" s="5" t="s">
        <v>4013</v>
      </c>
      <c r="D1146" s="2"/>
      <c r="E1146" s="2"/>
      <c r="F1146" s="2" t="s">
        <v>2267</v>
      </c>
      <c r="G1146" s="2" t="s">
        <v>2</v>
      </c>
      <c r="H1146" s="2" t="s">
        <v>3</v>
      </c>
      <c r="I1146" s="2" t="s">
        <v>3</v>
      </c>
      <c r="J1146" s="13" t="s">
        <v>14</v>
      </c>
      <c r="K1146" s="34"/>
      <c r="L1146" s="35"/>
      <c r="M1146" s="36"/>
      <c r="N1146" s="37"/>
      <c r="O1146" s="37"/>
      <c r="P1146" s="58" t="str">
        <f t="shared" si="17"/>
        <v>6.4 Functional testing of control units</v>
      </c>
    </row>
    <row r="1147" spans="1:16" x14ac:dyDescent="0.35">
      <c r="A1147" s="2">
        <v>1146</v>
      </c>
      <c r="B1147" s="5" t="s">
        <v>2268</v>
      </c>
      <c r="C1147" s="5" t="s">
        <v>4014</v>
      </c>
      <c r="D1147" s="2"/>
      <c r="E1147" s="2"/>
      <c r="F1147" s="2" t="s">
        <v>2269</v>
      </c>
      <c r="G1147" s="2" t="s">
        <v>2</v>
      </c>
      <c r="H1147" s="2" t="s">
        <v>3</v>
      </c>
      <c r="I1147" s="2" t="s">
        <v>3</v>
      </c>
      <c r="J1147" s="13" t="s">
        <v>7</v>
      </c>
      <c r="K1147" s="34"/>
      <c r="L1147" s="35"/>
      <c r="M1147" s="36"/>
      <c r="N1147" s="37"/>
      <c r="O1147" s="37"/>
      <c r="P1147" s="58" t="str">
        <f t="shared" si="17"/>
        <v>6.4 Functional testing of control units</v>
      </c>
    </row>
    <row r="1148" spans="1:16" x14ac:dyDescent="0.35">
      <c r="A1148" s="2">
        <v>1147</v>
      </c>
      <c r="B1148" s="5" t="s">
        <v>2270</v>
      </c>
      <c r="C1148" s="5" t="s">
        <v>4015</v>
      </c>
      <c r="D1148" s="2"/>
      <c r="E1148" s="2"/>
      <c r="F1148" s="2" t="s">
        <v>2271</v>
      </c>
      <c r="G1148" s="2" t="s">
        <v>2</v>
      </c>
      <c r="H1148" s="2" t="s">
        <v>3</v>
      </c>
      <c r="I1148" s="2" t="s">
        <v>3</v>
      </c>
      <c r="J1148" s="13" t="s">
        <v>14</v>
      </c>
      <c r="K1148" s="34"/>
      <c r="L1148" s="35"/>
      <c r="M1148" s="36"/>
      <c r="N1148" s="37"/>
      <c r="O1148" s="37"/>
      <c r="P1148" s="58" t="str">
        <f t="shared" si="17"/>
        <v>6.4 Functional testing of control units</v>
      </c>
    </row>
    <row r="1149" spans="1:16" x14ac:dyDescent="0.35">
      <c r="A1149" s="2">
        <v>1148</v>
      </c>
      <c r="B1149" s="5" t="s">
        <v>2272</v>
      </c>
      <c r="C1149" s="5" t="s">
        <v>4016</v>
      </c>
      <c r="D1149" s="2"/>
      <c r="E1149" s="2"/>
      <c r="F1149" s="2" t="s">
        <v>2273</v>
      </c>
      <c r="G1149" s="2" t="s">
        <v>2</v>
      </c>
      <c r="H1149" s="2" t="s">
        <v>3</v>
      </c>
      <c r="I1149" s="2" t="s">
        <v>3</v>
      </c>
      <c r="J1149" s="13" t="s">
        <v>7</v>
      </c>
      <c r="K1149" s="34"/>
      <c r="L1149" s="35"/>
      <c r="M1149" s="36"/>
      <c r="N1149" s="37"/>
      <c r="O1149" s="37"/>
      <c r="P1149" s="58" t="str">
        <f t="shared" si="17"/>
        <v>6.4 Functional testing of control units</v>
      </c>
    </row>
    <row r="1150" spans="1:16" x14ac:dyDescent="0.35">
      <c r="A1150" s="2">
        <v>1149</v>
      </c>
      <c r="B1150" s="5" t="s">
        <v>2274</v>
      </c>
      <c r="C1150" s="5" t="s">
        <v>4017</v>
      </c>
      <c r="D1150" s="2"/>
      <c r="E1150" s="2"/>
      <c r="F1150" s="2" t="s">
        <v>2275</v>
      </c>
      <c r="G1150" s="2" t="s">
        <v>2</v>
      </c>
      <c r="H1150" s="2" t="s">
        <v>3</v>
      </c>
      <c r="I1150" s="2" t="s">
        <v>3</v>
      </c>
      <c r="J1150" s="13" t="s">
        <v>14</v>
      </c>
      <c r="K1150" s="34"/>
      <c r="L1150" s="35"/>
      <c r="M1150" s="36"/>
      <c r="N1150" s="37"/>
      <c r="O1150" s="37"/>
      <c r="P1150" s="58" t="str">
        <f t="shared" si="17"/>
        <v>6.4 Functional testing of control units</v>
      </c>
    </row>
    <row r="1151" spans="1:16" x14ac:dyDescent="0.35">
      <c r="A1151" s="2">
        <v>1150</v>
      </c>
      <c r="B1151" s="5" t="s">
        <v>2276</v>
      </c>
      <c r="C1151" s="5" t="s">
        <v>4018</v>
      </c>
      <c r="D1151" s="2"/>
      <c r="E1151" s="2"/>
      <c r="F1151" s="2" t="s">
        <v>2277</v>
      </c>
      <c r="G1151" s="2" t="s">
        <v>2</v>
      </c>
      <c r="H1151" s="2" t="s">
        <v>3</v>
      </c>
      <c r="I1151" s="2" t="s">
        <v>3</v>
      </c>
      <c r="J1151" s="13" t="s">
        <v>7</v>
      </c>
      <c r="K1151" s="34"/>
      <c r="L1151" s="35"/>
      <c r="M1151" s="36"/>
      <c r="N1151" s="37"/>
      <c r="O1151" s="37"/>
      <c r="P1151" s="58" t="str">
        <f t="shared" si="17"/>
        <v>6.4 Functional testing of control units</v>
      </c>
    </row>
    <row r="1152" spans="1:16" ht="34" x14ac:dyDescent="0.35">
      <c r="A1152" s="3">
        <v>1151</v>
      </c>
      <c r="B1152" s="6" t="s">
        <v>2278</v>
      </c>
      <c r="C1152" s="6" t="s">
        <v>4019</v>
      </c>
      <c r="D1152" s="3"/>
      <c r="E1152" s="3"/>
      <c r="F1152" s="3" t="s">
        <v>2279</v>
      </c>
      <c r="G1152" s="3" t="s">
        <v>2</v>
      </c>
      <c r="H1152" s="3" t="s">
        <v>3</v>
      </c>
      <c r="I1152" s="3" t="s">
        <v>3</v>
      </c>
      <c r="J1152" s="12" t="s">
        <v>4</v>
      </c>
      <c r="K1152" s="34"/>
      <c r="L1152" s="35"/>
      <c r="M1152" s="36"/>
      <c r="N1152" s="37"/>
      <c r="O1152" s="37"/>
      <c r="P1152" s="58" t="str">
        <f t="shared" si="17"/>
        <v>6.4 Functional testing of control units</v>
      </c>
    </row>
    <row r="1153" spans="1:16" ht="34" x14ac:dyDescent="0.35">
      <c r="A1153" s="3">
        <v>1152</v>
      </c>
      <c r="B1153" s="6" t="s">
        <v>2280</v>
      </c>
      <c r="C1153" s="6" t="s">
        <v>4020</v>
      </c>
      <c r="D1153" s="3"/>
      <c r="E1153" s="3"/>
      <c r="F1153" s="3" t="s">
        <v>2281</v>
      </c>
      <c r="G1153" s="3" t="s">
        <v>2</v>
      </c>
      <c r="H1153" s="3" t="s">
        <v>3</v>
      </c>
      <c r="I1153" s="3" t="s">
        <v>3</v>
      </c>
      <c r="J1153" s="12" t="s">
        <v>4</v>
      </c>
      <c r="K1153" s="34"/>
      <c r="L1153" s="35"/>
      <c r="M1153" s="36"/>
      <c r="N1153" s="37"/>
      <c r="O1153" s="37"/>
      <c r="P1153" s="58" t="str">
        <f t="shared" si="17"/>
        <v>6.4 Functional testing of control units</v>
      </c>
    </row>
    <row r="1154" spans="1:16" x14ac:dyDescent="0.35">
      <c r="A1154" s="2">
        <v>1153</v>
      </c>
      <c r="B1154" s="5" t="s">
        <v>2282</v>
      </c>
      <c r="C1154" s="5" t="s">
        <v>4021</v>
      </c>
      <c r="D1154" s="2"/>
      <c r="E1154" s="2"/>
      <c r="F1154" s="2" t="s">
        <v>2283</v>
      </c>
      <c r="G1154" s="2" t="s">
        <v>2</v>
      </c>
      <c r="H1154" s="2" t="s">
        <v>3</v>
      </c>
      <c r="I1154" s="2" t="s">
        <v>3</v>
      </c>
      <c r="J1154" s="13" t="s">
        <v>14</v>
      </c>
      <c r="K1154" s="34"/>
      <c r="L1154" s="35"/>
      <c r="M1154" s="36"/>
      <c r="N1154" s="37"/>
      <c r="O1154" s="37"/>
      <c r="P1154" s="58" t="str">
        <f t="shared" si="17"/>
        <v>6.4 Functional testing of control units</v>
      </c>
    </row>
    <row r="1155" spans="1:16" ht="43.5" x14ac:dyDescent="0.35">
      <c r="A1155" s="2">
        <v>1154</v>
      </c>
      <c r="B1155" s="5" t="s">
        <v>2284</v>
      </c>
      <c r="C1155" s="5" t="s">
        <v>4022</v>
      </c>
      <c r="D1155" s="2"/>
      <c r="E1155" s="2"/>
      <c r="F1155" s="2" t="s">
        <v>2285</v>
      </c>
      <c r="G1155" s="2" t="s">
        <v>2</v>
      </c>
      <c r="H1155" s="2" t="s">
        <v>3</v>
      </c>
      <c r="I1155" s="2" t="s">
        <v>3</v>
      </c>
      <c r="J1155" s="13" t="s">
        <v>7</v>
      </c>
      <c r="K1155" s="34"/>
      <c r="L1155" s="35"/>
      <c r="M1155" s="36"/>
      <c r="N1155" s="37"/>
      <c r="O1155" s="37"/>
      <c r="P1155" s="58" t="str">
        <f t="shared" ref="P1155:P1218" si="18">IF(AND(J1155="Überschrift",LEN(C1155)-LEN(SUBSTITUTE(C1155,".",""))&lt;2),C1155,P1154)</f>
        <v>6.4 Functional testing of control units</v>
      </c>
    </row>
    <row r="1156" spans="1:16" ht="29" x14ac:dyDescent="0.35">
      <c r="A1156" s="2">
        <v>1155</v>
      </c>
      <c r="B1156" s="5" t="s">
        <v>2286</v>
      </c>
      <c r="C1156" s="5" t="s">
        <v>4023</v>
      </c>
      <c r="D1156" s="2"/>
      <c r="E1156" s="2"/>
      <c r="F1156" s="2" t="s">
        <v>2287</v>
      </c>
      <c r="G1156" s="2" t="s">
        <v>2</v>
      </c>
      <c r="H1156" s="2" t="s">
        <v>3</v>
      </c>
      <c r="I1156" s="2" t="s">
        <v>3</v>
      </c>
      <c r="J1156" s="13" t="s">
        <v>14</v>
      </c>
      <c r="K1156" s="34"/>
      <c r="L1156" s="35"/>
      <c r="M1156" s="36"/>
      <c r="N1156" s="37"/>
      <c r="O1156" s="37"/>
      <c r="P1156" s="58" t="str">
        <f t="shared" si="18"/>
        <v>6.4 Functional testing of control units</v>
      </c>
    </row>
    <row r="1157" spans="1:16" ht="87" x14ac:dyDescent="0.35">
      <c r="A1157" s="2">
        <v>1156</v>
      </c>
      <c r="B1157" s="5" t="s">
        <v>2288</v>
      </c>
      <c r="C1157" s="5" t="s">
        <v>4208</v>
      </c>
      <c r="D1157" s="2"/>
      <c r="E1157" s="2"/>
      <c r="F1157" s="2" t="s">
        <v>2289</v>
      </c>
      <c r="G1157" s="2" t="s">
        <v>2</v>
      </c>
      <c r="H1157" s="2" t="s">
        <v>3</v>
      </c>
      <c r="I1157" s="2" t="s">
        <v>3</v>
      </c>
      <c r="J1157" s="13" t="s">
        <v>7</v>
      </c>
      <c r="K1157" s="34"/>
      <c r="L1157" s="35"/>
      <c r="M1157" s="36"/>
      <c r="N1157" s="37"/>
      <c r="O1157" s="37"/>
      <c r="P1157" s="58" t="str">
        <f t="shared" si="18"/>
        <v>6.4 Functional testing of control units</v>
      </c>
    </row>
    <row r="1158" spans="1:16" ht="34" x14ac:dyDescent="0.35">
      <c r="A1158" s="3">
        <v>1157</v>
      </c>
      <c r="B1158" s="6" t="s">
        <v>2290</v>
      </c>
      <c r="C1158" s="6" t="s">
        <v>4024</v>
      </c>
      <c r="D1158" s="3"/>
      <c r="E1158" s="3"/>
      <c r="F1158" s="3" t="s">
        <v>2291</v>
      </c>
      <c r="G1158" s="3" t="s">
        <v>2</v>
      </c>
      <c r="H1158" s="3" t="s">
        <v>3</v>
      </c>
      <c r="I1158" s="3" t="s">
        <v>3</v>
      </c>
      <c r="J1158" s="12" t="s">
        <v>4</v>
      </c>
      <c r="K1158" s="34"/>
      <c r="L1158" s="35"/>
      <c r="M1158" s="36"/>
      <c r="N1158" s="37"/>
      <c r="O1158" s="37"/>
      <c r="P1158" s="58" t="str">
        <f t="shared" si="18"/>
        <v>6.4 Functional testing of control units</v>
      </c>
    </row>
    <row r="1159" spans="1:16" ht="29" x14ac:dyDescent="0.35">
      <c r="A1159" s="2">
        <v>1158</v>
      </c>
      <c r="B1159" s="5" t="s">
        <v>2292</v>
      </c>
      <c r="C1159" s="5" t="s">
        <v>4025</v>
      </c>
      <c r="D1159" s="2"/>
      <c r="E1159" s="2"/>
      <c r="F1159" s="2" t="s">
        <v>2293</v>
      </c>
      <c r="G1159" s="2" t="s">
        <v>2</v>
      </c>
      <c r="H1159" s="2" t="s">
        <v>3</v>
      </c>
      <c r="I1159" s="2" t="s">
        <v>3</v>
      </c>
      <c r="J1159" s="13" t="s">
        <v>14</v>
      </c>
      <c r="K1159" s="34"/>
      <c r="L1159" s="35"/>
      <c r="M1159" s="36"/>
      <c r="N1159" s="37"/>
      <c r="O1159" s="37"/>
      <c r="P1159" s="58" t="str">
        <f t="shared" si="18"/>
        <v>6.4 Functional testing of control units</v>
      </c>
    </row>
    <row r="1160" spans="1:16" ht="29" x14ac:dyDescent="0.35">
      <c r="A1160" s="2">
        <v>1159</v>
      </c>
      <c r="B1160" s="5" t="s">
        <v>2294</v>
      </c>
      <c r="C1160" s="5" t="s">
        <v>4026</v>
      </c>
      <c r="D1160" s="2"/>
      <c r="E1160" s="2"/>
      <c r="F1160" s="2" t="s">
        <v>2295</v>
      </c>
      <c r="G1160" s="2" t="s">
        <v>2</v>
      </c>
      <c r="H1160" s="2" t="s">
        <v>3</v>
      </c>
      <c r="I1160" s="2" t="s">
        <v>3</v>
      </c>
      <c r="J1160" s="13" t="s">
        <v>14</v>
      </c>
      <c r="K1160" s="34"/>
      <c r="L1160" s="35"/>
      <c r="M1160" s="36"/>
      <c r="N1160" s="37"/>
      <c r="O1160" s="37"/>
      <c r="P1160" s="58" t="str">
        <f t="shared" si="18"/>
        <v>6.4 Functional testing of control units</v>
      </c>
    </row>
    <row r="1161" spans="1:16" ht="29" x14ac:dyDescent="0.35">
      <c r="A1161" s="2">
        <v>1160</v>
      </c>
      <c r="B1161" s="5" t="s">
        <v>2296</v>
      </c>
      <c r="C1161" s="5" t="s">
        <v>4027</v>
      </c>
      <c r="D1161" s="2"/>
      <c r="E1161" s="2"/>
      <c r="F1161" s="2" t="s">
        <v>2297</v>
      </c>
      <c r="G1161" s="2" t="s">
        <v>2</v>
      </c>
      <c r="H1161" s="2" t="s">
        <v>3</v>
      </c>
      <c r="I1161" s="2" t="s">
        <v>3</v>
      </c>
      <c r="J1161" s="13" t="s">
        <v>14</v>
      </c>
      <c r="K1161" s="34"/>
      <c r="L1161" s="35"/>
      <c r="M1161" s="36"/>
      <c r="N1161" s="37"/>
      <c r="O1161" s="37"/>
      <c r="P1161" s="58" t="str">
        <f t="shared" si="18"/>
        <v>6.4 Functional testing of control units</v>
      </c>
    </row>
    <row r="1162" spans="1:16" ht="29" x14ac:dyDescent="0.35">
      <c r="A1162" s="2">
        <v>1161</v>
      </c>
      <c r="B1162" s="5" t="s">
        <v>2298</v>
      </c>
      <c r="C1162" s="5" t="s">
        <v>4028</v>
      </c>
      <c r="D1162" s="2"/>
      <c r="E1162" s="2"/>
      <c r="F1162" s="2" t="s">
        <v>2299</v>
      </c>
      <c r="G1162" s="2" t="s">
        <v>2</v>
      </c>
      <c r="H1162" s="2" t="s">
        <v>3</v>
      </c>
      <c r="I1162" s="2" t="s">
        <v>3</v>
      </c>
      <c r="J1162" s="13" t="s">
        <v>14</v>
      </c>
      <c r="K1162" s="34"/>
      <c r="L1162" s="35"/>
      <c r="M1162" s="36"/>
      <c r="N1162" s="37"/>
      <c r="O1162" s="37"/>
      <c r="P1162" s="58" t="str">
        <f t="shared" si="18"/>
        <v>6.4 Functional testing of control units</v>
      </c>
    </row>
    <row r="1163" spans="1:16" ht="29" x14ac:dyDescent="0.35">
      <c r="A1163" s="2">
        <v>1162</v>
      </c>
      <c r="B1163" s="5" t="s">
        <v>2300</v>
      </c>
      <c r="C1163" s="5" t="s">
        <v>4029</v>
      </c>
      <c r="D1163" s="2"/>
      <c r="E1163" s="2"/>
      <c r="F1163" s="2" t="s">
        <v>2301</v>
      </c>
      <c r="G1163" s="2" t="s">
        <v>2</v>
      </c>
      <c r="H1163" s="2" t="s">
        <v>3</v>
      </c>
      <c r="I1163" s="2" t="s">
        <v>3</v>
      </c>
      <c r="J1163" s="13" t="s">
        <v>14</v>
      </c>
      <c r="K1163" s="34"/>
      <c r="L1163" s="35"/>
      <c r="M1163" s="36"/>
      <c r="N1163" s="37"/>
      <c r="O1163" s="37"/>
      <c r="P1163" s="58" t="str">
        <f t="shared" si="18"/>
        <v>6.4 Functional testing of control units</v>
      </c>
    </row>
    <row r="1164" spans="1:16" ht="29" x14ac:dyDescent="0.35">
      <c r="A1164" s="2">
        <v>1163</v>
      </c>
      <c r="B1164" s="5" t="s">
        <v>2302</v>
      </c>
      <c r="C1164" s="5" t="s">
        <v>4209</v>
      </c>
      <c r="D1164" s="2"/>
      <c r="E1164" s="2"/>
      <c r="F1164" s="2" t="s">
        <v>2303</v>
      </c>
      <c r="G1164" s="2" t="s">
        <v>2</v>
      </c>
      <c r="H1164" s="2" t="s">
        <v>3</v>
      </c>
      <c r="I1164" s="2" t="s">
        <v>3</v>
      </c>
      <c r="J1164" s="13" t="s">
        <v>14</v>
      </c>
      <c r="K1164" s="34"/>
      <c r="L1164" s="35"/>
      <c r="M1164" s="36"/>
      <c r="N1164" s="37"/>
      <c r="O1164" s="37"/>
      <c r="P1164" s="58" t="str">
        <f t="shared" si="18"/>
        <v>6.4 Functional testing of control units</v>
      </c>
    </row>
    <row r="1165" spans="1:16" ht="34" x14ac:dyDescent="0.35">
      <c r="A1165" s="3">
        <v>1164</v>
      </c>
      <c r="B1165" s="6" t="s">
        <v>2304</v>
      </c>
      <c r="C1165" s="6" t="s">
        <v>4030</v>
      </c>
      <c r="D1165" s="3"/>
      <c r="E1165" s="3"/>
      <c r="F1165" s="3" t="s">
        <v>2305</v>
      </c>
      <c r="G1165" s="3" t="s">
        <v>2</v>
      </c>
      <c r="H1165" s="3" t="s">
        <v>3</v>
      </c>
      <c r="I1165" s="3" t="s">
        <v>3</v>
      </c>
      <c r="J1165" s="12" t="s">
        <v>4</v>
      </c>
      <c r="K1165" s="34"/>
      <c r="L1165" s="35"/>
      <c r="M1165" s="36"/>
      <c r="N1165" s="37"/>
      <c r="O1165" s="37"/>
      <c r="P1165" s="58" t="str">
        <f t="shared" si="18"/>
        <v>6.4 Functional testing of control units</v>
      </c>
    </row>
    <row r="1166" spans="1:16" ht="43.5" x14ac:dyDescent="0.35">
      <c r="A1166" s="2">
        <v>1165</v>
      </c>
      <c r="B1166" s="5" t="s">
        <v>2306</v>
      </c>
      <c r="C1166" s="5" t="s">
        <v>4031</v>
      </c>
      <c r="D1166" s="2"/>
      <c r="E1166" s="2"/>
      <c r="F1166" s="2" t="s">
        <v>2307</v>
      </c>
      <c r="G1166" s="2" t="s">
        <v>2</v>
      </c>
      <c r="H1166" s="2" t="s">
        <v>3</v>
      </c>
      <c r="I1166" s="2" t="s">
        <v>3</v>
      </c>
      <c r="J1166" s="13" t="s">
        <v>14</v>
      </c>
      <c r="K1166" s="34"/>
      <c r="L1166" s="35"/>
      <c r="M1166" s="36"/>
      <c r="N1166" s="37"/>
      <c r="O1166" s="37"/>
      <c r="P1166" s="58" t="str">
        <f t="shared" si="18"/>
        <v>6.4 Functional testing of control units</v>
      </c>
    </row>
    <row r="1167" spans="1:16" ht="34" x14ac:dyDescent="0.35">
      <c r="A1167" s="3">
        <v>1166</v>
      </c>
      <c r="B1167" s="6" t="s">
        <v>2308</v>
      </c>
      <c r="C1167" s="6" t="s">
        <v>4032</v>
      </c>
      <c r="D1167" s="3"/>
      <c r="E1167" s="3"/>
      <c r="F1167" s="3" t="s">
        <v>2309</v>
      </c>
      <c r="G1167" s="3" t="s">
        <v>2</v>
      </c>
      <c r="H1167" s="3" t="s">
        <v>3</v>
      </c>
      <c r="I1167" s="3" t="s">
        <v>3</v>
      </c>
      <c r="J1167" s="12" t="s">
        <v>4</v>
      </c>
      <c r="K1167" s="34"/>
      <c r="L1167" s="35"/>
      <c r="M1167" s="36"/>
      <c r="N1167" s="37"/>
      <c r="O1167" s="37"/>
      <c r="P1167" s="58" t="str">
        <f t="shared" si="18"/>
        <v>6.4 Functional testing of control units</v>
      </c>
    </row>
    <row r="1168" spans="1:16" ht="29" x14ac:dyDescent="0.35">
      <c r="A1168" s="2">
        <v>1167</v>
      </c>
      <c r="B1168" s="5" t="s">
        <v>2310</v>
      </c>
      <c r="C1168" s="5" t="s">
        <v>4033</v>
      </c>
      <c r="D1168" s="2"/>
      <c r="E1168" s="2"/>
      <c r="F1168" s="2" t="s">
        <v>2311</v>
      </c>
      <c r="G1168" s="2" t="s">
        <v>2</v>
      </c>
      <c r="H1168" s="2" t="s">
        <v>3</v>
      </c>
      <c r="I1168" s="2" t="s">
        <v>3</v>
      </c>
      <c r="J1168" s="13" t="s">
        <v>14</v>
      </c>
      <c r="K1168" s="34"/>
      <c r="L1168" s="35"/>
      <c r="M1168" s="36"/>
      <c r="N1168" s="37"/>
      <c r="O1168" s="37"/>
      <c r="P1168" s="58" t="str">
        <f t="shared" si="18"/>
        <v>6.4 Functional testing of control units</v>
      </c>
    </row>
    <row r="1169" spans="1:16" ht="29" x14ac:dyDescent="0.35">
      <c r="A1169" s="2">
        <v>1168</v>
      </c>
      <c r="B1169" s="5" t="s">
        <v>2312</v>
      </c>
      <c r="C1169" s="5" t="s">
        <v>4034</v>
      </c>
      <c r="D1169" s="2"/>
      <c r="E1169" s="2"/>
      <c r="F1169" s="2" t="s">
        <v>2313</v>
      </c>
      <c r="G1169" s="2" t="s">
        <v>2</v>
      </c>
      <c r="H1169" s="2" t="s">
        <v>3</v>
      </c>
      <c r="I1169" s="2" t="s">
        <v>3</v>
      </c>
      <c r="J1169" s="13" t="s">
        <v>14</v>
      </c>
      <c r="K1169" s="34"/>
      <c r="L1169" s="35"/>
      <c r="M1169" s="36"/>
      <c r="N1169" s="37"/>
      <c r="O1169" s="37"/>
      <c r="P1169" s="58" t="str">
        <f t="shared" si="18"/>
        <v>6.4 Functional testing of control units</v>
      </c>
    </row>
    <row r="1170" spans="1:16" ht="29" x14ac:dyDescent="0.35">
      <c r="A1170" s="2">
        <v>1169</v>
      </c>
      <c r="B1170" s="5" t="s">
        <v>2314</v>
      </c>
      <c r="C1170" s="5" t="s">
        <v>4035</v>
      </c>
      <c r="D1170" s="2"/>
      <c r="E1170" s="2"/>
      <c r="F1170" s="2" t="s">
        <v>2315</v>
      </c>
      <c r="G1170" s="2" t="s">
        <v>2</v>
      </c>
      <c r="H1170" s="2" t="s">
        <v>3</v>
      </c>
      <c r="I1170" s="2" t="s">
        <v>3</v>
      </c>
      <c r="J1170" s="13" t="s">
        <v>14</v>
      </c>
      <c r="K1170" s="34"/>
      <c r="L1170" s="35"/>
      <c r="M1170" s="36"/>
      <c r="N1170" s="37"/>
      <c r="O1170" s="37"/>
      <c r="P1170" s="58" t="str">
        <f t="shared" si="18"/>
        <v>6.4 Functional testing of control units</v>
      </c>
    </row>
    <row r="1171" spans="1:16" ht="34" x14ac:dyDescent="0.35">
      <c r="A1171" s="3">
        <v>1170</v>
      </c>
      <c r="B1171" s="6" t="s">
        <v>2316</v>
      </c>
      <c r="C1171" s="6" t="s">
        <v>4036</v>
      </c>
      <c r="D1171" s="3"/>
      <c r="E1171" s="3"/>
      <c r="F1171" s="3" t="s">
        <v>2317</v>
      </c>
      <c r="G1171" s="3" t="s">
        <v>2</v>
      </c>
      <c r="H1171" s="3" t="s">
        <v>3</v>
      </c>
      <c r="I1171" s="3" t="s">
        <v>3</v>
      </c>
      <c r="J1171" s="12" t="s">
        <v>4</v>
      </c>
      <c r="K1171" s="34"/>
      <c r="L1171" s="35"/>
      <c r="M1171" s="36"/>
      <c r="N1171" s="37"/>
      <c r="O1171" s="37"/>
      <c r="P1171" s="58" t="str">
        <f t="shared" si="18"/>
        <v>6.4 Functional testing of control units</v>
      </c>
    </row>
    <row r="1172" spans="1:16" ht="29" x14ac:dyDescent="0.35">
      <c r="A1172" s="2">
        <v>1171</v>
      </c>
      <c r="B1172" s="5" t="s">
        <v>2318</v>
      </c>
      <c r="C1172" s="5" t="s">
        <v>4037</v>
      </c>
      <c r="D1172" s="2"/>
      <c r="E1172" s="2"/>
      <c r="F1172" s="2" t="s">
        <v>2319</v>
      </c>
      <c r="G1172" s="2" t="s">
        <v>2</v>
      </c>
      <c r="H1172" s="2" t="s">
        <v>3</v>
      </c>
      <c r="I1172" s="2" t="s">
        <v>3</v>
      </c>
      <c r="J1172" s="13" t="s">
        <v>14</v>
      </c>
      <c r="K1172" s="34"/>
      <c r="L1172" s="35"/>
      <c r="M1172" s="36"/>
      <c r="N1172" s="37"/>
      <c r="O1172" s="37"/>
      <c r="P1172" s="58" t="str">
        <f t="shared" si="18"/>
        <v>6.4 Functional testing of control units</v>
      </c>
    </row>
    <row r="1173" spans="1:16" ht="34" x14ac:dyDescent="0.35">
      <c r="A1173" s="3">
        <v>1172</v>
      </c>
      <c r="B1173" s="6" t="s">
        <v>2320</v>
      </c>
      <c r="C1173" s="6" t="s">
        <v>4038</v>
      </c>
      <c r="D1173" s="3"/>
      <c r="E1173" s="3"/>
      <c r="F1173" s="3" t="s">
        <v>2321</v>
      </c>
      <c r="G1173" s="3" t="s">
        <v>2</v>
      </c>
      <c r="H1173" s="3" t="s">
        <v>3</v>
      </c>
      <c r="I1173" s="3" t="s">
        <v>3</v>
      </c>
      <c r="J1173" s="12" t="s">
        <v>4</v>
      </c>
      <c r="K1173" s="34"/>
      <c r="L1173" s="35"/>
      <c r="M1173" s="36"/>
      <c r="N1173" s="37"/>
      <c r="O1173" s="37"/>
      <c r="P1173" s="58" t="str">
        <f t="shared" si="18"/>
        <v>6.5 Networking testing of control units</v>
      </c>
    </row>
    <row r="1174" spans="1:16" x14ac:dyDescent="0.35">
      <c r="A1174" s="2">
        <v>1173</v>
      </c>
      <c r="B1174" s="5" t="s">
        <v>2322</v>
      </c>
      <c r="C1174" s="5" t="s">
        <v>4039</v>
      </c>
      <c r="D1174" s="2"/>
      <c r="E1174" s="2"/>
      <c r="F1174" s="2" t="s">
        <v>2323</v>
      </c>
      <c r="G1174" s="2" t="s">
        <v>2</v>
      </c>
      <c r="H1174" s="2" t="s">
        <v>3</v>
      </c>
      <c r="I1174" s="2" t="s">
        <v>3</v>
      </c>
      <c r="J1174" s="13" t="s">
        <v>14</v>
      </c>
      <c r="K1174" s="34"/>
      <c r="L1174" s="35"/>
      <c r="M1174" s="36"/>
      <c r="N1174" s="37"/>
      <c r="O1174" s="37"/>
      <c r="P1174" s="58" t="str">
        <f t="shared" si="18"/>
        <v>6.5 Networking testing of control units</v>
      </c>
    </row>
    <row r="1175" spans="1:16" x14ac:dyDescent="0.35">
      <c r="A1175" s="2">
        <v>1174</v>
      </c>
      <c r="B1175" s="5" t="s">
        <v>2324</v>
      </c>
      <c r="C1175" s="5" t="s">
        <v>4040</v>
      </c>
      <c r="D1175" s="2"/>
      <c r="E1175" s="2"/>
      <c r="F1175" s="2" t="s">
        <v>2325</v>
      </c>
      <c r="G1175" s="2" t="s">
        <v>2</v>
      </c>
      <c r="H1175" s="2" t="s">
        <v>3</v>
      </c>
      <c r="I1175" s="2" t="s">
        <v>3</v>
      </c>
      <c r="J1175" s="13" t="s">
        <v>14</v>
      </c>
      <c r="K1175" s="34"/>
      <c r="L1175" s="35"/>
      <c r="M1175" s="36"/>
      <c r="N1175" s="37"/>
      <c r="O1175" s="37"/>
      <c r="P1175" s="58" t="str">
        <f t="shared" si="18"/>
        <v>6.5 Networking testing of control units</v>
      </c>
    </row>
    <row r="1176" spans="1:16" x14ac:dyDescent="0.35">
      <c r="A1176" s="2">
        <v>1175</v>
      </c>
      <c r="B1176" s="5" t="s">
        <v>2326</v>
      </c>
      <c r="C1176" s="5" t="s">
        <v>4041</v>
      </c>
      <c r="D1176" s="2"/>
      <c r="E1176" s="2"/>
      <c r="F1176" s="2" t="s">
        <v>2327</v>
      </c>
      <c r="G1176" s="2" t="s">
        <v>2</v>
      </c>
      <c r="H1176" s="2" t="s">
        <v>3</v>
      </c>
      <c r="I1176" s="2" t="s">
        <v>3</v>
      </c>
      <c r="J1176" s="13" t="s">
        <v>14</v>
      </c>
      <c r="K1176" s="34"/>
      <c r="L1176" s="35"/>
      <c r="M1176" s="36"/>
      <c r="N1176" s="37"/>
      <c r="O1176" s="37"/>
      <c r="P1176" s="58" t="str">
        <f t="shared" si="18"/>
        <v>6.5 Networking testing of control units</v>
      </c>
    </row>
    <row r="1177" spans="1:16" x14ac:dyDescent="0.35">
      <c r="A1177" s="2">
        <v>1176</v>
      </c>
      <c r="B1177" s="5" t="s">
        <v>2328</v>
      </c>
      <c r="C1177" s="5" t="s">
        <v>4042</v>
      </c>
      <c r="D1177" s="2"/>
      <c r="E1177" s="2"/>
      <c r="F1177" s="2" t="s">
        <v>2329</v>
      </c>
      <c r="G1177" s="2" t="s">
        <v>2</v>
      </c>
      <c r="H1177" s="2" t="s">
        <v>3</v>
      </c>
      <c r="I1177" s="2" t="s">
        <v>3</v>
      </c>
      <c r="J1177" s="13" t="s">
        <v>14</v>
      </c>
      <c r="K1177" s="34"/>
      <c r="L1177" s="35"/>
      <c r="M1177" s="36"/>
      <c r="N1177" s="37"/>
      <c r="O1177" s="37"/>
      <c r="P1177" s="58" t="str">
        <f t="shared" si="18"/>
        <v>6.5 Networking testing of control units</v>
      </c>
    </row>
    <row r="1178" spans="1:16" x14ac:dyDescent="0.35">
      <c r="A1178" s="2">
        <v>1177</v>
      </c>
      <c r="B1178" s="5" t="s">
        <v>2330</v>
      </c>
      <c r="C1178" s="5" t="s">
        <v>4043</v>
      </c>
      <c r="D1178" s="2"/>
      <c r="E1178" s="2"/>
      <c r="F1178" s="2" t="s">
        <v>2331</v>
      </c>
      <c r="G1178" s="2" t="s">
        <v>2</v>
      </c>
      <c r="H1178" s="2" t="s">
        <v>3</v>
      </c>
      <c r="I1178" s="2" t="s">
        <v>3</v>
      </c>
      <c r="J1178" s="13" t="s">
        <v>14</v>
      </c>
      <c r="K1178" s="34"/>
      <c r="L1178" s="35"/>
      <c r="M1178" s="36"/>
      <c r="N1178" s="37"/>
      <c r="O1178" s="37"/>
      <c r="P1178" s="58" t="str">
        <f t="shared" si="18"/>
        <v>6.5 Networking testing of control units</v>
      </c>
    </row>
    <row r="1179" spans="1:16" x14ac:dyDescent="0.35">
      <c r="A1179" s="2">
        <v>1178</v>
      </c>
      <c r="B1179" s="5" t="s">
        <v>2332</v>
      </c>
      <c r="C1179" s="5" t="s">
        <v>4044</v>
      </c>
      <c r="D1179" s="2"/>
      <c r="E1179" s="2"/>
      <c r="F1179" s="2" t="s">
        <v>2333</v>
      </c>
      <c r="G1179" s="2" t="s">
        <v>2</v>
      </c>
      <c r="H1179" s="2" t="s">
        <v>3</v>
      </c>
      <c r="I1179" s="2" t="s">
        <v>3</v>
      </c>
      <c r="J1179" s="13" t="s">
        <v>14</v>
      </c>
      <c r="K1179" s="34"/>
      <c r="L1179" s="35"/>
      <c r="M1179" s="36"/>
      <c r="N1179" s="37"/>
      <c r="O1179" s="37"/>
      <c r="P1179" s="58" t="str">
        <f t="shared" si="18"/>
        <v>6.5 Networking testing of control units</v>
      </c>
    </row>
    <row r="1180" spans="1:16" x14ac:dyDescent="0.35">
      <c r="A1180" s="2">
        <v>1179</v>
      </c>
      <c r="B1180" s="5" t="s">
        <v>2334</v>
      </c>
      <c r="C1180" s="5" t="s">
        <v>4045</v>
      </c>
      <c r="D1180" s="2"/>
      <c r="E1180" s="2"/>
      <c r="F1180" s="2" t="s">
        <v>2335</v>
      </c>
      <c r="G1180" s="2" t="s">
        <v>2</v>
      </c>
      <c r="H1180" s="2" t="s">
        <v>3</v>
      </c>
      <c r="I1180" s="2" t="s">
        <v>3</v>
      </c>
      <c r="J1180" s="13" t="s">
        <v>14</v>
      </c>
      <c r="K1180" s="34"/>
      <c r="L1180" s="35"/>
      <c r="M1180" s="36"/>
      <c r="N1180" s="37"/>
      <c r="O1180" s="37"/>
      <c r="P1180" s="58" t="str">
        <f t="shared" si="18"/>
        <v>6.5 Networking testing of control units</v>
      </c>
    </row>
    <row r="1181" spans="1:16" x14ac:dyDescent="0.35">
      <c r="A1181" s="2">
        <v>1180</v>
      </c>
      <c r="B1181" s="5" t="s">
        <v>2336</v>
      </c>
      <c r="C1181" s="5" t="s">
        <v>4046</v>
      </c>
      <c r="D1181" s="2"/>
      <c r="E1181" s="2"/>
      <c r="F1181" s="2" t="s">
        <v>2337</v>
      </c>
      <c r="G1181" s="2" t="s">
        <v>2</v>
      </c>
      <c r="H1181" s="2" t="s">
        <v>3</v>
      </c>
      <c r="I1181" s="2" t="s">
        <v>3</v>
      </c>
      <c r="J1181" s="13" t="s">
        <v>14</v>
      </c>
      <c r="K1181" s="34"/>
      <c r="L1181" s="35"/>
      <c r="M1181" s="36"/>
      <c r="N1181" s="37"/>
      <c r="O1181" s="37"/>
      <c r="P1181" s="58" t="str">
        <f t="shared" si="18"/>
        <v>6.5 Networking testing of control units</v>
      </c>
    </row>
    <row r="1182" spans="1:16" x14ac:dyDescent="0.35">
      <c r="A1182" s="2">
        <v>1181</v>
      </c>
      <c r="B1182" s="5" t="s">
        <v>2338</v>
      </c>
      <c r="C1182" s="5" t="s">
        <v>4047</v>
      </c>
      <c r="D1182" s="2"/>
      <c r="E1182" s="2"/>
      <c r="F1182" s="2" t="s">
        <v>2339</v>
      </c>
      <c r="G1182" s="2" t="s">
        <v>2</v>
      </c>
      <c r="H1182" s="2" t="s">
        <v>3</v>
      </c>
      <c r="I1182" s="2" t="s">
        <v>3</v>
      </c>
      <c r="J1182" s="13" t="s">
        <v>14</v>
      </c>
      <c r="K1182" s="34"/>
      <c r="L1182" s="35"/>
      <c r="M1182" s="36"/>
      <c r="N1182" s="37"/>
      <c r="O1182" s="37"/>
      <c r="P1182" s="58" t="str">
        <f t="shared" si="18"/>
        <v>6.5 Networking testing of control units</v>
      </c>
    </row>
    <row r="1183" spans="1:16" x14ac:dyDescent="0.35">
      <c r="A1183" s="2">
        <v>1182</v>
      </c>
      <c r="B1183" s="5" t="s">
        <v>2340</v>
      </c>
      <c r="C1183" s="5" t="s">
        <v>4048</v>
      </c>
      <c r="D1183" s="2"/>
      <c r="E1183" s="2"/>
      <c r="F1183" s="2" t="s">
        <v>2341</v>
      </c>
      <c r="G1183" s="2" t="s">
        <v>2</v>
      </c>
      <c r="H1183" s="2" t="s">
        <v>3</v>
      </c>
      <c r="I1183" s="2" t="s">
        <v>3</v>
      </c>
      <c r="J1183" s="13" t="s">
        <v>14</v>
      </c>
      <c r="K1183" s="34"/>
      <c r="L1183" s="35"/>
      <c r="M1183" s="36"/>
      <c r="N1183" s="37"/>
      <c r="O1183" s="37"/>
      <c r="P1183" s="58" t="str">
        <f t="shared" si="18"/>
        <v>6.5 Networking testing of control units</v>
      </c>
    </row>
    <row r="1184" spans="1:16" x14ac:dyDescent="0.35">
      <c r="A1184" s="2">
        <v>1183</v>
      </c>
      <c r="B1184" s="5" t="s">
        <v>2342</v>
      </c>
      <c r="C1184" s="5" t="s">
        <v>4049</v>
      </c>
      <c r="D1184" s="2"/>
      <c r="E1184" s="2"/>
      <c r="F1184" s="2" t="s">
        <v>2343</v>
      </c>
      <c r="G1184" s="2" t="s">
        <v>2</v>
      </c>
      <c r="H1184" s="2" t="s">
        <v>3</v>
      </c>
      <c r="I1184" s="2" t="s">
        <v>3</v>
      </c>
      <c r="J1184" s="13" t="s">
        <v>14</v>
      </c>
      <c r="K1184" s="34"/>
      <c r="L1184" s="35"/>
      <c r="M1184" s="36"/>
      <c r="N1184" s="37"/>
      <c r="O1184" s="37"/>
      <c r="P1184" s="58" t="str">
        <f t="shared" si="18"/>
        <v>6.5 Networking testing of control units</v>
      </c>
    </row>
    <row r="1185" spans="1:16" x14ac:dyDescent="0.35">
      <c r="A1185" s="2">
        <v>1184</v>
      </c>
      <c r="B1185" s="5" t="s">
        <v>2344</v>
      </c>
      <c r="C1185" s="5" t="s">
        <v>4050</v>
      </c>
      <c r="D1185" s="2"/>
      <c r="E1185" s="2"/>
      <c r="F1185" s="2" t="s">
        <v>2345</v>
      </c>
      <c r="G1185" s="2" t="s">
        <v>2</v>
      </c>
      <c r="H1185" s="2" t="s">
        <v>3</v>
      </c>
      <c r="I1185" s="2" t="s">
        <v>3</v>
      </c>
      <c r="J1185" s="13" t="s">
        <v>14</v>
      </c>
      <c r="K1185" s="34"/>
      <c r="L1185" s="35"/>
      <c r="M1185" s="36"/>
      <c r="N1185" s="37"/>
      <c r="O1185" s="37"/>
      <c r="P1185" s="58" t="str">
        <f t="shared" si="18"/>
        <v>6.5 Networking testing of control units</v>
      </c>
    </row>
    <row r="1186" spans="1:16" x14ac:dyDescent="0.35">
      <c r="A1186" s="2">
        <v>1185</v>
      </c>
      <c r="B1186" s="5" t="s">
        <v>2346</v>
      </c>
      <c r="C1186" s="5" t="s">
        <v>4051</v>
      </c>
      <c r="D1186" s="2"/>
      <c r="E1186" s="2"/>
      <c r="F1186" s="2" t="s">
        <v>2347</v>
      </c>
      <c r="G1186" s="2" t="s">
        <v>2</v>
      </c>
      <c r="H1186" s="2" t="s">
        <v>3</v>
      </c>
      <c r="I1186" s="2" t="s">
        <v>3</v>
      </c>
      <c r="J1186" s="13" t="s">
        <v>14</v>
      </c>
      <c r="K1186" s="34"/>
      <c r="L1186" s="35"/>
      <c r="M1186" s="36"/>
      <c r="N1186" s="37"/>
      <c r="O1186" s="37"/>
      <c r="P1186" s="58" t="str">
        <f t="shared" si="18"/>
        <v>6.5 Networking testing of control units</v>
      </c>
    </row>
    <row r="1187" spans="1:16" ht="34" x14ac:dyDescent="0.35">
      <c r="A1187" s="3">
        <v>1186</v>
      </c>
      <c r="B1187" s="6" t="s">
        <v>2348</v>
      </c>
      <c r="C1187" s="6" t="s">
        <v>4052</v>
      </c>
      <c r="D1187" s="3"/>
      <c r="E1187" s="3"/>
      <c r="F1187" s="3" t="s">
        <v>2349</v>
      </c>
      <c r="G1187" s="3" t="s">
        <v>2</v>
      </c>
      <c r="H1187" s="3" t="s">
        <v>3</v>
      </c>
      <c r="I1187" s="3" t="s">
        <v>3</v>
      </c>
      <c r="J1187" s="12" t="s">
        <v>4</v>
      </c>
      <c r="K1187" s="34"/>
      <c r="L1187" s="35"/>
      <c r="M1187" s="36"/>
      <c r="N1187" s="37"/>
      <c r="O1187" s="37"/>
      <c r="P1187" s="58" t="str">
        <f t="shared" si="18"/>
        <v>6.5 Networking testing of control units</v>
      </c>
    </row>
    <row r="1188" spans="1:16" x14ac:dyDescent="0.35">
      <c r="A1188" s="2">
        <v>1187</v>
      </c>
      <c r="B1188" s="5" t="s">
        <v>2350</v>
      </c>
      <c r="C1188" s="5" t="s">
        <v>4053</v>
      </c>
      <c r="D1188" s="2"/>
      <c r="E1188" s="2"/>
      <c r="F1188" s="2" t="s">
        <v>2351</v>
      </c>
      <c r="G1188" s="2" t="s">
        <v>2</v>
      </c>
      <c r="H1188" s="2" t="s">
        <v>3</v>
      </c>
      <c r="I1188" s="2" t="s">
        <v>3</v>
      </c>
      <c r="J1188" s="13" t="s">
        <v>14</v>
      </c>
      <c r="K1188" s="34"/>
      <c r="L1188" s="35"/>
      <c r="M1188" s="36"/>
      <c r="N1188" s="37"/>
      <c r="O1188" s="37"/>
      <c r="P1188" s="58" t="str">
        <f t="shared" si="18"/>
        <v>6.5 Networking testing of control units</v>
      </c>
    </row>
    <row r="1189" spans="1:16" x14ac:dyDescent="0.35">
      <c r="A1189" s="2">
        <v>1188</v>
      </c>
      <c r="B1189" s="5" t="s">
        <v>2352</v>
      </c>
      <c r="C1189" s="5" t="s">
        <v>4054</v>
      </c>
      <c r="D1189" s="2"/>
      <c r="E1189" s="2"/>
      <c r="F1189" s="2" t="s">
        <v>2353</v>
      </c>
      <c r="G1189" s="2" t="s">
        <v>2</v>
      </c>
      <c r="H1189" s="2" t="s">
        <v>3</v>
      </c>
      <c r="I1189" s="2" t="s">
        <v>3</v>
      </c>
      <c r="J1189" s="13" t="s">
        <v>14</v>
      </c>
      <c r="K1189" s="34"/>
      <c r="L1189" s="35"/>
      <c r="M1189" s="36"/>
      <c r="N1189" s="37"/>
      <c r="O1189" s="37"/>
      <c r="P1189" s="58" t="str">
        <f t="shared" si="18"/>
        <v>6.5 Networking testing of control units</v>
      </c>
    </row>
    <row r="1190" spans="1:16" x14ac:dyDescent="0.35">
      <c r="A1190" s="2">
        <v>1189</v>
      </c>
      <c r="B1190" s="5" t="s">
        <v>2354</v>
      </c>
      <c r="C1190" s="5" t="s">
        <v>4055</v>
      </c>
      <c r="D1190" s="2"/>
      <c r="E1190" s="2"/>
      <c r="F1190" s="2" t="s">
        <v>2355</v>
      </c>
      <c r="G1190" s="2" t="s">
        <v>2</v>
      </c>
      <c r="H1190" s="2" t="s">
        <v>3</v>
      </c>
      <c r="I1190" s="2" t="s">
        <v>3</v>
      </c>
      <c r="J1190" s="13" t="s">
        <v>14</v>
      </c>
      <c r="K1190" s="34"/>
      <c r="L1190" s="35"/>
      <c r="M1190" s="36"/>
      <c r="N1190" s="37"/>
      <c r="O1190" s="37"/>
      <c r="P1190" s="58" t="str">
        <f t="shared" si="18"/>
        <v>6.5 Networking testing of control units</v>
      </c>
    </row>
    <row r="1191" spans="1:16" x14ac:dyDescent="0.35">
      <c r="A1191" s="2">
        <v>1190</v>
      </c>
      <c r="B1191" s="5" t="s">
        <v>2356</v>
      </c>
      <c r="C1191" s="5" t="s">
        <v>4056</v>
      </c>
      <c r="D1191" s="2"/>
      <c r="E1191" s="2"/>
      <c r="F1191" s="2" t="s">
        <v>2357</v>
      </c>
      <c r="G1191" s="2" t="s">
        <v>2</v>
      </c>
      <c r="H1191" s="2" t="s">
        <v>3</v>
      </c>
      <c r="I1191" s="2" t="s">
        <v>3</v>
      </c>
      <c r="J1191" s="13" t="s">
        <v>14</v>
      </c>
      <c r="K1191" s="34"/>
      <c r="L1191" s="35"/>
      <c r="M1191" s="36"/>
      <c r="N1191" s="37"/>
      <c r="O1191" s="37"/>
      <c r="P1191" s="58" t="str">
        <f t="shared" si="18"/>
        <v>6.5 Networking testing of control units</v>
      </c>
    </row>
    <row r="1192" spans="1:16" x14ac:dyDescent="0.35">
      <c r="A1192" s="2">
        <v>1191</v>
      </c>
      <c r="B1192" s="5" t="s">
        <v>2358</v>
      </c>
      <c r="C1192" s="5" t="s">
        <v>4057</v>
      </c>
      <c r="D1192" s="2"/>
      <c r="E1192" s="2"/>
      <c r="F1192" s="2" t="s">
        <v>2359</v>
      </c>
      <c r="G1192" s="2" t="s">
        <v>2</v>
      </c>
      <c r="H1192" s="2" t="s">
        <v>3</v>
      </c>
      <c r="I1192" s="2" t="s">
        <v>3</v>
      </c>
      <c r="J1192" s="13" t="s">
        <v>14</v>
      </c>
      <c r="K1192" s="34"/>
      <c r="L1192" s="35"/>
      <c r="M1192" s="36"/>
      <c r="N1192" s="37"/>
      <c r="O1192" s="37"/>
      <c r="P1192" s="58" t="str">
        <f t="shared" si="18"/>
        <v>6.5 Networking testing of control units</v>
      </c>
    </row>
    <row r="1193" spans="1:16" x14ac:dyDescent="0.35">
      <c r="A1193" s="2">
        <v>1192</v>
      </c>
      <c r="B1193" s="5" t="s">
        <v>2360</v>
      </c>
      <c r="C1193" s="5" t="s">
        <v>4058</v>
      </c>
      <c r="D1193" s="2"/>
      <c r="E1193" s="2"/>
      <c r="F1193" s="2" t="s">
        <v>2361</v>
      </c>
      <c r="G1193" s="2" t="s">
        <v>2</v>
      </c>
      <c r="H1193" s="2" t="s">
        <v>3</v>
      </c>
      <c r="I1193" s="2" t="s">
        <v>3</v>
      </c>
      <c r="J1193" s="13" t="s">
        <v>14</v>
      </c>
      <c r="K1193" s="34"/>
      <c r="L1193" s="35"/>
      <c r="M1193" s="36"/>
      <c r="N1193" s="37"/>
      <c r="O1193" s="37"/>
      <c r="P1193" s="58" t="str">
        <f t="shared" si="18"/>
        <v>6.5 Networking testing of control units</v>
      </c>
    </row>
    <row r="1194" spans="1:16" x14ac:dyDescent="0.35">
      <c r="A1194" s="2">
        <v>1193</v>
      </c>
      <c r="B1194" s="5" t="s">
        <v>2362</v>
      </c>
      <c r="C1194" s="5" t="s">
        <v>4059</v>
      </c>
      <c r="D1194" s="2"/>
      <c r="E1194" s="2"/>
      <c r="F1194" s="2" t="s">
        <v>2363</v>
      </c>
      <c r="G1194" s="2" t="s">
        <v>2</v>
      </c>
      <c r="H1194" s="2" t="s">
        <v>3</v>
      </c>
      <c r="I1194" s="2" t="s">
        <v>3</v>
      </c>
      <c r="J1194" s="13" t="s">
        <v>14</v>
      </c>
      <c r="K1194" s="34"/>
      <c r="L1194" s="35"/>
      <c r="M1194" s="36"/>
      <c r="N1194" s="37"/>
      <c r="O1194" s="37"/>
      <c r="P1194" s="58" t="str">
        <f t="shared" si="18"/>
        <v>6.5 Networking testing of control units</v>
      </c>
    </row>
    <row r="1195" spans="1:16" x14ac:dyDescent="0.35">
      <c r="A1195" s="2">
        <v>1194</v>
      </c>
      <c r="B1195" s="5" t="s">
        <v>2364</v>
      </c>
      <c r="C1195" s="5" t="s">
        <v>4060</v>
      </c>
      <c r="D1195" s="2"/>
      <c r="E1195" s="2"/>
      <c r="F1195" s="2" t="s">
        <v>2365</v>
      </c>
      <c r="G1195" s="2" t="s">
        <v>2</v>
      </c>
      <c r="H1195" s="2" t="s">
        <v>3</v>
      </c>
      <c r="I1195" s="2" t="s">
        <v>3</v>
      </c>
      <c r="J1195" s="13" t="s">
        <v>14</v>
      </c>
      <c r="K1195" s="34"/>
      <c r="L1195" s="35"/>
      <c r="M1195" s="36"/>
      <c r="N1195" s="37"/>
      <c r="O1195" s="37"/>
      <c r="P1195" s="58" t="str">
        <f t="shared" si="18"/>
        <v>6.5 Networking testing of control units</v>
      </c>
    </row>
    <row r="1196" spans="1:16" x14ac:dyDescent="0.35">
      <c r="A1196" s="2">
        <v>1195</v>
      </c>
      <c r="B1196" s="5" t="s">
        <v>2366</v>
      </c>
      <c r="C1196" s="5" t="s">
        <v>4061</v>
      </c>
      <c r="D1196" s="2"/>
      <c r="E1196" s="2"/>
      <c r="F1196" s="2" t="s">
        <v>2367</v>
      </c>
      <c r="G1196" s="2" t="s">
        <v>2</v>
      </c>
      <c r="H1196" s="2" t="s">
        <v>3</v>
      </c>
      <c r="I1196" s="2" t="s">
        <v>3</v>
      </c>
      <c r="J1196" s="13" t="s">
        <v>14</v>
      </c>
      <c r="K1196" s="34"/>
      <c r="L1196" s="35"/>
      <c r="M1196" s="36"/>
      <c r="N1196" s="37"/>
      <c r="O1196" s="37"/>
      <c r="P1196" s="58" t="str">
        <f t="shared" si="18"/>
        <v>6.5 Networking testing of control units</v>
      </c>
    </row>
    <row r="1197" spans="1:16" x14ac:dyDescent="0.35">
      <c r="A1197" s="2">
        <v>1196</v>
      </c>
      <c r="B1197" s="5" t="s">
        <v>2368</v>
      </c>
      <c r="C1197" s="5" t="s">
        <v>4062</v>
      </c>
      <c r="D1197" s="2"/>
      <c r="E1197" s="2"/>
      <c r="F1197" s="2" t="s">
        <v>2369</v>
      </c>
      <c r="G1197" s="2" t="s">
        <v>2</v>
      </c>
      <c r="H1197" s="2" t="s">
        <v>3</v>
      </c>
      <c r="I1197" s="2" t="s">
        <v>3</v>
      </c>
      <c r="J1197" s="13" t="s">
        <v>14</v>
      </c>
      <c r="K1197" s="34"/>
      <c r="L1197" s="35"/>
      <c r="M1197" s="36"/>
      <c r="N1197" s="37"/>
      <c r="O1197" s="37"/>
      <c r="P1197" s="58" t="str">
        <f t="shared" si="18"/>
        <v>6.5 Networking testing of control units</v>
      </c>
    </row>
    <row r="1198" spans="1:16" x14ac:dyDescent="0.35">
      <c r="A1198" s="2">
        <v>1197</v>
      </c>
      <c r="B1198" s="5" t="s">
        <v>2370</v>
      </c>
      <c r="C1198" s="5" t="s">
        <v>4063</v>
      </c>
      <c r="D1198" s="2"/>
      <c r="E1198" s="2"/>
      <c r="F1198" s="2" t="s">
        <v>2371</v>
      </c>
      <c r="G1198" s="2" t="s">
        <v>2</v>
      </c>
      <c r="H1198" s="2" t="s">
        <v>3</v>
      </c>
      <c r="I1198" s="2" t="s">
        <v>3</v>
      </c>
      <c r="J1198" s="13" t="s">
        <v>14</v>
      </c>
      <c r="K1198" s="34"/>
      <c r="L1198" s="35"/>
      <c r="M1198" s="36"/>
      <c r="N1198" s="37"/>
      <c r="O1198" s="37"/>
      <c r="P1198" s="58" t="str">
        <f t="shared" si="18"/>
        <v>6.5 Networking testing of control units</v>
      </c>
    </row>
    <row r="1199" spans="1:16" x14ac:dyDescent="0.35">
      <c r="A1199" s="2">
        <v>1198</v>
      </c>
      <c r="B1199" s="5" t="s">
        <v>2372</v>
      </c>
      <c r="C1199" s="5" t="s">
        <v>4064</v>
      </c>
      <c r="D1199" s="2"/>
      <c r="E1199" s="2"/>
      <c r="F1199" s="2" t="s">
        <v>2373</v>
      </c>
      <c r="G1199" s="2" t="s">
        <v>2</v>
      </c>
      <c r="H1199" s="2" t="s">
        <v>3</v>
      </c>
      <c r="I1199" s="2" t="s">
        <v>3</v>
      </c>
      <c r="J1199" s="13" t="s">
        <v>14</v>
      </c>
      <c r="K1199" s="34"/>
      <c r="L1199" s="35"/>
      <c r="M1199" s="36"/>
      <c r="N1199" s="37"/>
      <c r="O1199" s="37"/>
      <c r="P1199" s="58" t="str">
        <f t="shared" si="18"/>
        <v>6.5 Networking testing of control units</v>
      </c>
    </row>
    <row r="1200" spans="1:16" ht="43.5" x14ac:dyDescent="0.35">
      <c r="A1200" s="2">
        <v>1199</v>
      </c>
      <c r="B1200" s="5" t="s">
        <v>2374</v>
      </c>
      <c r="C1200" s="5" t="s">
        <v>4065</v>
      </c>
      <c r="D1200" s="2"/>
      <c r="E1200" s="2"/>
      <c r="F1200" s="2" t="s">
        <v>2375</v>
      </c>
      <c r="G1200" s="2" t="s">
        <v>2</v>
      </c>
      <c r="H1200" s="2" t="s">
        <v>3</v>
      </c>
      <c r="I1200" s="2" t="s">
        <v>3</v>
      </c>
      <c r="J1200" s="13" t="s">
        <v>14</v>
      </c>
      <c r="K1200" s="34"/>
      <c r="L1200" s="35"/>
      <c r="M1200" s="36"/>
      <c r="N1200" s="37"/>
      <c r="O1200" s="37"/>
      <c r="P1200" s="58" t="str">
        <f t="shared" si="18"/>
        <v>6.5 Networking testing of control units</v>
      </c>
    </row>
    <row r="1201" spans="1:16" x14ac:dyDescent="0.35">
      <c r="A1201" s="2">
        <v>1200</v>
      </c>
      <c r="B1201" s="5" t="s">
        <v>2376</v>
      </c>
      <c r="C1201" s="5" t="s">
        <v>4066</v>
      </c>
      <c r="D1201" s="2"/>
      <c r="E1201" s="2"/>
      <c r="F1201" s="2" t="s">
        <v>2377</v>
      </c>
      <c r="G1201" s="2" t="s">
        <v>2</v>
      </c>
      <c r="H1201" s="2" t="s">
        <v>3</v>
      </c>
      <c r="I1201" s="2" t="s">
        <v>3</v>
      </c>
      <c r="J1201" s="13" t="s">
        <v>14</v>
      </c>
      <c r="K1201" s="34"/>
      <c r="L1201" s="35"/>
      <c r="M1201" s="36"/>
      <c r="N1201" s="37"/>
      <c r="O1201" s="37"/>
      <c r="P1201" s="58" t="str">
        <f t="shared" si="18"/>
        <v>6.5 Networking testing of control units</v>
      </c>
    </row>
    <row r="1202" spans="1:16" ht="34" x14ac:dyDescent="0.35">
      <c r="A1202" s="3">
        <v>1201</v>
      </c>
      <c r="B1202" s="6" t="s">
        <v>2378</v>
      </c>
      <c r="C1202" s="6" t="s">
        <v>4067</v>
      </c>
      <c r="D1202" s="3"/>
      <c r="E1202" s="3"/>
      <c r="F1202" s="3" t="s">
        <v>2379</v>
      </c>
      <c r="G1202" s="3" t="s">
        <v>2</v>
      </c>
      <c r="H1202" s="3" t="s">
        <v>3</v>
      </c>
      <c r="I1202" s="3" t="s">
        <v>3</v>
      </c>
      <c r="J1202" s="12" t="s">
        <v>4</v>
      </c>
      <c r="K1202" s="34"/>
      <c r="L1202" s="35"/>
      <c r="M1202" s="36"/>
      <c r="N1202" s="37"/>
      <c r="O1202" s="37"/>
      <c r="P1202" s="58" t="str">
        <f t="shared" si="18"/>
        <v>6.5 Networking testing of control units</v>
      </c>
    </row>
    <row r="1203" spans="1:16" ht="43.5" x14ac:dyDescent="0.35">
      <c r="A1203" s="2">
        <v>1202</v>
      </c>
      <c r="B1203" s="5" t="s">
        <v>2380</v>
      </c>
      <c r="C1203" s="5" t="s">
        <v>4068</v>
      </c>
      <c r="D1203" s="2"/>
      <c r="E1203" s="2"/>
      <c r="F1203" s="2" t="s">
        <v>2381</v>
      </c>
      <c r="G1203" s="2" t="s">
        <v>2</v>
      </c>
      <c r="H1203" s="2" t="s">
        <v>3</v>
      </c>
      <c r="I1203" s="2" t="s">
        <v>3</v>
      </c>
      <c r="J1203" s="13" t="s">
        <v>14</v>
      </c>
      <c r="K1203" s="34"/>
      <c r="L1203" s="35"/>
      <c r="M1203" s="36"/>
      <c r="N1203" s="37"/>
      <c r="O1203" s="37"/>
      <c r="P1203" s="58" t="str">
        <f t="shared" si="18"/>
        <v>6.5 Networking testing of control units</v>
      </c>
    </row>
    <row r="1204" spans="1:16" x14ac:dyDescent="0.35">
      <c r="A1204" s="2">
        <v>1203</v>
      </c>
      <c r="B1204" s="5" t="s">
        <v>2382</v>
      </c>
      <c r="C1204" s="5" t="s">
        <v>4069</v>
      </c>
      <c r="D1204" s="2"/>
      <c r="E1204" s="2"/>
      <c r="F1204" s="2" t="s">
        <v>2383</v>
      </c>
      <c r="G1204" s="2" t="s">
        <v>2</v>
      </c>
      <c r="H1204" s="2" t="s">
        <v>3</v>
      </c>
      <c r="I1204" s="2" t="s">
        <v>3</v>
      </c>
      <c r="J1204" s="13" t="s">
        <v>14</v>
      </c>
      <c r="K1204" s="34"/>
      <c r="L1204" s="35"/>
      <c r="M1204" s="36"/>
      <c r="N1204" s="37"/>
      <c r="O1204" s="37"/>
      <c r="P1204" s="58" t="str">
        <f t="shared" si="18"/>
        <v>6.5 Networking testing of control units</v>
      </c>
    </row>
    <row r="1205" spans="1:16" x14ac:dyDescent="0.35">
      <c r="A1205" s="2">
        <v>1204</v>
      </c>
      <c r="B1205" s="5" t="s">
        <v>2384</v>
      </c>
      <c r="C1205" s="5" t="s">
        <v>4070</v>
      </c>
      <c r="D1205" s="2"/>
      <c r="E1205" s="2"/>
      <c r="F1205" s="2" t="s">
        <v>2385</v>
      </c>
      <c r="G1205" s="2" t="s">
        <v>2</v>
      </c>
      <c r="H1205" s="2" t="s">
        <v>3</v>
      </c>
      <c r="I1205" s="2" t="s">
        <v>3</v>
      </c>
      <c r="J1205" s="13" t="s">
        <v>14</v>
      </c>
      <c r="K1205" s="34"/>
      <c r="L1205" s="35"/>
      <c r="M1205" s="36"/>
      <c r="N1205" s="37"/>
      <c r="O1205" s="37"/>
      <c r="P1205" s="58" t="str">
        <f t="shared" si="18"/>
        <v>6.5 Networking testing of control units</v>
      </c>
    </row>
    <row r="1206" spans="1:16" x14ac:dyDescent="0.35">
      <c r="A1206" s="2">
        <v>1205</v>
      </c>
      <c r="B1206" s="5" t="s">
        <v>2386</v>
      </c>
      <c r="C1206" s="5" t="s">
        <v>4071</v>
      </c>
      <c r="D1206" s="2"/>
      <c r="E1206" s="2"/>
      <c r="F1206" s="2" t="s">
        <v>2387</v>
      </c>
      <c r="G1206" s="2" t="s">
        <v>2</v>
      </c>
      <c r="H1206" s="2" t="s">
        <v>3</v>
      </c>
      <c r="I1206" s="2" t="s">
        <v>3</v>
      </c>
      <c r="J1206" s="13" t="s">
        <v>14</v>
      </c>
      <c r="K1206" s="34"/>
      <c r="L1206" s="35"/>
      <c r="M1206" s="36"/>
      <c r="N1206" s="37"/>
      <c r="O1206" s="37"/>
      <c r="P1206" s="58" t="str">
        <f t="shared" si="18"/>
        <v>6.5 Networking testing of control units</v>
      </c>
    </row>
    <row r="1207" spans="1:16" ht="29" x14ac:dyDescent="0.35">
      <c r="A1207" s="2">
        <v>1206</v>
      </c>
      <c r="B1207" s="5" t="s">
        <v>2388</v>
      </c>
      <c r="C1207" s="5" t="s">
        <v>4072</v>
      </c>
      <c r="D1207" s="2"/>
      <c r="E1207" s="2"/>
      <c r="F1207" s="2" t="s">
        <v>2389</v>
      </c>
      <c r="G1207" s="2" t="s">
        <v>2</v>
      </c>
      <c r="H1207" s="2" t="s">
        <v>3</v>
      </c>
      <c r="I1207" s="2" t="s">
        <v>3</v>
      </c>
      <c r="J1207" s="13" t="s">
        <v>14</v>
      </c>
      <c r="K1207" s="34"/>
      <c r="L1207" s="35"/>
      <c r="M1207" s="36"/>
      <c r="N1207" s="37"/>
      <c r="O1207" s="37"/>
      <c r="P1207" s="58" t="str">
        <f t="shared" si="18"/>
        <v>6.5 Networking testing of control units</v>
      </c>
    </row>
    <row r="1208" spans="1:16" ht="29" x14ac:dyDescent="0.35">
      <c r="A1208" s="2">
        <v>1207</v>
      </c>
      <c r="B1208" s="5" t="s">
        <v>2390</v>
      </c>
      <c r="C1208" s="5" t="s">
        <v>4073</v>
      </c>
      <c r="D1208" s="2"/>
      <c r="E1208" s="2"/>
      <c r="F1208" s="2" t="s">
        <v>2391</v>
      </c>
      <c r="G1208" s="2" t="s">
        <v>2</v>
      </c>
      <c r="H1208" s="2" t="s">
        <v>3</v>
      </c>
      <c r="I1208" s="2" t="s">
        <v>3</v>
      </c>
      <c r="J1208" s="13" t="s">
        <v>14</v>
      </c>
      <c r="K1208" s="34"/>
      <c r="L1208" s="35"/>
      <c r="M1208" s="36"/>
      <c r="N1208" s="37"/>
      <c r="O1208" s="37"/>
      <c r="P1208" s="58" t="str">
        <f t="shared" si="18"/>
        <v>6.5 Networking testing of control units</v>
      </c>
    </row>
    <row r="1209" spans="1:16" ht="29" x14ac:dyDescent="0.35">
      <c r="A1209" s="2">
        <v>1208</v>
      </c>
      <c r="B1209" s="5" t="s">
        <v>2392</v>
      </c>
      <c r="C1209" s="5" t="s">
        <v>4074</v>
      </c>
      <c r="D1209" s="2"/>
      <c r="E1209" s="2"/>
      <c r="F1209" s="2" t="s">
        <v>2393</v>
      </c>
      <c r="G1209" s="2" t="s">
        <v>2</v>
      </c>
      <c r="H1209" s="2" t="s">
        <v>3</v>
      </c>
      <c r="I1209" s="2" t="s">
        <v>3</v>
      </c>
      <c r="J1209" s="13" t="s">
        <v>14</v>
      </c>
      <c r="K1209" s="34"/>
      <c r="L1209" s="35"/>
      <c r="M1209" s="36"/>
      <c r="N1209" s="37"/>
      <c r="O1209" s="37"/>
      <c r="P1209" s="58" t="str">
        <f t="shared" si="18"/>
        <v>6.5 Networking testing of control units</v>
      </c>
    </row>
    <row r="1210" spans="1:16" ht="34" x14ac:dyDescent="0.35">
      <c r="A1210" s="3">
        <v>1209</v>
      </c>
      <c r="B1210" s="6" t="s">
        <v>2394</v>
      </c>
      <c r="C1210" s="6" t="s">
        <v>4075</v>
      </c>
      <c r="D1210" s="3"/>
      <c r="E1210" s="3"/>
      <c r="F1210" s="3" t="s">
        <v>2395</v>
      </c>
      <c r="G1210" s="3" t="s">
        <v>2</v>
      </c>
      <c r="H1210" s="3" t="s">
        <v>3</v>
      </c>
      <c r="I1210" s="3" t="s">
        <v>3</v>
      </c>
      <c r="J1210" s="12" t="s">
        <v>4</v>
      </c>
      <c r="K1210" s="34"/>
      <c r="L1210" s="35"/>
      <c r="M1210" s="36"/>
      <c r="N1210" s="37"/>
      <c r="O1210" s="37"/>
      <c r="P1210" s="58" t="str">
        <f t="shared" si="18"/>
        <v>6.5 Networking testing of control units</v>
      </c>
    </row>
    <row r="1211" spans="1:16" ht="43.5" x14ac:dyDescent="0.35">
      <c r="A1211" s="2">
        <v>1210</v>
      </c>
      <c r="B1211" s="5" t="s">
        <v>2396</v>
      </c>
      <c r="C1211" s="5" t="s">
        <v>4076</v>
      </c>
      <c r="D1211" s="2"/>
      <c r="E1211" s="2"/>
      <c r="F1211" s="2" t="s">
        <v>2397</v>
      </c>
      <c r="G1211" s="2" t="s">
        <v>2</v>
      </c>
      <c r="H1211" s="2" t="s">
        <v>3</v>
      </c>
      <c r="I1211" s="2" t="s">
        <v>3</v>
      </c>
      <c r="J1211" s="13" t="s">
        <v>14</v>
      </c>
      <c r="K1211" s="34"/>
      <c r="L1211" s="35"/>
      <c r="M1211" s="36"/>
      <c r="N1211" s="37"/>
      <c r="O1211" s="37"/>
      <c r="P1211" s="58" t="str">
        <f t="shared" si="18"/>
        <v>6.5 Networking testing of control units</v>
      </c>
    </row>
    <row r="1212" spans="1:16" x14ac:dyDescent="0.35">
      <c r="A1212" s="2">
        <v>1211</v>
      </c>
      <c r="B1212" s="5" t="s">
        <v>2398</v>
      </c>
      <c r="C1212" s="5" t="s">
        <v>4077</v>
      </c>
      <c r="D1212" s="2"/>
      <c r="E1212" s="2"/>
      <c r="F1212" s="2" t="s">
        <v>2399</v>
      </c>
      <c r="G1212" s="2" t="s">
        <v>2</v>
      </c>
      <c r="H1212" s="2" t="s">
        <v>3</v>
      </c>
      <c r="I1212" s="2" t="s">
        <v>3</v>
      </c>
      <c r="J1212" s="13" t="s">
        <v>14</v>
      </c>
      <c r="K1212" s="34"/>
      <c r="L1212" s="35"/>
      <c r="M1212" s="36"/>
      <c r="N1212" s="37"/>
      <c r="O1212" s="37"/>
      <c r="P1212" s="58" t="str">
        <f t="shared" si="18"/>
        <v>6.5 Networking testing of control units</v>
      </c>
    </row>
    <row r="1213" spans="1:16" ht="29" x14ac:dyDescent="0.35">
      <c r="A1213" s="2">
        <v>1212</v>
      </c>
      <c r="B1213" s="5" t="s">
        <v>2400</v>
      </c>
      <c r="C1213" s="5" t="s">
        <v>4078</v>
      </c>
      <c r="D1213" s="2"/>
      <c r="E1213" s="2"/>
      <c r="F1213" s="2" t="s">
        <v>2401</v>
      </c>
      <c r="G1213" s="2" t="s">
        <v>2</v>
      </c>
      <c r="H1213" s="2" t="s">
        <v>3</v>
      </c>
      <c r="I1213" s="2" t="s">
        <v>3</v>
      </c>
      <c r="J1213" s="13" t="s">
        <v>14</v>
      </c>
      <c r="K1213" s="34"/>
      <c r="L1213" s="35"/>
      <c r="M1213" s="36"/>
      <c r="N1213" s="37"/>
      <c r="O1213" s="37"/>
      <c r="P1213" s="58" t="str">
        <f t="shared" si="18"/>
        <v>6.5 Networking testing of control units</v>
      </c>
    </row>
    <row r="1214" spans="1:16" ht="43.5" x14ac:dyDescent="0.35">
      <c r="A1214" s="2">
        <v>1213</v>
      </c>
      <c r="B1214" s="5" t="s">
        <v>2402</v>
      </c>
      <c r="C1214" s="5" t="s">
        <v>4079</v>
      </c>
      <c r="D1214" s="2"/>
      <c r="E1214" s="2"/>
      <c r="F1214" s="2" t="s">
        <v>2403</v>
      </c>
      <c r="G1214" s="2" t="s">
        <v>2</v>
      </c>
      <c r="H1214" s="2" t="s">
        <v>3</v>
      </c>
      <c r="I1214" s="2" t="s">
        <v>3</v>
      </c>
      <c r="J1214" s="13" t="s">
        <v>14</v>
      </c>
      <c r="K1214" s="34"/>
      <c r="L1214" s="35"/>
      <c r="M1214" s="36"/>
      <c r="N1214" s="37"/>
      <c r="O1214" s="37"/>
      <c r="P1214" s="58" t="str">
        <f t="shared" si="18"/>
        <v>6.5 Networking testing of control units</v>
      </c>
    </row>
    <row r="1215" spans="1:16" x14ac:dyDescent="0.35">
      <c r="A1215" s="2">
        <v>1214</v>
      </c>
      <c r="B1215" s="5" t="s">
        <v>2404</v>
      </c>
      <c r="C1215" s="5" t="s">
        <v>4080</v>
      </c>
      <c r="D1215" s="2"/>
      <c r="E1215" s="2"/>
      <c r="F1215" s="2" t="s">
        <v>2405</v>
      </c>
      <c r="G1215" s="2" t="s">
        <v>2</v>
      </c>
      <c r="H1215" s="2" t="s">
        <v>3</v>
      </c>
      <c r="I1215" s="2" t="s">
        <v>3</v>
      </c>
      <c r="J1215" s="13" t="s">
        <v>14</v>
      </c>
      <c r="K1215" s="34"/>
      <c r="L1215" s="35"/>
      <c r="M1215" s="36"/>
      <c r="N1215" s="37"/>
      <c r="O1215" s="37"/>
      <c r="P1215" s="58" t="str">
        <f t="shared" si="18"/>
        <v>6.5 Networking testing of control units</v>
      </c>
    </row>
    <row r="1216" spans="1:16" x14ac:dyDescent="0.35">
      <c r="A1216" s="2">
        <v>1215</v>
      </c>
      <c r="B1216" s="5" t="s">
        <v>2406</v>
      </c>
      <c r="C1216" s="5" t="s">
        <v>4081</v>
      </c>
      <c r="D1216" s="2"/>
      <c r="E1216" s="2"/>
      <c r="F1216" s="2" t="s">
        <v>2407</v>
      </c>
      <c r="G1216" s="2" t="s">
        <v>2</v>
      </c>
      <c r="H1216" s="2" t="s">
        <v>3</v>
      </c>
      <c r="I1216" s="2" t="s">
        <v>3</v>
      </c>
      <c r="J1216" s="13" t="s">
        <v>14</v>
      </c>
      <c r="K1216" s="34"/>
      <c r="L1216" s="35"/>
      <c r="M1216" s="36"/>
      <c r="N1216" s="37"/>
      <c r="O1216" s="37"/>
      <c r="P1216" s="58" t="str">
        <f t="shared" si="18"/>
        <v>6.5 Networking testing of control units</v>
      </c>
    </row>
    <row r="1217" spans="1:16" x14ac:dyDescent="0.35">
      <c r="A1217" s="2">
        <v>1216</v>
      </c>
      <c r="B1217" s="5" t="s">
        <v>2408</v>
      </c>
      <c r="C1217" s="5" t="s">
        <v>4082</v>
      </c>
      <c r="D1217" s="2"/>
      <c r="E1217" s="2"/>
      <c r="F1217" s="2" t="s">
        <v>2409</v>
      </c>
      <c r="G1217" s="2" t="s">
        <v>2</v>
      </c>
      <c r="H1217" s="2" t="s">
        <v>3</v>
      </c>
      <c r="I1217" s="2" t="s">
        <v>3</v>
      </c>
      <c r="J1217" s="13" t="s">
        <v>14</v>
      </c>
      <c r="K1217" s="34"/>
      <c r="L1217" s="35"/>
      <c r="M1217" s="36"/>
      <c r="N1217" s="37"/>
      <c r="O1217" s="37"/>
      <c r="P1217" s="58" t="str">
        <f t="shared" si="18"/>
        <v>6.5 Networking testing of control units</v>
      </c>
    </row>
    <row r="1218" spans="1:16" x14ac:dyDescent="0.35">
      <c r="A1218" s="2">
        <v>1217</v>
      </c>
      <c r="B1218" s="5" t="s">
        <v>2410</v>
      </c>
      <c r="C1218" s="5" t="s">
        <v>4083</v>
      </c>
      <c r="D1218" s="2"/>
      <c r="E1218" s="2"/>
      <c r="F1218" s="2" t="s">
        <v>2411</v>
      </c>
      <c r="G1218" s="2" t="s">
        <v>2</v>
      </c>
      <c r="H1218" s="2" t="s">
        <v>3</v>
      </c>
      <c r="I1218" s="2" t="s">
        <v>3</v>
      </c>
      <c r="J1218" s="13" t="s">
        <v>14</v>
      </c>
      <c r="K1218" s="34"/>
      <c r="L1218" s="35"/>
      <c r="M1218" s="36"/>
      <c r="N1218" s="37"/>
      <c r="O1218" s="37"/>
      <c r="P1218" s="58" t="str">
        <f t="shared" si="18"/>
        <v>6.5 Networking testing of control units</v>
      </c>
    </row>
    <row r="1219" spans="1:16" ht="29" x14ac:dyDescent="0.35">
      <c r="A1219" s="2">
        <v>1218</v>
      </c>
      <c r="B1219" s="5" t="s">
        <v>2412</v>
      </c>
      <c r="C1219" s="5" t="s">
        <v>4084</v>
      </c>
      <c r="D1219" s="2"/>
      <c r="E1219" s="2"/>
      <c r="F1219" s="2" t="s">
        <v>2413</v>
      </c>
      <c r="G1219" s="2" t="s">
        <v>2</v>
      </c>
      <c r="H1219" s="2" t="s">
        <v>3</v>
      </c>
      <c r="I1219" s="2" t="s">
        <v>3</v>
      </c>
      <c r="J1219" s="13" t="s">
        <v>14</v>
      </c>
      <c r="K1219" s="34"/>
      <c r="L1219" s="35"/>
      <c r="M1219" s="36"/>
      <c r="N1219" s="37"/>
      <c r="O1219" s="37"/>
      <c r="P1219" s="58" t="str">
        <f t="shared" ref="P1219:P1282" si="19">IF(AND(J1219="Überschrift",LEN(C1219)-LEN(SUBSTITUTE(C1219,".",""))&lt;2),C1219,P1218)</f>
        <v>6.5 Networking testing of control units</v>
      </c>
    </row>
    <row r="1220" spans="1:16" ht="34" x14ac:dyDescent="0.35">
      <c r="A1220" s="3">
        <v>1219</v>
      </c>
      <c r="B1220" s="6" t="s">
        <v>2414</v>
      </c>
      <c r="C1220" s="6" t="s">
        <v>4085</v>
      </c>
      <c r="D1220" s="3"/>
      <c r="E1220" s="3"/>
      <c r="F1220" s="3" t="s">
        <v>2415</v>
      </c>
      <c r="G1220" s="3" t="s">
        <v>2</v>
      </c>
      <c r="H1220" s="3" t="s">
        <v>3</v>
      </c>
      <c r="I1220" s="3" t="s">
        <v>3</v>
      </c>
      <c r="J1220" s="12" t="s">
        <v>4</v>
      </c>
      <c r="K1220" s="34"/>
      <c r="L1220" s="35"/>
      <c r="M1220" s="36"/>
      <c r="N1220" s="37"/>
      <c r="O1220" s="37"/>
      <c r="P1220" s="58" t="str">
        <f t="shared" si="19"/>
        <v>6.5 Networking testing of control units</v>
      </c>
    </row>
    <row r="1221" spans="1:16" x14ac:dyDescent="0.35">
      <c r="A1221" s="2">
        <v>1220</v>
      </c>
      <c r="B1221" s="5" t="s">
        <v>2416</v>
      </c>
      <c r="C1221" s="5" t="s">
        <v>4086</v>
      </c>
      <c r="D1221" s="2"/>
      <c r="E1221" s="2"/>
      <c r="F1221" s="2" t="s">
        <v>2417</v>
      </c>
      <c r="G1221" s="2" t="s">
        <v>2</v>
      </c>
      <c r="H1221" s="2" t="s">
        <v>3</v>
      </c>
      <c r="I1221" s="2" t="s">
        <v>3</v>
      </c>
      <c r="J1221" s="13" t="s">
        <v>14</v>
      </c>
      <c r="K1221" s="34"/>
      <c r="L1221" s="35"/>
      <c r="M1221" s="36"/>
      <c r="N1221" s="37"/>
      <c r="O1221" s="37"/>
      <c r="P1221" s="58" t="str">
        <f t="shared" si="19"/>
        <v>6.5 Networking testing of control units</v>
      </c>
    </row>
    <row r="1222" spans="1:16" ht="375" customHeight="1" x14ac:dyDescent="0.35">
      <c r="A1222" s="2">
        <v>1221</v>
      </c>
      <c r="B1222" s="5"/>
      <c r="C1222" s="5"/>
      <c r="D1222" s="2"/>
      <c r="E1222" s="2"/>
      <c r="F1222" s="2" t="s">
        <v>2418</v>
      </c>
      <c r="G1222" s="2" t="s">
        <v>2</v>
      </c>
      <c r="H1222" s="2" t="s">
        <v>3</v>
      </c>
      <c r="I1222" s="2" t="s">
        <v>3</v>
      </c>
      <c r="J1222" s="13" t="s">
        <v>14</v>
      </c>
      <c r="K1222" s="34"/>
      <c r="L1222" s="35"/>
      <c r="M1222" s="36"/>
      <c r="N1222" s="37"/>
      <c r="O1222" s="37"/>
      <c r="P1222" s="58" t="str">
        <f t="shared" si="19"/>
        <v>6.5 Networking testing of control units</v>
      </c>
    </row>
    <row r="1223" spans="1:16" x14ac:dyDescent="0.35">
      <c r="A1223" s="2">
        <v>1222</v>
      </c>
      <c r="B1223" s="5" t="s">
        <v>2419</v>
      </c>
      <c r="C1223" s="5" t="s">
        <v>4087</v>
      </c>
      <c r="D1223" s="2"/>
      <c r="E1223" s="2"/>
      <c r="F1223" s="2" t="s">
        <v>2420</v>
      </c>
      <c r="G1223" s="2" t="s">
        <v>2</v>
      </c>
      <c r="H1223" s="2" t="s">
        <v>3</v>
      </c>
      <c r="I1223" s="2" t="s">
        <v>3</v>
      </c>
      <c r="J1223" s="13" t="s">
        <v>14</v>
      </c>
      <c r="K1223" s="34"/>
      <c r="L1223" s="35"/>
      <c r="M1223" s="36"/>
      <c r="N1223" s="37"/>
      <c r="O1223" s="37"/>
      <c r="P1223" s="58" t="str">
        <f t="shared" si="19"/>
        <v>6.5 Networking testing of control units</v>
      </c>
    </row>
    <row r="1224" spans="1:16" ht="29" x14ac:dyDescent="0.35">
      <c r="A1224" s="2">
        <v>1223</v>
      </c>
      <c r="B1224" s="5" t="s">
        <v>2421</v>
      </c>
      <c r="C1224" s="5" t="s">
        <v>4088</v>
      </c>
      <c r="D1224" s="2"/>
      <c r="E1224" s="2"/>
      <c r="F1224" s="2" t="s">
        <v>2422</v>
      </c>
      <c r="G1224" s="2" t="s">
        <v>2</v>
      </c>
      <c r="H1224" s="2" t="s">
        <v>3</v>
      </c>
      <c r="I1224" s="2" t="s">
        <v>3</v>
      </c>
      <c r="J1224" s="13" t="s">
        <v>14</v>
      </c>
      <c r="K1224" s="34"/>
      <c r="L1224" s="35"/>
      <c r="M1224" s="36"/>
      <c r="N1224" s="37"/>
      <c r="O1224" s="37"/>
      <c r="P1224" s="58" t="str">
        <f t="shared" si="19"/>
        <v>6.5 Networking testing of control units</v>
      </c>
    </row>
    <row r="1225" spans="1:16" ht="29" x14ac:dyDescent="0.35">
      <c r="A1225" s="2">
        <v>1224</v>
      </c>
      <c r="B1225" s="5" t="s">
        <v>2423</v>
      </c>
      <c r="C1225" s="5" t="s">
        <v>4089</v>
      </c>
      <c r="D1225" s="2"/>
      <c r="E1225" s="2"/>
      <c r="F1225" s="2" t="s">
        <v>2424</v>
      </c>
      <c r="G1225" s="2" t="s">
        <v>2</v>
      </c>
      <c r="H1225" s="2" t="s">
        <v>3</v>
      </c>
      <c r="I1225" s="2" t="s">
        <v>3</v>
      </c>
      <c r="J1225" s="13" t="s">
        <v>14</v>
      </c>
      <c r="K1225" s="34"/>
      <c r="L1225" s="35"/>
      <c r="M1225" s="36"/>
      <c r="N1225" s="37"/>
      <c r="O1225" s="37"/>
      <c r="P1225" s="58" t="str">
        <f t="shared" si="19"/>
        <v>6.5 Networking testing of control units</v>
      </c>
    </row>
    <row r="1226" spans="1:16" ht="34" x14ac:dyDescent="0.35">
      <c r="A1226" s="3">
        <v>1225</v>
      </c>
      <c r="B1226" s="6" t="s">
        <v>2425</v>
      </c>
      <c r="C1226" s="6" t="s">
        <v>4090</v>
      </c>
      <c r="D1226" s="3"/>
      <c r="E1226" s="3"/>
      <c r="F1226" s="3" t="s">
        <v>2426</v>
      </c>
      <c r="G1226" s="3" t="s">
        <v>2</v>
      </c>
      <c r="H1226" s="3" t="s">
        <v>3</v>
      </c>
      <c r="I1226" s="3" t="s">
        <v>3</v>
      </c>
      <c r="J1226" s="12" t="s">
        <v>4</v>
      </c>
      <c r="K1226" s="34"/>
      <c r="L1226" s="35"/>
      <c r="M1226" s="36"/>
      <c r="N1226" s="37"/>
      <c r="O1226" s="37"/>
      <c r="P1226" s="58" t="str">
        <f t="shared" si="19"/>
        <v>6.5 Networking testing of control units</v>
      </c>
    </row>
    <row r="1227" spans="1:16" x14ac:dyDescent="0.35">
      <c r="A1227" s="2">
        <v>1226</v>
      </c>
      <c r="B1227" s="5" t="s">
        <v>2427</v>
      </c>
      <c r="C1227" s="5" t="s">
        <v>4091</v>
      </c>
      <c r="D1227" s="2"/>
      <c r="E1227" s="2"/>
      <c r="F1227" s="2" t="s">
        <v>2428</v>
      </c>
      <c r="G1227" s="2" t="s">
        <v>2</v>
      </c>
      <c r="H1227" s="2" t="s">
        <v>3</v>
      </c>
      <c r="I1227" s="2" t="s">
        <v>3</v>
      </c>
      <c r="J1227" s="13" t="s">
        <v>14</v>
      </c>
      <c r="K1227" s="34"/>
      <c r="L1227" s="35"/>
      <c r="M1227" s="36"/>
      <c r="N1227" s="37"/>
      <c r="O1227" s="37"/>
      <c r="P1227" s="58" t="str">
        <f t="shared" si="19"/>
        <v>6.5 Networking testing of control units</v>
      </c>
    </row>
    <row r="1228" spans="1:16" x14ac:dyDescent="0.35">
      <c r="A1228" s="2">
        <v>1227</v>
      </c>
      <c r="B1228" s="5" t="s">
        <v>2429</v>
      </c>
      <c r="C1228" s="5" t="s">
        <v>4092</v>
      </c>
      <c r="D1228" s="2"/>
      <c r="E1228" s="2"/>
      <c r="F1228" s="2" t="s">
        <v>2430</v>
      </c>
      <c r="G1228" s="2" t="s">
        <v>2</v>
      </c>
      <c r="H1228" s="2" t="s">
        <v>3</v>
      </c>
      <c r="I1228" s="2" t="s">
        <v>3</v>
      </c>
      <c r="J1228" s="13" t="s">
        <v>14</v>
      </c>
      <c r="K1228" s="34"/>
      <c r="L1228" s="35"/>
      <c r="M1228" s="36"/>
      <c r="N1228" s="37"/>
      <c r="O1228" s="37"/>
      <c r="P1228" s="58" t="str">
        <f t="shared" si="19"/>
        <v>6.5 Networking testing of control units</v>
      </c>
    </row>
    <row r="1229" spans="1:16" x14ac:dyDescent="0.35">
      <c r="A1229" s="2">
        <v>1228</v>
      </c>
      <c r="B1229" s="5" t="s">
        <v>2431</v>
      </c>
      <c r="C1229" s="5" t="s">
        <v>4093</v>
      </c>
      <c r="D1229" s="2"/>
      <c r="E1229" s="2"/>
      <c r="F1229" s="2" t="s">
        <v>2432</v>
      </c>
      <c r="G1229" s="2" t="s">
        <v>2</v>
      </c>
      <c r="H1229" s="2" t="s">
        <v>3</v>
      </c>
      <c r="I1229" s="2" t="s">
        <v>3</v>
      </c>
      <c r="J1229" s="13" t="s">
        <v>14</v>
      </c>
      <c r="K1229" s="34"/>
      <c r="L1229" s="35"/>
      <c r="M1229" s="36"/>
      <c r="N1229" s="37"/>
      <c r="O1229" s="37"/>
      <c r="P1229" s="58" t="str">
        <f t="shared" si="19"/>
        <v>6.5 Networking testing of control units</v>
      </c>
    </row>
    <row r="1230" spans="1:16" ht="29" x14ac:dyDescent="0.35">
      <c r="A1230" s="2">
        <v>1229</v>
      </c>
      <c r="B1230" s="5" t="s">
        <v>2433</v>
      </c>
      <c r="C1230" s="5" t="s">
        <v>4094</v>
      </c>
      <c r="D1230" s="2"/>
      <c r="E1230" s="2"/>
      <c r="F1230" s="2" t="s">
        <v>2434</v>
      </c>
      <c r="G1230" s="2" t="s">
        <v>2</v>
      </c>
      <c r="H1230" s="2" t="s">
        <v>3</v>
      </c>
      <c r="I1230" s="2" t="s">
        <v>3</v>
      </c>
      <c r="J1230" s="13" t="s">
        <v>14</v>
      </c>
      <c r="K1230" s="34"/>
      <c r="L1230" s="35"/>
      <c r="M1230" s="36"/>
      <c r="N1230" s="37"/>
      <c r="O1230" s="37"/>
      <c r="P1230" s="58" t="str">
        <f t="shared" si="19"/>
        <v>6.5 Networking testing of control units</v>
      </c>
    </row>
    <row r="1231" spans="1:16" ht="34" x14ac:dyDescent="0.35">
      <c r="A1231" s="3">
        <v>1230</v>
      </c>
      <c r="B1231" s="6" t="s">
        <v>2435</v>
      </c>
      <c r="C1231" s="6" t="s">
        <v>4095</v>
      </c>
      <c r="D1231" s="3"/>
      <c r="E1231" s="3"/>
      <c r="F1231" s="3" t="s">
        <v>2436</v>
      </c>
      <c r="G1231" s="3" t="s">
        <v>2</v>
      </c>
      <c r="H1231" s="3" t="s">
        <v>3</v>
      </c>
      <c r="I1231" s="3" t="s">
        <v>3</v>
      </c>
      <c r="J1231" s="12" t="s">
        <v>4</v>
      </c>
      <c r="K1231" s="34"/>
      <c r="L1231" s="35"/>
      <c r="M1231" s="36"/>
      <c r="N1231" s="37"/>
      <c r="O1231" s="37"/>
      <c r="P1231" s="58" t="str">
        <f t="shared" si="19"/>
        <v>6.5 Networking testing of control units</v>
      </c>
    </row>
    <row r="1232" spans="1:16" ht="29" x14ac:dyDescent="0.35">
      <c r="A1232" s="2">
        <v>1231</v>
      </c>
      <c r="B1232" s="5" t="s">
        <v>2437</v>
      </c>
      <c r="C1232" s="5" t="s">
        <v>4096</v>
      </c>
      <c r="D1232" s="2"/>
      <c r="E1232" s="2"/>
      <c r="F1232" s="2" t="s">
        <v>2438</v>
      </c>
      <c r="G1232" s="2" t="s">
        <v>2</v>
      </c>
      <c r="H1232" s="2" t="s">
        <v>3</v>
      </c>
      <c r="I1232" s="2" t="s">
        <v>3</v>
      </c>
      <c r="J1232" s="13" t="s">
        <v>14</v>
      </c>
      <c r="K1232" s="34"/>
      <c r="L1232" s="35"/>
      <c r="M1232" s="36"/>
      <c r="N1232" s="37"/>
      <c r="O1232" s="37"/>
      <c r="P1232" s="58" t="str">
        <f t="shared" si="19"/>
        <v>6.5 Networking testing of control units</v>
      </c>
    </row>
    <row r="1233" spans="1:16" ht="43.5" x14ac:dyDescent="0.35">
      <c r="A1233" s="2">
        <v>1232</v>
      </c>
      <c r="B1233" s="5" t="s">
        <v>2439</v>
      </c>
      <c r="C1233" s="5" t="s">
        <v>4097</v>
      </c>
      <c r="D1233" s="2"/>
      <c r="E1233" s="2"/>
      <c r="F1233" s="2" t="s">
        <v>2440</v>
      </c>
      <c r="G1233" s="2" t="s">
        <v>2</v>
      </c>
      <c r="H1233" s="2" t="s">
        <v>3</v>
      </c>
      <c r="I1233" s="2" t="s">
        <v>3</v>
      </c>
      <c r="J1233" s="13" t="s">
        <v>7</v>
      </c>
      <c r="K1233" s="34"/>
      <c r="L1233" s="35"/>
      <c r="M1233" s="36"/>
      <c r="N1233" s="37"/>
      <c r="O1233" s="37"/>
      <c r="P1233" s="58" t="str">
        <f t="shared" si="19"/>
        <v>6.5 Networking testing of control units</v>
      </c>
    </row>
    <row r="1234" spans="1:16" ht="34" x14ac:dyDescent="0.35">
      <c r="A1234" s="3">
        <v>1233</v>
      </c>
      <c r="B1234" s="6" t="s">
        <v>2441</v>
      </c>
      <c r="C1234" s="6" t="s">
        <v>4098</v>
      </c>
      <c r="D1234" s="3"/>
      <c r="E1234" s="3"/>
      <c r="F1234" s="3" t="s">
        <v>2442</v>
      </c>
      <c r="G1234" s="3" t="s">
        <v>2</v>
      </c>
      <c r="H1234" s="3" t="s">
        <v>3</v>
      </c>
      <c r="I1234" s="3" t="s">
        <v>3</v>
      </c>
      <c r="J1234" s="12" t="s">
        <v>4</v>
      </c>
      <c r="K1234" s="34"/>
      <c r="L1234" s="35"/>
      <c r="M1234" s="36"/>
      <c r="N1234" s="37"/>
      <c r="O1234" s="37"/>
      <c r="P1234" s="58" t="str">
        <f t="shared" si="19"/>
        <v>6.5 Networking testing of control units</v>
      </c>
    </row>
    <row r="1235" spans="1:16" ht="29" x14ac:dyDescent="0.35">
      <c r="A1235" s="2">
        <v>1234</v>
      </c>
      <c r="B1235" s="5" t="s">
        <v>2443</v>
      </c>
      <c r="C1235" s="5" t="s">
        <v>4099</v>
      </c>
      <c r="D1235" s="2"/>
      <c r="E1235" s="2"/>
      <c r="F1235" s="2" t="s">
        <v>2444</v>
      </c>
      <c r="G1235" s="2" t="s">
        <v>2</v>
      </c>
      <c r="H1235" s="2" t="s">
        <v>3</v>
      </c>
      <c r="I1235" s="2" t="s">
        <v>3</v>
      </c>
      <c r="J1235" s="13" t="s">
        <v>14</v>
      </c>
      <c r="K1235" s="34"/>
      <c r="L1235" s="35"/>
      <c r="M1235" s="36"/>
      <c r="N1235" s="37"/>
      <c r="O1235" s="37"/>
      <c r="P1235" s="58" t="str">
        <f t="shared" si="19"/>
        <v>6.5 Networking testing of control units</v>
      </c>
    </row>
    <row r="1236" spans="1:16" x14ac:dyDescent="0.35">
      <c r="A1236" s="2">
        <v>1235</v>
      </c>
      <c r="B1236" s="5" t="s">
        <v>2445</v>
      </c>
      <c r="C1236" s="5" t="s">
        <v>4100</v>
      </c>
      <c r="D1236" s="2"/>
      <c r="E1236" s="2"/>
      <c r="F1236" s="2" t="s">
        <v>2446</v>
      </c>
      <c r="G1236" s="2" t="s">
        <v>2</v>
      </c>
      <c r="H1236" s="2" t="s">
        <v>3</v>
      </c>
      <c r="I1236" s="2" t="s">
        <v>3</v>
      </c>
      <c r="J1236" s="13" t="s">
        <v>14</v>
      </c>
      <c r="K1236" s="34"/>
      <c r="L1236" s="35"/>
      <c r="M1236" s="36"/>
      <c r="N1236" s="37"/>
      <c r="O1236" s="37"/>
      <c r="P1236" s="58" t="str">
        <f t="shared" si="19"/>
        <v>6.5 Networking testing of control units</v>
      </c>
    </row>
    <row r="1237" spans="1:16" ht="34" x14ac:dyDescent="0.35">
      <c r="A1237" s="3">
        <v>1236</v>
      </c>
      <c r="B1237" s="6" t="s">
        <v>2447</v>
      </c>
      <c r="C1237" s="6" t="s">
        <v>4101</v>
      </c>
      <c r="D1237" s="3"/>
      <c r="E1237" s="3"/>
      <c r="F1237" s="3" t="s">
        <v>2448</v>
      </c>
      <c r="G1237" s="3" t="s">
        <v>2</v>
      </c>
      <c r="H1237" s="3" t="s">
        <v>3</v>
      </c>
      <c r="I1237" s="3" t="s">
        <v>3</v>
      </c>
      <c r="J1237" s="12" t="s">
        <v>4</v>
      </c>
      <c r="K1237" s="34"/>
      <c r="L1237" s="35"/>
      <c r="M1237" s="36"/>
      <c r="N1237" s="37"/>
      <c r="O1237" s="37"/>
      <c r="P1237" s="58" t="str">
        <f t="shared" si="19"/>
        <v>6.5 Networking testing of control units</v>
      </c>
    </row>
    <row r="1238" spans="1:16" x14ac:dyDescent="0.35">
      <c r="A1238" s="2">
        <v>1237</v>
      </c>
      <c r="B1238" s="5" t="s">
        <v>2449</v>
      </c>
      <c r="C1238" s="5" t="s">
        <v>4102</v>
      </c>
      <c r="D1238" s="2"/>
      <c r="E1238" s="2"/>
      <c r="F1238" s="2" t="s">
        <v>2450</v>
      </c>
      <c r="G1238" s="2" t="s">
        <v>2</v>
      </c>
      <c r="H1238" s="2" t="s">
        <v>3</v>
      </c>
      <c r="I1238" s="2" t="s">
        <v>3</v>
      </c>
      <c r="J1238" s="13" t="s">
        <v>14</v>
      </c>
      <c r="K1238" s="34"/>
      <c r="L1238" s="35"/>
      <c r="M1238" s="36"/>
      <c r="N1238" s="37"/>
      <c r="O1238" s="37"/>
      <c r="P1238" s="58" t="str">
        <f t="shared" si="19"/>
        <v>6.5 Networking testing of control units</v>
      </c>
    </row>
    <row r="1239" spans="1:16" x14ac:dyDescent="0.35">
      <c r="A1239" s="2">
        <v>1238</v>
      </c>
      <c r="B1239" s="5" t="s">
        <v>2445</v>
      </c>
      <c r="C1239" s="5" t="s">
        <v>4100</v>
      </c>
      <c r="D1239" s="2"/>
      <c r="E1239" s="2"/>
      <c r="F1239" s="2" t="s">
        <v>2451</v>
      </c>
      <c r="G1239" s="2" t="s">
        <v>2</v>
      </c>
      <c r="H1239" s="2" t="s">
        <v>3</v>
      </c>
      <c r="I1239" s="2" t="s">
        <v>3</v>
      </c>
      <c r="J1239" s="13" t="s">
        <v>14</v>
      </c>
      <c r="K1239" s="34"/>
      <c r="L1239" s="35"/>
      <c r="M1239" s="36"/>
      <c r="N1239" s="37"/>
      <c r="O1239" s="37"/>
      <c r="P1239" s="58" t="str">
        <f t="shared" si="19"/>
        <v>6.5 Networking testing of control units</v>
      </c>
    </row>
    <row r="1240" spans="1:16" ht="34" x14ac:dyDescent="0.35">
      <c r="A1240" s="3">
        <v>1239</v>
      </c>
      <c r="B1240" s="6" t="s">
        <v>2452</v>
      </c>
      <c r="C1240" s="6" t="s">
        <v>4103</v>
      </c>
      <c r="D1240" s="3"/>
      <c r="E1240" s="3"/>
      <c r="F1240" s="3" t="s">
        <v>2453</v>
      </c>
      <c r="G1240" s="3" t="s">
        <v>2</v>
      </c>
      <c r="H1240" s="3" t="s">
        <v>3</v>
      </c>
      <c r="I1240" s="3" t="s">
        <v>3</v>
      </c>
      <c r="J1240" s="12" t="s">
        <v>4</v>
      </c>
      <c r="K1240" s="34"/>
      <c r="L1240" s="35"/>
      <c r="M1240" s="36"/>
      <c r="N1240" s="37"/>
      <c r="O1240" s="37"/>
      <c r="P1240" s="58" t="str">
        <f t="shared" si="19"/>
        <v>6.5 Networking testing of control units</v>
      </c>
    </row>
    <row r="1241" spans="1:16" x14ac:dyDescent="0.35">
      <c r="A1241" s="2">
        <v>1240</v>
      </c>
      <c r="B1241" s="5" t="s">
        <v>2454</v>
      </c>
      <c r="C1241" s="5" t="s">
        <v>4104</v>
      </c>
      <c r="D1241" s="2"/>
      <c r="E1241" s="2"/>
      <c r="F1241" s="2" t="s">
        <v>2455</v>
      </c>
      <c r="G1241" s="2" t="s">
        <v>2</v>
      </c>
      <c r="H1241" s="2" t="s">
        <v>3</v>
      </c>
      <c r="I1241" s="2" t="s">
        <v>3</v>
      </c>
      <c r="J1241" s="13" t="s">
        <v>14</v>
      </c>
      <c r="K1241" s="34"/>
      <c r="L1241" s="35"/>
      <c r="M1241" s="36"/>
      <c r="N1241" s="37"/>
      <c r="O1241" s="37"/>
      <c r="P1241" s="58" t="str">
        <f t="shared" si="19"/>
        <v>6.5 Networking testing of control units</v>
      </c>
    </row>
    <row r="1242" spans="1:16" ht="29" x14ac:dyDescent="0.35">
      <c r="A1242" s="2">
        <v>1241</v>
      </c>
      <c r="B1242" s="5" t="s">
        <v>2456</v>
      </c>
      <c r="C1242" s="5" t="s">
        <v>4105</v>
      </c>
      <c r="D1242" s="2"/>
      <c r="E1242" s="2"/>
      <c r="F1242" s="2" t="s">
        <v>2457</v>
      </c>
      <c r="G1242" s="2" t="s">
        <v>2</v>
      </c>
      <c r="H1242" s="2" t="s">
        <v>3</v>
      </c>
      <c r="I1242" s="2" t="s">
        <v>3</v>
      </c>
      <c r="J1242" s="13" t="s">
        <v>14</v>
      </c>
      <c r="K1242" s="34"/>
      <c r="L1242" s="35"/>
      <c r="M1242" s="36"/>
      <c r="N1242" s="37"/>
      <c r="O1242" s="37"/>
      <c r="P1242" s="58" t="str">
        <f t="shared" si="19"/>
        <v>6.5 Networking testing of control units</v>
      </c>
    </row>
    <row r="1243" spans="1:16" ht="34" x14ac:dyDescent="0.35">
      <c r="A1243" s="3">
        <v>1242</v>
      </c>
      <c r="B1243" s="6" t="s">
        <v>2458</v>
      </c>
      <c r="C1243" s="6" t="s">
        <v>4106</v>
      </c>
      <c r="D1243" s="3"/>
      <c r="E1243" s="3"/>
      <c r="F1243" s="3" t="s">
        <v>2459</v>
      </c>
      <c r="G1243" s="3" t="s">
        <v>2</v>
      </c>
      <c r="H1243" s="3" t="s">
        <v>3</v>
      </c>
      <c r="I1243" s="3" t="s">
        <v>3</v>
      </c>
      <c r="J1243" s="12" t="s">
        <v>4</v>
      </c>
      <c r="K1243" s="34"/>
      <c r="L1243" s="35"/>
      <c r="M1243" s="36"/>
      <c r="N1243" s="37"/>
      <c r="O1243" s="37"/>
      <c r="P1243" s="58" t="str">
        <f t="shared" si="19"/>
        <v>6.5 Networking testing of control units</v>
      </c>
    </row>
    <row r="1244" spans="1:16" x14ac:dyDescent="0.35">
      <c r="A1244" s="2">
        <v>1243</v>
      </c>
      <c r="B1244" s="5" t="s">
        <v>2460</v>
      </c>
      <c r="C1244" s="5" t="s">
        <v>4107</v>
      </c>
      <c r="D1244" s="2"/>
      <c r="E1244" s="2"/>
      <c r="F1244" s="2" t="s">
        <v>2461</v>
      </c>
      <c r="G1244" s="2" t="s">
        <v>2</v>
      </c>
      <c r="H1244" s="2" t="s">
        <v>3</v>
      </c>
      <c r="I1244" s="2" t="s">
        <v>3</v>
      </c>
      <c r="J1244" s="13" t="s">
        <v>14</v>
      </c>
      <c r="K1244" s="34"/>
      <c r="L1244" s="35"/>
      <c r="M1244" s="36"/>
      <c r="N1244" s="37"/>
      <c r="O1244" s="37"/>
      <c r="P1244" s="58" t="str">
        <f t="shared" si="19"/>
        <v>6.5 Networking testing of control units</v>
      </c>
    </row>
    <row r="1245" spans="1:16" ht="29" x14ac:dyDescent="0.35">
      <c r="A1245" s="2">
        <v>1244</v>
      </c>
      <c r="B1245" s="5" t="s">
        <v>2462</v>
      </c>
      <c r="C1245" s="5" t="s">
        <v>4108</v>
      </c>
      <c r="D1245" s="2"/>
      <c r="E1245" s="2"/>
      <c r="F1245" s="2" t="s">
        <v>2463</v>
      </c>
      <c r="G1245" s="2" t="s">
        <v>2</v>
      </c>
      <c r="H1245" s="2" t="s">
        <v>3</v>
      </c>
      <c r="I1245" s="2" t="s">
        <v>3</v>
      </c>
      <c r="J1245" s="13" t="s">
        <v>14</v>
      </c>
      <c r="K1245" s="34"/>
      <c r="L1245" s="35"/>
      <c r="M1245" s="36"/>
      <c r="N1245" s="37"/>
      <c r="O1245" s="37"/>
      <c r="P1245" s="58" t="str">
        <f t="shared" si="19"/>
        <v>6.5 Networking testing of control units</v>
      </c>
    </row>
    <row r="1246" spans="1:16" ht="29" x14ac:dyDescent="0.35">
      <c r="A1246" s="2">
        <v>1245</v>
      </c>
      <c r="B1246" s="5" t="s">
        <v>2464</v>
      </c>
      <c r="C1246" s="5" t="s">
        <v>4109</v>
      </c>
      <c r="D1246" s="2"/>
      <c r="E1246" s="2"/>
      <c r="F1246" s="2" t="s">
        <v>2465</v>
      </c>
      <c r="G1246" s="2" t="s">
        <v>2</v>
      </c>
      <c r="H1246" s="2" t="s">
        <v>3</v>
      </c>
      <c r="I1246" s="2" t="s">
        <v>3</v>
      </c>
      <c r="J1246" s="13" t="s">
        <v>14</v>
      </c>
      <c r="K1246" s="34"/>
      <c r="L1246" s="35"/>
      <c r="M1246" s="36"/>
      <c r="N1246" s="37"/>
      <c r="O1246" s="37"/>
      <c r="P1246" s="58" t="str">
        <f t="shared" si="19"/>
        <v>6.5 Networking testing of control units</v>
      </c>
    </row>
    <row r="1247" spans="1:16" x14ac:dyDescent="0.35">
      <c r="A1247" s="2">
        <v>1246</v>
      </c>
      <c r="B1247" s="5" t="s">
        <v>2466</v>
      </c>
      <c r="C1247" s="5" t="s">
        <v>4110</v>
      </c>
      <c r="D1247" s="2"/>
      <c r="E1247" s="2"/>
      <c r="F1247" s="2" t="s">
        <v>2467</v>
      </c>
      <c r="G1247" s="2" t="s">
        <v>2</v>
      </c>
      <c r="H1247" s="2" t="s">
        <v>3</v>
      </c>
      <c r="I1247" s="2" t="s">
        <v>3</v>
      </c>
      <c r="J1247" s="13" t="s">
        <v>14</v>
      </c>
      <c r="K1247" s="34"/>
      <c r="L1247" s="35"/>
      <c r="M1247" s="36"/>
      <c r="N1247" s="37"/>
      <c r="O1247" s="37"/>
      <c r="P1247" s="58" t="str">
        <f t="shared" si="19"/>
        <v>6.5 Networking testing of control units</v>
      </c>
    </row>
    <row r="1248" spans="1:16" ht="34" x14ac:dyDescent="0.35">
      <c r="A1248" s="3">
        <v>1247</v>
      </c>
      <c r="B1248" s="6" t="s">
        <v>2468</v>
      </c>
      <c r="C1248" s="6" t="s">
        <v>4111</v>
      </c>
      <c r="D1248" s="3"/>
      <c r="E1248" s="3"/>
      <c r="F1248" s="3" t="s">
        <v>2469</v>
      </c>
      <c r="G1248" s="3" t="s">
        <v>2</v>
      </c>
      <c r="H1248" s="3" t="s">
        <v>3</v>
      </c>
      <c r="I1248" s="3" t="s">
        <v>3</v>
      </c>
      <c r="J1248" s="12" t="s">
        <v>4</v>
      </c>
      <c r="K1248" s="34"/>
      <c r="L1248" s="35"/>
      <c r="M1248" s="36"/>
      <c r="N1248" s="37"/>
      <c r="O1248" s="37"/>
      <c r="P1248" s="58" t="str">
        <f t="shared" si="19"/>
        <v>6.5 Networking testing of control units</v>
      </c>
    </row>
    <row r="1249" spans="1:16" x14ac:dyDescent="0.35">
      <c r="A1249" s="2">
        <v>1248</v>
      </c>
      <c r="B1249" s="5" t="s">
        <v>2470</v>
      </c>
      <c r="C1249" s="5" t="s">
        <v>4112</v>
      </c>
      <c r="D1249" s="2"/>
      <c r="E1249" s="2"/>
      <c r="F1249" s="2" t="s">
        <v>2471</v>
      </c>
      <c r="G1249" s="2" t="s">
        <v>2</v>
      </c>
      <c r="H1249" s="2" t="s">
        <v>3</v>
      </c>
      <c r="I1249" s="2" t="s">
        <v>3</v>
      </c>
      <c r="J1249" s="13" t="s">
        <v>14</v>
      </c>
      <c r="K1249" s="34"/>
      <c r="L1249" s="35"/>
      <c r="M1249" s="36"/>
      <c r="N1249" s="37"/>
      <c r="O1249" s="37"/>
      <c r="P1249" s="58" t="str">
        <f t="shared" si="19"/>
        <v>6.5 Networking testing of control units</v>
      </c>
    </row>
    <row r="1250" spans="1:16" ht="34" x14ac:dyDescent="0.35">
      <c r="A1250" s="3">
        <v>1249</v>
      </c>
      <c r="B1250" s="6" t="s">
        <v>2472</v>
      </c>
      <c r="C1250" s="6" t="s">
        <v>4113</v>
      </c>
      <c r="D1250" s="3"/>
      <c r="E1250" s="3"/>
      <c r="F1250" s="3" t="s">
        <v>2473</v>
      </c>
      <c r="G1250" s="3" t="s">
        <v>2</v>
      </c>
      <c r="H1250" s="3" t="s">
        <v>3</v>
      </c>
      <c r="I1250" s="3" t="s">
        <v>3</v>
      </c>
      <c r="J1250" s="12" t="s">
        <v>14</v>
      </c>
      <c r="K1250" s="34"/>
      <c r="L1250" s="35"/>
      <c r="M1250" s="36"/>
      <c r="N1250" s="37"/>
      <c r="O1250" s="37"/>
      <c r="P1250" s="58" t="str">
        <f t="shared" si="19"/>
        <v>6.5 Networking testing of control units</v>
      </c>
    </row>
    <row r="1251" spans="1:16" ht="29" x14ac:dyDescent="0.35">
      <c r="A1251" s="2">
        <v>1250</v>
      </c>
      <c r="B1251" s="5" t="s">
        <v>2474</v>
      </c>
      <c r="C1251" s="5" t="s">
        <v>4114</v>
      </c>
      <c r="D1251" s="2"/>
      <c r="E1251" s="2"/>
      <c r="F1251" s="2" t="s">
        <v>2475</v>
      </c>
      <c r="G1251" s="2" t="s">
        <v>2</v>
      </c>
      <c r="H1251" s="2" t="s">
        <v>3</v>
      </c>
      <c r="I1251" s="2" t="s">
        <v>3</v>
      </c>
      <c r="J1251" s="13" t="s">
        <v>14</v>
      </c>
      <c r="K1251" s="34"/>
      <c r="L1251" s="35"/>
      <c r="M1251" s="36"/>
      <c r="N1251" s="37"/>
      <c r="O1251" s="37"/>
      <c r="P1251" s="58" t="str">
        <f t="shared" si="19"/>
        <v>6.5 Networking testing of control units</v>
      </c>
    </row>
    <row r="1252" spans="1:16" x14ac:dyDescent="0.35">
      <c r="A1252" s="2">
        <v>1251</v>
      </c>
      <c r="B1252" s="5" t="s">
        <v>2476</v>
      </c>
      <c r="C1252" s="5" t="s">
        <v>4115</v>
      </c>
      <c r="D1252" s="2"/>
      <c r="E1252" s="2"/>
      <c r="F1252" s="2" t="s">
        <v>2477</v>
      </c>
      <c r="G1252" s="2" t="s">
        <v>2</v>
      </c>
      <c r="H1252" s="2" t="s">
        <v>3</v>
      </c>
      <c r="I1252" s="2" t="s">
        <v>3</v>
      </c>
      <c r="J1252" s="13" t="s">
        <v>14</v>
      </c>
      <c r="K1252" s="34"/>
      <c r="L1252" s="35"/>
      <c r="M1252" s="36"/>
      <c r="N1252" s="37"/>
      <c r="O1252" s="37"/>
      <c r="P1252" s="58" t="str">
        <f t="shared" si="19"/>
        <v>6.5 Networking testing of control units</v>
      </c>
    </row>
    <row r="1253" spans="1:16" ht="34" x14ac:dyDescent="0.35">
      <c r="A1253" s="3">
        <v>1252</v>
      </c>
      <c r="B1253" s="6" t="s">
        <v>2478</v>
      </c>
      <c r="C1253" s="6" t="s">
        <v>4116</v>
      </c>
      <c r="D1253" s="3"/>
      <c r="E1253" s="3"/>
      <c r="F1253" s="3" t="s">
        <v>2479</v>
      </c>
      <c r="G1253" s="3" t="s">
        <v>2</v>
      </c>
      <c r="H1253" s="3" t="s">
        <v>3</v>
      </c>
      <c r="I1253" s="3" t="s">
        <v>3</v>
      </c>
      <c r="J1253" s="12" t="s">
        <v>14</v>
      </c>
      <c r="K1253" s="34"/>
      <c r="L1253" s="35"/>
      <c r="M1253" s="36"/>
      <c r="N1253" s="37"/>
      <c r="O1253" s="37"/>
      <c r="P1253" s="58" t="str">
        <f t="shared" si="19"/>
        <v>6.5 Networking testing of control units</v>
      </c>
    </row>
    <row r="1254" spans="1:16" x14ac:dyDescent="0.35">
      <c r="A1254" s="2">
        <v>1253</v>
      </c>
      <c r="B1254" s="5" t="s">
        <v>2480</v>
      </c>
      <c r="C1254" s="5" t="s">
        <v>4117</v>
      </c>
      <c r="D1254" s="2"/>
      <c r="E1254" s="2"/>
      <c r="F1254" s="2" t="s">
        <v>2481</v>
      </c>
      <c r="G1254" s="2" t="s">
        <v>2</v>
      </c>
      <c r="H1254" s="2" t="s">
        <v>3</v>
      </c>
      <c r="I1254" s="2" t="s">
        <v>3</v>
      </c>
      <c r="J1254" s="13" t="s">
        <v>14</v>
      </c>
      <c r="K1254" s="34"/>
      <c r="L1254" s="35"/>
      <c r="M1254" s="36"/>
      <c r="N1254" s="37"/>
      <c r="O1254" s="37"/>
      <c r="P1254" s="58" t="str">
        <f t="shared" si="19"/>
        <v>6.5 Networking testing of control units</v>
      </c>
    </row>
    <row r="1255" spans="1:16" x14ac:dyDescent="0.35">
      <c r="A1255" s="2">
        <v>1254</v>
      </c>
      <c r="B1255" s="5" t="s">
        <v>2482</v>
      </c>
      <c r="C1255" s="5" t="s">
        <v>4118</v>
      </c>
      <c r="D1255" s="2"/>
      <c r="E1255" s="2"/>
      <c r="F1255" s="2" t="s">
        <v>2483</v>
      </c>
      <c r="G1255" s="2" t="s">
        <v>2</v>
      </c>
      <c r="H1255" s="2" t="s">
        <v>3</v>
      </c>
      <c r="I1255" s="2" t="s">
        <v>3</v>
      </c>
      <c r="J1255" s="13" t="s">
        <v>14</v>
      </c>
      <c r="K1255" s="34"/>
      <c r="L1255" s="35"/>
      <c r="M1255" s="36"/>
      <c r="N1255" s="37"/>
      <c r="O1255" s="37"/>
      <c r="P1255" s="58" t="str">
        <f t="shared" si="19"/>
        <v>6.5 Networking testing of control units</v>
      </c>
    </row>
    <row r="1256" spans="1:16" x14ac:dyDescent="0.35">
      <c r="A1256" s="2">
        <v>1255</v>
      </c>
      <c r="B1256" s="5" t="s">
        <v>2484</v>
      </c>
      <c r="C1256" s="5" t="s">
        <v>4119</v>
      </c>
      <c r="D1256" s="2"/>
      <c r="E1256" s="2"/>
      <c r="F1256" s="2" t="s">
        <v>2485</v>
      </c>
      <c r="G1256" s="2" t="s">
        <v>2</v>
      </c>
      <c r="H1256" s="2" t="s">
        <v>3</v>
      </c>
      <c r="I1256" s="2" t="s">
        <v>3</v>
      </c>
      <c r="J1256" s="13" t="s">
        <v>14</v>
      </c>
      <c r="K1256" s="34"/>
      <c r="L1256" s="35"/>
      <c r="M1256" s="36"/>
      <c r="N1256" s="37"/>
      <c r="O1256" s="37"/>
      <c r="P1256" s="58" t="str">
        <f t="shared" si="19"/>
        <v>6.5 Networking testing of control units</v>
      </c>
    </row>
    <row r="1257" spans="1:16" x14ac:dyDescent="0.35">
      <c r="A1257" s="2">
        <v>1256</v>
      </c>
      <c r="B1257" s="5" t="s">
        <v>2486</v>
      </c>
      <c r="C1257" s="5" t="s">
        <v>4120</v>
      </c>
      <c r="D1257" s="2"/>
      <c r="E1257" s="2"/>
      <c r="F1257" s="2" t="s">
        <v>2487</v>
      </c>
      <c r="G1257" s="2" t="s">
        <v>2</v>
      </c>
      <c r="H1257" s="2" t="s">
        <v>3</v>
      </c>
      <c r="I1257" s="2" t="s">
        <v>3</v>
      </c>
      <c r="J1257" s="13" t="s">
        <v>14</v>
      </c>
      <c r="K1257" s="34"/>
      <c r="L1257" s="35"/>
      <c r="M1257" s="36"/>
      <c r="N1257" s="37"/>
      <c r="O1257" s="37"/>
      <c r="P1257" s="58" t="str">
        <f t="shared" si="19"/>
        <v>6.5 Networking testing of control units</v>
      </c>
    </row>
    <row r="1258" spans="1:16" ht="34" x14ac:dyDescent="0.35">
      <c r="A1258" s="3">
        <v>1257</v>
      </c>
      <c r="B1258" s="6" t="s">
        <v>2488</v>
      </c>
      <c r="C1258" s="6" t="s">
        <v>4121</v>
      </c>
      <c r="D1258" s="3"/>
      <c r="E1258" s="3"/>
      <c r="F1258" s="3" t="s">
        <v>2489</v>
      </c>
      <c r="G1258" s="3" t="s">
        <v>2</v>
      </c>
      <c r="H1258" s="3" t="s">
        <v>3</v>
      </c>
      <c r="I1258" s="3" t="s">
        <v>3</v>
      </c>
      <c r="J1258" s="12" t="s">
        <v>14</v>
      </c>
      <c r="K1258" s="34"/>
      <c r="L1258" s="35"/>
      <c r="M1258" s="36"/>
      <c r="N1258" s="37"/>
      <c r="O1258" s="37"/>
      <c r="P1258" s="58" t="str">
        <f t="shared" si="19"/>
        <v>6.5 Networking testing of control units</v>
      </c>
    </row>
    <row r="1259" spans="1:16" ht="29" x14ac:dyDescent="0.35">
      <c r="A1259" s="2">
        <v>1258</v>
      </c>
      <c r="B1259" s="5" t="s">
        <v>2490</v>
      </c>
      <c r="C1259" s="5" t="s">
        <v>4210</v>
      </c>
      <c r="D1259" s="2"/>
      <c r="E1259" s="2"/>
      <c r="F1259" s="2" t="s">
        <v>2491</v>
      </c>
      <c r="G1259" s="2" t="s">
        <v>2</v>
      </c>
      <c r="H1259" s="2" t="s">
        <v>3</v>
      </c>
      <c r="I1259" s="2" t="s">
        <v>3</v>
      </c>
      <c r="J1259" s="13" t="s">
        <v>14</v>
      </c>
      <c r="K1259" s="34"/>
      <c r="L1259" s="35"/>
      <c r="M1259" s="36"/>
      <c r="N1259" s="37"/>
      <c r="O1259" s="37"/>
      <c r="P1259" s="58" t="str">
        <f t="shared" si="19"/>
        <v>6.5 Networking testing of control units</v>
      </c>
    </row>
    <row r="1260" spans="1:16" x14ac:dyDescent="0.35">
      <c r="A1260" s="2">
        <v>1259</v>
      </c>
      <c r="B1260" s="5" t="s">
        <v>2492</v>
      </c>
      <c r="C1260" s="5" t="s">
        <v>4087</v>
      </c>
      <c r="D1260" s="2"/>
      <c r="E1260" s="2"/>
      <c r="F1260" s="2" t="s">
        <v>2493</v>
      </c>
      <c r="G1260" s="2" t="s">
        <v>2</v>
      </c>
      <c r="H1260" s="2" t="s">
        <v>3</v>
      </c>
      <c r="I1260" s="2" t="s">
        <v>3</v>
      </c>
      <c r="J1260" s="13" t="s">
        <v>14</v>
      </c>
      <c r="K1260" s="34"/>
      <c r="L1260" s="35"/>
      <c r="M1260" s="36"/>
      <c r="N1260" s="37"/>
      <c r="O1260" s="37"/>
      <c r="P1260" s="58" t="str">
        <f t="shared" si="19"/>
        <v>6.5 Networking testing of control units</v>
      </c>
    </row>
    <row r="1261" spans="1:16" x14ac:dyDescent="0.35">
      <c r="A1261" s="2">
        <v>1260</v>
      </c>
      <c r="B1261" s="5" t="s">
        <v>2494</v>
      </c>
      <c r="C1261" s="5" t="s">
        <v>4122</v>
      </c>
      <c r="D1261" s="2"/>
      <c r="E1261" s="2"/>
      <c r="F1261" s="2" t="s">
        <v>2495</v>
      </c>
      <c r="G1261" s="2" t="s">
        <v>2</v>
      </c>
      <c r="H1261" s="2" t="s">
        <v>3</v>
      </c>
      <c r="I1261" s="2" t="s">
        <v>3</v>
      </c>
      <c r="J1261" s="13" t="s">
        <v>14</v>
      </c>
      <c r="K1261" s="34"/>
      <c r="L1261" s="35"/>
      <c r="M1261" s="36"/>
      <c r="N1261" s="37"/>
      <c r="O1261" s="37"/>
      <c r="P1261" s="58" t="str">
        <f t="shared" si="19"/>
        <v>6.5 Networking testing of control units</v>
      </c>
    </row>
    <row r="1262" spans="1:16" x14ac:dyDescent="0.35">
      <c r="A1262" s="2">
        <v>1261</v>
      </c>
      <c r="B1262" s="5" t="s">
        <v>2496</v>
      </c>
      <c r="C1262" s="5" t="s">
        <v>4123</v>
      </c>
      <c r="D1262" s="2"/>
      <c r="E1262" s="2"/>
      <c r="F1262" s="2" t="s">
        <v>2497</v>
      </c>
      <c r="G1262" s="2" t="s">
        <v>2</v>
      </c>
      <c r="H1262" s="2" t="s">
        <v>3</v>
      </c>
      <c r="I1262" s="2" t="s">
        <v>3</v>
      </c>
      <c r="J1262" s="13" t="s">
        <v>14</v>
      </c>
      <c r="K1262" s="34"/>
      <c r="L1262" s="35"/>
      <c r="M1262" s="36"/>
      <c r="N1262" s="37"/>
      <c r="O1262" s="37"/>
      <c r="P1262" s="58" t="str">
        <f t="shared" si="19"/>
        <v>6.5 Networking testing of control units</v>
      </c>
    </row>
    <row r="1263" spans="1:16" ht="34" x14ac:dyDescent="0.35">
      <c r="A1263" s="3">
        <v>1262</v>
      </c>
      <c r="B1263" s="6" t="s">
        <v>2498</v>
      </c>
      <c r="C1263" s="6" t="s">
        <v>4124</v>
      </c>
      <c r="D1263" s="3"/>
      <c r="E1263" s="3"/>
      <c r="F1263" s="3" t="s">
        <v>2499</v>
      </c>
      <c r="G1263" s="3" t="s">
        <v>2</v>
      </c>
      <c r="H1263" s="3" t="s">
        <v>3</v>
      </c>
      <c r="I1263" s="3" t="s">
        <v>3</v>
      </c>
      <c r="J1263" s="12" t="s">
        <v>14</v>
      </c>
      <c r="K1263" s="34"/>
      <c r="L1263" s="35"/>
      <c r="M1263" s="36"/>
      <c r="N1263" s="37"/>
      <c r="O1263" s="37"/>
      <c r="P1263" s="58" t="str">
        <f t="shared" si="19"/>
        <v>6.5 Networking testing of control units</v>
      </c>
    </row>
    <row r="1264" spans="1:16" ht="29" x14ac:dyDescent="0.35">
      <c r="A1264" s="2">
        <v>1263</v>
      </c>
      <c r="B1264" s="5" t="s">
        <v>2500</v>
      </c>
      <c r="C1264" s="5" t="s">
        <v>4125</v>
      </c>
      <c r="D1264" s="2"/>
      <c r="E1264" s="2"/>
      <c r="F1264" s="2" t="s">
        <v>2501</v>
      </c>
      <c r="G1264" s="2" t="s">
        <v>2</v>
      </c>
      <c r="H1264" s="2" t="s">
        <v>3</v>
      </c>
      <c r="I1264" s="2" t="s">
        <v>3</v>
      </c>
      <c r="J1264" s="13" t="s">
        <v>14</v>
      </c>
      <c r="K1264" s="34"/>
      <c r="L1264" s="35"/>
      <c r="M1264" s="36"/>
      <c r="N1264" s="37"/>
      <c r="O1264" s="37"/>
      <c r="P1264" s="58" t="str">
        <f t="shared" si="19"/>
        <v>6.5 Networking testing of control units</v>
      </c>
    </row>
    <row r="1265" spans="1:16" ht="29" x14ac:dyDescent="0.35">
      <c r="A1265" s="2">
        <v>1264</v>
      </c>
      <c r="B1265" s="5" t="s">
        <v>2502</v>
      </c>
      <c r="C1265" s="5" t="s">
        <v>4126</v>
      </c>
      <c r="D1265" s="2"/>
      <c r="E1265" s="2"/>
      <c r="F1265" s="2" t="s">
        <v>2503</v>
      </c>
      <c r="G1265" s="2" t="s">
        <v>2</v>
      </c>
      <c r="H1265" s="2" t="s">
        <v>3</v>
      </c>
      <c r="I1265" s="2" t="s">
        <v>3</v>
      </c>
      <c r="J1265" s="13" t="s">
        <v>14</v>
      </c>
      <c r="K1265" s="34"/>
      <c r="L1265" s="35"/>
      <c r="M1265" s="36"/>
      <c r="N1265" s="37"/>
      <c r="O1265" s="37"/>
      <c r="P1265" s="58" t="str">
        <f t="shared" si="19"/>
        <v>6.5 Networking testing of control units</v>
      </c>
    </row>
    <row r="1266" spans="1:16" ht="34" x14ac:dyDescent="0.35">
      <c r="A1266" s="3">
        <v>1265</v>
      </c>
      <c r="B1266" s="6" t="s">
        <v>2504</v>
      </c>
      <c r="C1266" s="6" t="s">
        <v>4127</v>
      </c>
      <c r="D1266" s="3"/>
      <c r="E1266" s="3"/>
      <c r="F1266" s="3" t="s">
        <v>2505</v>
      </c>
      <c r="G1266" s="3" t="s">
        <v>2</v>
      </c>
      <c r="H1266" s="3" t="s">
        <v>3</v>
      </c>
      <c r="I1266" s="3" t="s">
        <v>3</v>
      </c>
      <c r="J1266" s="12" t="s">
        <v>14</v>
      </c>
      <c r="K1266" s="34"/>
      <c r="L1266" s="35"/>
      <c r="M1266" s="36"/>
      <c r="N1266" s="37"/>
      <c r="O1266" s="37"/>
      <c r="P1266" s="58" t="str">
        <f t="shared" si="19"/>
        <v>6.5 Networking testing of control units</v>
      </c>
    </row>
    <row r="1267" spans="1:16" x14ac:dyDescent="0.35">
      <c r="A1267" s="2">
        <v>1266</v>
      </c>
      <c r="B1267" s="5" t="s">
        <v>2506</v>
      </c>
      <c r="C1267" s="5" t="s">
        <v>4128</v>
      </c>
      <c r="D1267" s="2"/>
      <c r="E1267" s="2"/>
      <c r="F1267" s="2" t="s">
        <v>2507</v>
      </c>
      <c r="G1267" s="2" t="s">
        <v>2</v>
      </c>
      <c r="H1267" s="2" t="s">
        <v>3</v>
      </c>
      <c r="I1267" s="2" t="s">
        <v>3</v>
      </c>
      <c r="J1267" s="13" t="s">
        <v>14</v>
      </c>
      <c r="K1267" s="34"/>
      <c r="L1267" s="35"/>
      <c r="M1267" s="36"/>
      <c r="N1267" s="37"/>
      <c r="O1267" s="37"/>
      <c r="P1267" s="58" t="str">
        <f t="shared" si="19"/>
        <v>6.5 Networking testing of control units</v>
      </c>
    </row>
    <row r="1268" spans="1:16" ht="34" x14ac:dyDescent="0.35">
      <c r="A1268" s="3">
        <v>1267</v>
      </c>
      <c r="B1268" s="6" t="s">
        <v>2508</v>
      </c>
      <c r="C1268" s="6" t="s">
        <v>4129</v>
      </c>
      <c r="D1268" s="3"/>
      <c r="E1268" s="3"/>
      <c r="F1268" s="3" t="s">
        <v>2509</v>
      </c>
      <c r="G1268" s="3" t="s">
        <v>2</v>
      </c>
      <c r="H1268" s="3" t="s">
        <v>3</v>
      </c>
      <c r="I1268" s="3" t="s">
        <v>3</v>
      </c>
      <c r="J1268" s="12" t="s">
        <v>4</v>
      </c>
      <c r="K1268" s="34"/>
      <c r="L1268" s="35"/>
      <c r="M1268" s="36"/>
      <c r="N1268" s="37"/>
      <c r="O1268" s="37"/>
      <c r="P1268" s="58" t="str">
        <f t="shared" si="19"/>
        <v>6.7 Vehicle testing</v>
      </c>
    </row>
    <row r="1269" spans="1:16" ht="29" x14ac:dyDescent="0.35">
      <c r="A1269" s="2">
        <v>1268</v>
      </c>
      <c r="B1269" s="5" t="s">
        <v>2510</v>
      </c>
      <c r="C1269" s="5" t="s">
        <v>4130</v>
      </c>
      <c r="D1269" s="2"/>
      <c r="E1269" s="2"/>
      <c r="F1269" s="2" t="s">
        <v>2511</v>
      </c>
      <c r="G1269" s="2" t="s">
        <v>53</v>
      </c>
      <c r="H1269" s="2" t="s">
        <v>3</v>
      </c>
      <c r="I1269" s="2" t="s">
        <v>3</v>
      </c>
      <c r="J1269" s="13" t="s">
        <v>14</v>
      </c>
      <c r="K1269" s="34"/>
      <c r="L1269" s="35"/>
      <c r="M1269" s="36"/>
      <c r="N1269" s="37"/>
      <c r="O1269" s="37"/>
      <c r="P1269" s="58" t="str">
        <f t="shared" si="19"/>
        <v>6.7 Vehicle testing</v>
      </c>
    </row>
    <row r="1270" spans="1:16" x14ac:dyDescent="0.35">
      <c r="A1270" s="2">
        <v>1269</v>
      </c>
      <c r="B1270" s="5" t="s">
        <v>2512</v>
      </c>
      <c r="C1270" s="5" t="s">
        <v>4131</v>
      </c>
      <c r="D1270" s="2"/>
      <c r="E1270" s="2"/>
      <c r="F1270" s="2" t="s">
        <v>2513</v>
      </c>
      <c r="G1270" s="2" t="s">
        <v>2</v>
      </c>
      <c r="H1270" s="2" t="s">
        <v>3</v>
      </c>
      <c r="I1270" s="2" t="s">
        <v>3</v>
      </c>
      <c r="J1270" s="13" t="s">
        <v>14</v>
      </c>
      <c r="K1270" s="34"/>
      <c r="L1270" s="35"/>
      <c r="M1270" s="36"/>
      <c r="N1270" s="37"/>
      <c r="O1270" s="37"/>
      <c r="P1270" s="58" t="str">
        <f t="shared" si="19"/>
        <v>6.7 Vehicle testing</v>
      </c>
    </row>
    <row r="1271" spans="1:16" ht="58" x14ac:dyDescent="0.35">
      <c r="A1271" s="2">
        <v>1270</v>
      </c>
      <c r="B1271" s="5" t="s">
        <v>2514</v>
      </c>
      <c r="C1271" s="5" t="s">
        <v>4132</v>
      </c>
      <c r="D1271" s="2"/>
      <c r="E1271" s="2"/>
      <c r="F1271" s="2" t="s">
        <v>2515</v>
      </c>
      <c r="G1271" s="2" t="s">
        <v>2</v>
      </c>
      <c r="H1271" s="2" t="s">
        <v>3</v>
      </c>
      <c r="I1271" s="2" t="s">
        <v>3</v>
      </c>
      <c r="J1271" s="13" t="s">
        <v>14</v>
      </c>
      <c r="K1271" s="34"/>
      <c r="L1271" s="35"/>
      <c r="M1271" s="36"/>
      <c r="N1271" s="37"/>
      <c r="O1271" s="37"/>
      <c r="P1271" s="58" t="str">
        <f t="shared" si="19"/>
        <v>6.7 Vehicle testing</v>
      </c>
    </row>
    <row r="1272" spans="1:16" ht="42" x14ac:dyDescent="0.35">
      <c r="A1272" s="3">
        <v>1271</v>
      </c>
      <c r="B1272" s="4" t="s">
        <v>2516</v>
      </c>
      <c r="C1272" s="4" t="s">
        <v>4133</v>
      </c>
      <c r="D1272" s="3"/>
      <c r="E1272" s="3"/>
      <c r="F1272" s="3" t="s">
        <v>2517</v>
      </c>
      <c r="G1272" s="3" t="s">
        <v>2</v>
      </c>
      <c r="H1272" s="3" t="s">
        <v>3</v>
      </c>
      <c r="I1272" s="3" t="s">
        <v>3</v>
      </c>
      <c r="J1272" s="12" t="s">
        <v>4</v>
      </c>
      <c r="K1272" s="34"/>
      <c r="L1272" s="35"/>
      <c r="M1272" s="36"/>
      <c r="N1272" s="37"/>
      <c r="O1272" s="37"/>
      <c r="P1272" s="58" t="str">
        <f t="shared" si="19"/>
        <v>7 Definitions, Terms, Abbreviations</v>
      </c>
    </row>
    <row r="1273" spans="1:16" ht="34" x14ac:dyDescent="0.35">
      <c r="A1273" s="3">
        <v>1272</v>
      </c>
      <c r="B1273" s="6" t="s">
        <v>2518</v>
      </c>
      <c r="C1273" s="6" t="s">
        <v>4134</v>
      </c>
      <c r="D1273" s="3"/>
      <c r="E1273" s="3"/>
      <c r="F1273" s="3" t="s">
        <v>2519</v>
      </c>
      <c r="G1273" s="3" t="s">
        <v>2</v>
      </c>
      <c r="H1273" s="3" t="s">
        <v>3</v>
      </c>
      <c r="I1273" s="3" t="s">
        <v>3</v>
      </c>
      <c r="J1273" s="12" t="s">
        <v>4</v>
      </c>
      <c r="K1273" s="34"/>
      <c r="L1273" s="35"/>
      <c r="M1273" s="36"/>
      <c r="N1273" s="37"/>
      <c r="O1273" s="37"/>
      <c r="P1273" s="58" t="str">
        <f t="shared" si="19"/>
        <v>7.1 Terms and definitions</v>
      </c>
    </row>
    <row r="1274" spans="1:16" ht="29" x14ac:dyDescent="0.35">
      <c r="A1274" s="2">
        <v>1273</v>
      </c>
      <c r="B1274" s="5" t="s">
        <v>2520</v>
      </c>
      <c r="C1274" s="5" t="s">
        <v>4211</v>
      </c>
      <c r="D1274" s="2"/>
      <c r="E1274" s="2"/>
      <c r="F1274" s="2" t="s">
        <v>2521</v>
      </c>
      <c r="G1274" s="2" t="s">
        <v>2</v>
      </c>
      <c r="H1274" s="2" t="s">
        <v>3</v>
      </c>
      <c r="I1274" s="2" t="s">
        <v>3</v>
      </c>
      <c r="J1274" s="13" t="s">
        <v>7</v>
      </c>
      <c r="K1274" s="34"/>
      <c r="L1274" s="35"/>
      <c r="M1274" s="36"/>
      <c r="N1274" s="37"/>
      <c r="O1274" s="37"/>
      <c r="P1274" s="58" t="str">
        <f t="shared" si="19"/>
        <v>7.1 Terms and definitions</v>
      </c>
    </row>
    <row r="1275" spans="1:16" ht="29" x14ac:dyDescent="0.35">
      <c r="A1275" s="2">
        <v>1274</v>
      </c>
      <c r="B1275" s="5" t="s">
        <v>2522</v>
      </c>
      <c r="C1275" s="5" t="s">
        <v>4212</v>
      </c>
      <c r="D1275" s="2"/>
      <c r="E1275" s="2"/>
      <c r="F1275" s="2" t="s">
        <v>2523</v>
      </c>
      <c r="G1275" s="2" t="s">
        <v>2</v>
      </c>
      <c r="H1275" s="2" t="s">
        <v>3</v>
      </c>
      <c r="I1275" s="2" t="s">
        <v>3</v>
      </c>
      <c r="J1275" s="13" t="s">
        <v>7</v>
      </c>
      <c r="K1275" s="34"/>
      <c r="L1275" s="35"/>
      <c r="M1275" s="36"/>
      <c r="N1275" s="37"/>
      <c r="O1275" s="37"/>
      <c r="P1275" s="58" t="str">
        <f t="shared" si="19"/>
        <v>7.1 Terms and definitions</v>
      </c>
    </row>
    <row r="1276" spans="1:16" ht="29" x14ac:dyDescent="0.35">
      <c r="A1276" s="2">
        <v>1275</v>
      </c>
      <c r="B1276" s="5" t="s">
        <v>2524</v>
      </c>
      <c r="C1276" s="5" t="s">
        <v>4213</v>
      </c>
      <c r="D1276" s="2"/>
      <c r="E1276" s="2"/>
      <c r="F1276" s="2" t="s">
        <v>2525</v>
      </c>
      <c r="G1276" s="2" t="s">
        <v>2</v>
      </c>
      <c r="H1276" s="2" t="s">
        <v>3</v>
      </c>
      <c r="I1276" s="2" t="s">
        <v>3</v>
      </c>
      <c r="J1276" s="13" t="s">
        <v>7</v>
      </c>
      <c r="K1276" s="34"/>
      <c r="L1276" s="35"/>
      <c r="M1276" s="36"/>
      <c r="N1276" s="37"/>
      <c r="O1276" s="37"/>
      <c r="P1276" s="58" t="str">
        <f t="shared" si="19"/>
        <v>7.1 Terms and definitions</v>
      </c>
    </row>
    <row r="1277" spans="1:16" ht="29" x14ac:dyDescent="0.35">
      <c r="A1277" s="2">
        <v>1276</v>
      </c>
      <c r="B1277" s="5" t="s">
        <v>2526</v>
      </c>
      <c r="C1277" s="5" t="s">
        <v>4214</v>
      </c>
      <c r="D1277" s="2"/>
      <c r="E1277" s="2"/>
      <c r="F1277" s="2" t="s">
        <v>2527</v>
      </c>
      <c r="G1277" s="2" t="s">
        <v>2</v>
      </c>
      <c r="H1277" s="2" t="s">
        <v>3</v>
      </c>
      <c r="I1277" s="2" t="s">
        <v>3</v>
      </c>
      <c r="J1277" s="13" t="s">
        <v>7</v>
      </c>
      <c r="K1277" s="34"/>
      <c r="L1277" s="35"/>
      <c r="M1277" s="36"/>
      <c r="N1277" s="37"/>
      <c r="O1277" s="37"/>
      <c r="P1277" s="58" t="str">
        <f t="shared" si="19"/>
        <v>7.1 Terms and definitions</v>
      </c>
    </row>
    <row r="1278" spans="1:16" ht="29" x14ac:dyDescent="0.35">
      <c r="A1278" s="2">
        <v>1277</v>
      </c>
      <c r="B1278" s="5" t="s">
        <v>2528</v>
      </c>
      <c r="C1278" s="5" t="s">
        <v>4215</v>
      </c>
      <c r="D1278" s="2"/>
      <c r="E1278" s="2"/>
      <c r="F1278" s="2" t="s">
        <v>2529</v>
      </c>
      <c r="G1278" s="2" t="s">
        <v>2</v>
      </c>
      <c r="H1278" s="2" t="s">
        <v>3</v>
      </c>
      <c r="I1278" s="2" t="s">
        <v>3</v>
      </c>
      <c r="J1278" s="13" t="s">
        <v>7</v>
      </c>
      <c r="K1278" s="34"/>
      <c r="L1278" s="35"/>
      <c r="M1278" s="36"/>
      <c r="N1278" s="37"/>
      <c r="O1278" s="37"/>
      <c r="P1278" s="58" t="str">
        <f t="shared" si="19"/>
        <v>7.1 Terms and definitions</v>
      </c>
    </row>
    <row r="1279" spans="1:16" ht="29" x14ac:dyDescent="0.35">
      <c r="A1279" s="2">
        <v>1278</v>
      </c>
      <c r="B1279" s="5" t="s">
        <v>2530</v>
      </c>
      <c r="C1279" s="5" t="s">
        <v>4268</v>
      </c>
      <c r="D1279" s="2"/>
      <c r="E1279" s="2"/>
      <c r="F1279" s="2" t="s">
        <v>2531</v>
      </c>
      <c r="G1279" s="2" t="s">
        <v>2</v>
      </c>
      <c r="H1279" s="2" t="s">
        <v>3</v>
      </c>
      <c r="I1279" s="2" t="s">
        <v>3</v>
      </c>
      <c r="J1279" s="13" t="s">
        <v>7</v>
      </c>
      <c r="K1279" s="34"/>
      <c r="L1279" s="35"/>
      <c r="M1279" s="36"/>
      <c r="N1279" s="37"/>
      <c r="O1279" s="37"/>
      <c r="P1279" s="58" t="str">
        <f t="shared" si="19"/>
        <v>7.1 Terms and definitions</v>
      </c>
    </row>
    <row r="1280" spans="1:16" ht="29" x14ac:dyDescent="0.35">
      <c r="A1280" s="2">
        <v>1279</v>
      </c>
      <c r="B1280" s="5" t="s">
        <v>2532</v>
      </c>
      <c r="C1280" s="5" t="s">
        <v>4216</v>
      </c>
      <c r="D1280" s="2"/>
      <c r="E1280" s="2"/>
      <c r="F1280" s="2" t="s">
        <v>2533</v>
      </c>
      <c r="G1280" s="2" t="s">
        <v>2</v>
      </c>
      <c r="H1280" s="2" t="s">
        <v>3</v>
      </c>
      <c r="I1280" s="2" t="s">
        <v>3</v>
      </c>
      <c r="J1280" s="13" t="s">
        <v>7</v>
      </c>
      <c r="K1280" s="34"/>
      <c r="L1280" s="35"/>
      <c r="M1280" s="36"/>
      <c r="N1280" s="37"/>
      <c r="O1280" s="37"/>
      <c r="P1280" s="58" t="str">
        <f t="shared" si="19"/>
        <v>7.1 Terms and definitions</v>
      </c>
    </row>
    <row r="1281" spans="1:16" ht="43.5" x14ac:dyDescent="0.35">
      <c r="A1281" s="2">
        <v>1280</v>
      </c>
      <c r="B1281" s="5" t="s">
        <v>2534</v>
      </c>
      <c r="C1281" s="5" t="s">
        <v>4321</v>
      </c>
      <c r="D1281" s="2"/>
      <c r="E1281" s="2"/>
      <c r="F1281" s="2" t="s">
        <v>2535</v>
      </c>
      <c r="G1281" s="2" t="s">
        <v>2</v>
      </c>
      <c r="H1281" s="2" t="s">
        <v>3</v>
      </c>
      <c r="I1281" s="2" t="s">
        <v>3</v>
      </c>
      <c r="J1281" s="13" t="s">
        <v>7</v>
      </c>
      <c r="K1281" s="34"/>
      <c r="L1281" s="35"/>
      <c r="M1281" s="36"/>
      <c r="N1281" s="37"/>
      <c r="O1281" s="37"/>
      <c r="P1281" s="58" t="str">
        <f t="shared" si="19"/>
        <v>7.1 Terms and definitions</v>
      </c>
    </row>
    <row r="1282" spans="1:16" ht="43.5" x14ac:dyDescent="0.35">
      <c r="A1282" s="2">
        <v>1281</v>
      </c>
      <c r="B1282" s="5" t="s">
        <v>2536</v>
      </c>
      <c r="C1282" s="5" t="s">
        <v>4320</v>
      </c>
      <c r="D1282" s="2"/>
      <c r="E1282" s="2"/>
      <c r="F1282" s="2" t="s">
        <v>2537</v>
      </c>
      <c r="G1282" s="2" t="s">
        <v>2</v>
      </c>
      <c r="H1282" s="2" t="s">
        <v>3</v>
      </c>
      <c r="I1282" s="2" t="s">
        <v>3</v>
      </c>
      <c r="J1282" s="13" t="s">
        <v>7</v>
      </c>
      <c r="K1282" s="34"/>
      <c r="L1282" s="35"/>
      <c r="M1282" s="36"/>
      <c r="N1282" s="37"/>
      <c r="O1282" s="37"/>
      <c r="P1282" s="58" t="str">
        <f t="shared" si="19"/>
        <v>7.1 Terms and definitions</v>
      </c>
    </row>
    <row r="1283" spans="1:16" ht="58" x14ac:dyDescent="0.35">
      <c r="A1283" s="2">
        <v>1282</v>
      </c>
      <c r="B1283" s="5" t="s">
        <v>2538</v>
      </c>
      <c r="C1283" s="5" t="s">
        <v>4217</v>
      </c>
      <c r="D1283" s="2"/>
      <c r="E1283" s="2"/>
      <c r="F1283" s="2" t="s">
        <v>2539</v>
      </c>
      <c r="G1283" s="2" t="s">
        <v>2</v>
      </c>
      <c r="H1283" s="2" t="s">
        <v>3</v>
      </c>
      <c r="I1283" s="2" t="s">
        <v>3</v>
      </c>
      <c r="J1283" s="13" t="s">
        <v>7</v>
      </c>
      <c r="K1283" s="34"/>
      <c r="L1283" s="35"/>
      <c r="M1283" s="36"/>
      <c r="N1283" s="37"/>
      <c r="O1283" s="37"/>
      <c r="P1283" s="58" t="str">
        <f t="shared" ref="P1283:P1346" si="20">IF(AND(J1283="Überschrift",LEN(C1283)-LEN(SUBSTITUTE(C1283,".",""))&lt;2),C1283,P1282)</f>
        <v>7.1 Terms and definitions</v>
      </c>
    </row>
    <row r="1284" spans="1:16" ht="29" x14ac:dyDescent="0.35">
      <c r="A1284" s="2">
        <v>1283</v>
      </c>
      <c r="B1284" s="5" t="s">
        <v>2540</v>
      </c>
      <c r="C1284" s="5" t="s">
        <v>4218</v>
      </c>
      <c r="D1284" s="2"/>
      <c r="E1284" s="2"/>
      <c r="F1284" s="2" t="s">
        <v>2541</v>
      </c>
      <c r="G1284" s="2" t="s">
        <v>2</v>
      </c>
      <c r="H1284" s="2" t="s">
        <v>3</v>
      </c>
      <c r="I1284" s="2" t="s">
        <v>3</v>
      </c>
      <c r="J1284" s="13" t="s">
        <v>7</v>
      </c>
      <c r="K1284" s="34"/>
      <c r="L1284" s="35"/>
      <c r="M1284" s="36"/>
      <c r="N1284" s="37"/>
      <c r="O1284" s="37"/>
      <c r="P1284" s="58" t="str">
        <f t="shared" si="20"/>
        <v>7.1 Terms and definitions</v>
      </c>
    </row>
    <row r="1285" spans="1:16" ht="72.5" x14ac:dyDescent="0.35">
      <c r="A1285" s="2">
        <v>1284</v>
      </c>
      <c r="B1285" s="5" t="s">
        <v>2542</v>
      </c>
      <c r="C1285" s="5" t="s">
        <v>4219</v>
      </c>
      <c r="D1285" s="2"/>
      <c r="E1285" s="2"/>
      <c r="F1285" s="2" t="s">
        <v>2543</v>
      </c>
      <c r="G1285" s="2" t="s">
        <v>2</v>
      </c>
      <c r="H1285" s="2" t="s">
        <v>3</v>
      </c>
      <c r="I1285" s="2" t="s">
        <v>3</v>
      </c>
      <c r="J1285" s="13" t="s">
        <v>7</v>
      </c>
      <c r="K1285" s="34"/>
      <c r="L1285" s="35"/>
      <c r="M1285" s="36"/>
      <c r="N1285" s="37"/>
      <c r="O1285" s="37"/>
      <c r="P1285" s="58" t="str">
        <f t="shared" si="20"/>
        <v>7.1 Terms and definitions</v>
      </c>
    </row>
    <row r="1286" spans="1:16" ht="34" x14ac:dyDescent="0.35">
      <c r="A1286" s="3">
        <v>1285</v>
      </c>
      <c r="B1286" s="6" t="s">
        <v>2544</v>
      </c>
      <c r="C1286" s="6" t="s">
        <v>4135</v>
      </c>
      <c r="D1286" s="3"/>
      <c r="E1286" s="3"/>
      <c r="F1286" s="3" t="s">
        <v>2545</v>
      </c>
      <c r="G1286" s="3" t="s">
        <v>2</v>
      </c>
      <c r="H1286" s="3" t="s">
        <v>3</v>
      </c>
      <c r="I1286" s="3" t="s">
        <v>3</v>
      </c>
      <c r="J1286" s="12" t="s">
        <v>4</v>
      </c>
      <c r="K1286" s="34"/>
      <c r="L1286" s="35"/>
      <c r="M1286" s="36"/>
      <c r="N1286" s="37"/>
      <c r="O1286" s="37"/>
      <c r="P1286" s="58" t="str">
        <f t="shared" si="20"/>
        <v>7.2 Abbreviations</v>
      </c>
    </row>
    <row r="1287" spans="1:16" ht="29" x14ac:dyDescent="0.35">
      <c r="A1287" s="2">
        <v>1286</v>
      </c>
      <c r="B1287" s="5" t="s">
        <v>2546</v>
      </c>
      <c r="C1287" s="5" t="s">
        <v>4322</v>
      </c>
      <c r="D1287" s="2"/>
      <c r="E1287" s="2"/>
      <c r="F1287" s="2" t="s">
        <v>2547</v>
      </c>
      <c r="G1287" s="2" t="s">
        <v>2</v>
      </c>
      <c r="H1287" s="2" t="s">
        <v>3</v>
      </c>
      <c r="I1287" s="2" t="s">
        <v>3</v>
      </c>
      <c r="J1287" s="13" t="s">
        <v>7</v>
      </c>
      <c r="K1287" s="34"/>
      <c r="L1287" s="35"/>
      <c r="M1287" s="36"/>
      <c r="N1287" s="37"/>
      <c r="O1287" s="37"/>
      <c r="P1287" s="58" t="str">
        <f t="shared" si="20"/>
        <v>7.2 Abbreviations</v>
      </c>
    </row>
    <row r="1288" spans="1:16" ht="29" x14ac:dyDescent="0.35">
      <c r="A1288" s="2">
        <v>1287</v>
      </c>
      <c r="B1288" s="5" t="s">
        <v>2548</v>
      </c>
      <c r="C1288" s="5" t="s">
        <v>4323</v>
      </c>
      <c r="D1288" s="2"/>
      <c r="E1288" s="2"/>
      <c r="F1288" s="2" t="s">
        <v>2549</v>
      </c>
      <c r="G1288" s="2" t="s">
        <v>2</v>
      </c>
      <c r="H1288" s="2" t="s">
        <v>3</v>
      </c>
      <c r="I1288" s="2" t="s">
        <v>3</v>
      </c>
      <c r="J1288" s="13" t="s">
        <v>7</v>
      </c>
      <c r="K1288" s="34"/>
      <c r="L1288" s="35"/>
      <c r="M1288" s="36"/>
      <c r="N1288" s="37"/>
      <c r="O1288" s="37"/>
      <c r="P1288" s="58" t="str">
        <f t="shared" si="20"/>
        <v>7.2 Abbreviations</v>
      </c>
    </row>
    <row r="1289" spans="1:16" ht="29" x14ac:dyDescent="0.35">
      <c r="A1289" s="2">
        <v>1288</v>
      </c>
      <c r="B1289" s="5" t="s">
        <v>2550</v>
      </c>
      <c r="C1289" s="5" t="s">
        <v>4324</v>
      </c>
      <c r="D1289" s="2"/>
      <c r="E1289" s="2"/>
      <c r="F1289" s="2" t="s">
        <v>2551</v>
      </c>
      <c r="G1289" s="2" t="s">
        <v>2</v>
      </c>
      <c r="H1289" s="2" t="s">
        <v>3</v>
      </c>
      <c r="I1289" s="2" t="s">
        <v>3</v>
      </c>
      <c r="J1289" s="13" t="s">
        <v>7</v>
      </c>
      <c r="K1289" s="34"/>
      <c r="L1289" s="35"/>
      <c r="M1289" s="36"/>
      <c r="N1289" s="37"/>
      <c r="O1289" s="37"/>
      <c r="P1289" s="58" t="str">
        <f t="shared" si="20"/>
        <v>7.2 Abbreviations</v>
      </c>
    </row>
    <row r="1290" spans="1:16" ht="29" x14ac:dyDescent="0.35">
      <c r="A1290" s="2">
        <v>1289</v>
      </c>
      <c r="B1290" s="5" t="s">
        <v>2552</v>
      </c>
      <c r="C1290" s="5" t="s">
        <v>2552</v>
      </c>
      <c r="D1290" s="2"/>
      <c r="E1290" s="2"/>
      <c r="F1290" s="2" t="s">
        <v>2553</v>
      </c>
      <c r="G1290" s="2" t="s">
        <v>2</v>
      </c>
      <c r="H1290" s="2" t="s">
        <v>3</v>
      </c>
      <c r="I1290" s="2" t="s">
        <v>3</v>
      </c>
      <c r="J1290" s="13" t="s">
        <v>7</v>
      </c>
      <c r="K1290" s="34"/>
      <c r="L1290" s="35"/>
      <c r="M1290" s="36"/>
      <c r="N1290" s="37"/>
      <c r="O1290" s="37"/>
      <c r="P1290" s="58" t="str">
        <f t="shared" si="20"/>
        <v>7.2 Abbreviations</v>
      </c>
    </row>
    <row r="1291" spans="1:16" ht="29" x14ac:dyDescent="0.35">
      <c r="A1291" s="2">
        <v>1290</v>
      </c>
      <c r="B1291" s="5" t="s">
        <v>2554</v>
      </c>
      <c r="C1291" s="5" t="s">
        <v>4335</v>
      </c>
      <c r="D1291" s="2"/>
      <c r="E1291" s="2"/>
      <c r="F1291" s="2" t="s">
        <v>2555</v>
      </c>
      <c r="G1291" s="2" t="s">
        <v>2</v>
      </c>
      <c r="H1291" s="2" t="s">
        <v>3</v>
      </c>
      <c r="I1291" s="2" t="s">
        <v>3</v>
      </c>
      <c r="J1291" s="13" t="s">
        <v>7</v>
      </c>
      <c r="K1291" s="34"/>
      <c r="L1291" s="35"/>
      <c r="M1291" s="36"/>
      <c r="N1291" s="37"/>
      <c r="O1291" s="37"/>
      <c r="P1291" s="58" t="str">
        <f t="shared" si="20"/>
        <v>7.2 Abbreviations</v>
      </c>
    </row>
    <row r="1292" spans="1:16" ht="29" x14ac:dyDescent="0.35">
      <c r="A1292" s="2">
        <v>1291</v>
      </c>
      <c r="B1292" s="5" t="s">
        <v>2556</v>
      </c>
      <c r="C1292" s="5" t="s">
        <v>4334</v>
      </c>
      <c r="D1292" s="2"/>
      <c r="E1292" s="2"/>
      <c r="F1292" s="2" t="s">
        <v>2557</v>
      </c>
      <c r="G1292" s="2" t="s">
        <v>2</v>
      </c>
      <c r="H1292" s="2" t="s">
        <v>3</v>
      </c>
      <c r="I1292" s="2" t="s">
        <v>3</v>
      </c>
      <c r="J1292" s="13" t="s">
        <v>7</v>
      </c>
      <c r="K1292" s="34"/>
      <c r="L1292" s="35"/>
      <c r="M1292" s="36"/>
      <c r="N1292" s="37"/>
      <c r="O1292" s="37"/>
      <c r="P1292" s="58" t="str">
        <f t="shared" si="20"/>
        <v>7.2 Abbreviations</v>
      </c>
    </row>
    <row r="1293" spans="1:16" ht="29" x14ac:dyDescent="0.35">
      <c r="A1293" s="2">
        <v>1292</v>
      </c>
      <c r="B1293" s="5" t="s">
        <v>2558</v>
      </c>
      <c r="C1293" s="5" t="s">
        <v>2558</v>
      </c>
      <c r="D1293" s="2"/>
      <c r="E1293" s="2"/>
      <c r="F1293" s="2" t="s">
        <v>2559</v>
      </c>
      <c r="G1293" s="2" t="s">
        <v>2</v>
      </c>
      <c r="H1293" s="2" t="s">
        <v>3</v>
      </c>
      <c r="I1293" s="2" t="s">
        <v>3</v>
      </c>
      <c r="J1293" s="13" t="s">
        <v>7</v>
      </c>
      <c r="K1293" s="34"/>
      <c r="L1293" s="35"/>
      <c r="M1293" s="36"/>
      <c r="N1293" s="37"/>
      <c r="O1293" s="37"/>
      <c r="P1293" s="58" t="str">
        <f t="shared" si="20"/>
        <v>7.2 Abbreviations</v>
      </c>
    </row>
    <row r="1294" spans="1:16" ht="29" x14ac:dyDescent="0.35">
      <c r="A1294" s="2">
        <v>1293</v>
      </c>
      <c r="B1294" s="5" t="s">
        <v>2560</v>
      </c>
      <c r="C1294" s="5" t="s">
        <v>2560</v>
      </c>
      <c r="D1294" s="2"/>
      <c r="E1294" s="2"/>
      <c r="F1294" s="2" t="s">
        <v>2561</v>
      </c>
      <c r="G1294" s="2" t="s">
        <v>2</v>
      </c>
      <c r="H1294" s="2" t="s">
        <v>3</v>
      </c>
      <c r="I1294" s="2" t="s">
        <v>3</v>
      </c>
      <c r="J1294" s="13" t="s">
        <v>7</v>
      </c>
      <c r="K1294" s="34"/>
      <c r="L1294" s="35"/>
      <c r="M1294" s="36"/>
      <c r="N1294" s="37"/>
      <c r="O1294" s="37"/>
      <c r="P1294" s="58" t="str">
        <f t="shared" si="20"/>
        <v>7.2 Abbreviations</v>
      </c>
    </row>
    <row r="1295" spans="1:16" ht="29" x14ac:dyDescent="0.35">
      <c r="A1295" s="2">
        <v>1294</v>
      </c>
      <c r="B1295" s="5" t="s">
        <v>2562</v>
      </c>
      <c r="C1295" s="5" t="s">
        <v>4336</v>
      </c>
      <c r="D1295" s="2"/>
      <c r="E1295" s="2"/>
      <c r="F1295" s="2" t="s">
        <v>2563</v>
      </c>
      <c r="G1295" s="2" t="s">
        <v>2</v>
      </c>
      <c r="H1295" s="2" t="s">
        <v>3</v>
      </c>
      <c r="I1295" s="2" t="s">
        <v>3</v>
      </c>
      <c r="J1295" s="13" t="s">
        <v>7</v>
      </c>
      <c r="K1295" s="34"/>
      <c r="L1295" s="35"/>
      <c r="M1295" s="36"/>
      <c r="N1295" s="37"/>
      <c r="O1295" s="37"/>
      <c r="P1295" s="58" t="str">
        <f t="shared" si="20"/>
        <v>7.2 Abbreviations</v>
      </c>
    </row>
    <row r="1296" spans="1:16" ht="29" x14ac:dyDescent="0.35">
      <c r="A1296" s="2">
        <v>1295</v>
      </c>
      <c r="B1296" s="5" t="s">
        <v>2564</v>
      </c>
      <c r="C1296" s="5" t="s">
        <v>2564</v>
      </c>
      <c r="D1296" s="2"/>
      <c r="E1296" s="2"/>
      <c r="F1296" s="2" t="s">
        <v>2565</v>
      </c>
      <c r="G1296" s="2" t="s">
        <v>2</v>
      </c>
      <c r="H1296" s="2" t="s">
        <v>3</v>
      </c>
      <c r="I1296" s="2" t="s">
        <v>3</v>
      </c>
      <c r="J1296" s="13" t="s">
        <v>7</v>
      </c>
      <c r="K1296" s="34"/>
      <c r="L1296" s="35"/>
      <c r="M1296" s="36"/>
      <c r="N1296" s="37"/>
      <c r="O1296" s="37"/>
      <c r="P1296" s="58" t="str">
        <f t="shared" si="20"/>
        <v>7.2 Abbreviations</v>
      </c>
    </row>
    <row r="1297" spans="1:16" ht="29" x14ac:dyDescent="0.35">
      <c r="A1297" s="2">
        <v>1296</v>
      </c>
      <c r="B1297" s="5" t="s">
        <v>2566</v>
      </c>
      <c r="C1297" s="5" t="s">
        <v>2566</v>
      </c>
      <c r="D1297" s="2"/>
      <c r="E1297" s="2"/>
      <c r="F1297" s="2" t="s">
        <v>2567</v>
      </c>
      <c r="G1297" s="2" t="s">
        <v>2</v>
      </c>
      <c r="H1297" s="2" t="s">
        <v>3</v>
      </c>
      <c r="I1297" s="2" t="s">
        <v>3</v>
      </c>
      <c r="J1297" s="13" t="s">
        <v>7</v>
      </c>
      <c r="K1297" s="34"/>
      <c r="L1297" s="35"/>
      <c r="M1297" s="36"/>
      <c r="N1297" s="37"/>
      <c r="O1297" s="37"/>
      <c r="P1297" s="58" t="str">
        <f t="shared" si="20"/>
        <v>7.2 Abbreviations</v>
      </c>
    </row>
    <row r="1298" spans="1:16" ht="29" x14ac:dyDescent="0.35">
      <c r="A1298" s="2">
        <v>1297</v>
      </c>
      <c r="B1298" s="5" t="s">
        <v>2568</v>
      </c>
      <c r="C1298" s="5" t="s">
        <v>2568</v>
      </c>
      <c r="D1298" s="2"/>
      <c r="E1298" s="2"/>
      <c r="F1298" s="2" t="s">
        <v>2569</v>
      </c>
      <c r="G1298" s="2" t="s">
        <v>2</v>
      </c>
      <c r="H1298" s="2" t="s">
        <v>3</v>
      </c>
      <c r="I1298" s="2" t="s">
        <v>3</v>
      </c>
      <c r="J1298" s="13" t="s">
        <v>7</v>
      </c>
      <c r="K1298" s="34"/>
      <c r="L1298" s="35"/>
      <c r="M1298" s="36"/>
      <c r="N1298" s="37"/>
      <c r="O1298" s="37"/>
      <c r="P1298" s="58" t="str">
        <f t="shared" si="20"/>
        <v>7.2 Abbreviations</v>
      </c>
    </row>
    <row r="1299" spans="1:16" ht="29" x14ac:dyDescent="0.35">
      <c r="A1299" s="2">
        <v>1298</v>
      </c>
      <c r="B1299" s="5" t="s">
        <v>2570</v>
      </c>
      <c r="C1299" s="5" t="s">
        <v>2570</v>
      </c>
      <c r="D1299" s="2"/>
      <c r="E1299" s="2"/>
      <c r="F1299" s="2" t="s">
        <v>2571</v>
      </c>
      <c r="G1299" s="2" t="s">
        <v>2</v>
      </c>
      <c r="H1299" s="2" t="s">
        <v>3</v>
      </c>
      <c r="I1299" s="2" t="s">
        <v>3</v>
      </c>
      <c r="J1299" s="13" t="s">
        <v>7</v>
      </c>
      <c r="K1299" s="34"/>
      <c r="L1299" s="35"/>
      <c r="M1299" s="36"/>
      <c r="N1299" s="37"/>
      <c r="O1299" s="37"/>
      <c r="P1299" s="58" t="str">
        <f t="shared" si="20"/>
        <v>7.2 Abbreviations</v>
      </c>
    </row>
    <row r="1300" spans="1:16" ht="29" x14ac:dyDescent="0.35">
      <c r="A1300" s="2">
        <v>1299</v>
      </c>
      <c r="B1300" s="5" t="s">
        <v>2572</v>
      </c>
      <c r="C1300" s="5" t="s">
        <v>4337</v>
      </c>
      <c r="D1300" s="2"/>
      <c r="E1300" s="2"/>
      <c r="F1300" s="2" t="s">
        <v>2573</v>
      </c>
      <c r="G1300" s="2" t="s">
        <v>2</v>
      </c>
      <c r="H1300" s="2" t="s">
        <v>3</v>
      </c>
      <c r="I1300" s="2" t="s">
        <v>3</v>
      </c>
      <c r="J1300" s="13" t="s">
        <v>7</v>
      </c>
      <c r="K1300" s="34"/>
      <c r="L1300" s="35"/>
      <c r="M1300" s="36"/>
      <c r="N1300" s="37"/>
      <c r="O1300" s="37"/>
      <c r="P1300" s="58" t="str">
        <f t="shared" si="20"/>
        <v>7.2 Abbreviations</v>
      </c>
    </row>
    <row r="1301" spans="1:16" ht="29" x14ac:dyDescent="0.35">
      <c r="A1301" s="2">
        <v>1300</v>
      </c>
      <c r="B1301" s="5" t="s">
        <v>2574</v>
      </c>
      <c r="C1301" s="5" t="s">
        <v>4367</v>
      </c>
      <c r="D1301" s="2"/>
      <c r="E1301" s="2"/>
      <c r="F1301" s="2" t="s">
        <v>2575</v>
      </c>
      <c r="G1301" s="2" t="s">
        <v>2</v>
      </c>
      <c r="H1301" s="2" t="s">
        <v>3</v>
      </c>
      <c r="I1301" s="2" t="s">
        <v>3</v>
      </c>
      <c r="J1301" s="13" t="s">
        <v>7</v>
      </c>
      <c r="K1301" s="34"/>
      <c r="L1301" s="35"/>
      <c r="M1301" s="36"/>
      <c r="N1301" s="37"/>
      <c r="O1301" s="37"/>
      <c r="P1301" s="58" t="str">
        <f t="shared" si="20"/>
        <v>7.2 Abbreviations</v>
      </c>
    </row>
    <row r="1302" spans="1:16" ht="29" x14ac:dyDescent="0.35">
      <c r="A1302" s="2">
        <v>1301</v>
      </c>
      <c r="B1302" s="5" t="s">
        <v>2576</v>
      </c>
      <c r="C1302" s="5" t="s">
        <v>2576</v>
      </c>
      <c r="D1302" s="2"/>
      <c r="E1302" s="2"/>
      <c r="F1302" s="2" t="s">
        <v>2577</v>
      </c>
      <c r="G1302" s="2" t="s">
        <v>2</v>
      </c>
      <c r="H1302" s="2" t="s">
        <v>3</v>
      </c>
      <c r="I1302" s="2" t="s">
        <v>3</v>
      </c>
      <c r="J1302" s="13" t="s">
        <v>7</v>
      </c>
      <c r="K1302" s="34"/>
      <c r="L1302" s="35"/>
      <c r="M1302" s="36"/>
      <c r="N1302" s="37"/>
      <c r="O1302" s="37"/>
      <c r="P1302" s="58" t="str">
        <f t="shared" si="20"/>
        <v>7.2 Abbreviations</v>
      </c>
    </row>
    <row r="1303" spans="1:16" ht="29" x14ac:dyDescent="0.35">
      <c r="A1303" s="2">
        <v>1302</v>
      </c>
      <c r="B1303" s="5" t="s">
        <v>2578</v>
      </c>
      <c r="C1303" s="5" t="s">
        <v>4338</v>
      </c>
      <c r="D1303" s="2"/>
      <c r="E1303" s="2"/>
      <c r="F1303" s="2" t="s">
        <v>2579</v>
      </c>
      <c r="G1303" s="2" t="s">
        <v>2</v>
      </c>
      <c r="H1303" s="2" t="s">
        <v>3</v>
      </c>
      <c r="I1303" s="2" t="s">
        <v>3</v>
      </c>
      <c r="J1303" s="13" t="s">
        <v>7</v>
      </c>
      <c r="K1303" s="34"/>
      <c r="L1303" s="35"/>
      <c r="M1303" s="36"/>
      <c r="N1303" s="37"/>
      <c r="O1303" s="37"/>
      <c r="P1303" s="58" t="str">
        <f t="shared" si="20"/>
        <v>7.2 Abbreviations</v>
      </c>
    </row>
    <row r="1304" spans="1:16" ht="29" x14ac:dyDescent="0.35">
      <c r="A1304" s="2">
        <v>1303</v>
      </c>
      <c r="B1304" s="5" t="s">
        <v>2580</v>
      </c>
      <c r="C1304" s="5" t="s">
        <v>4368</v>
      </c>
      <c r="D1304" s="2"/>
      <c r="E1304" s="2"/>
      <c r="F1304" s="2" t="s">
        <v>2581</v>
      </c>
      <c r="G1304" s="2" t="s">
        <v>2</v>
      </c>
      <c r="H1304" s="2" t="s">
        <v>3</v>
      </c>
      <c r="I1304" s="2" t="s">
        <v>3</v>
      </c>
      <c r="J1304" s="13" t="s">
        <v>7</v>
      </c>
      <c r="K1304" s="34"/>
      <c r="L1304" s="35"/>
      <c r="M1304" s="36"/>
      <c r="N1304" s="37"/>
      <c r="O1304" s="37"/>
      <c r="P1304" s="58" t="str">
        <f t="shared" si="20"/>
        <v>7.2 Abbreviations</v>
      </c>
    </row>
    <row r="1305" spans="1:16" ht="29" x14ac:dyDescent="0.35">
      <c r="A1305" s="2">
        <v>1304</v>
      </c>
      <c r="B1305" s="5" t="s">
        <v>2582</v>
      </c>
      <c r="C1305" s="5" t="s">
        <v>4339</v>
      </c>
      <c r="D1305" s="2"/>
      <c r="E1305" s="2"/>
      <c r="F1305" s="2" t="s">
        <v>2583</v>
      </c>
      <c r="G1305" s="2" t="s">
        <v>2</v>
      </c>
      <c r="H1305" s="2" t="s">
        <v>3</v>
      </c>
      <c r="I1305" s="2" t="s">
        <v>3</v>
      </c>
      <c r="J1305" s="13" t="s">
        <v>7</v>
      </c>
      <c r="K1305" s="34"/>
      <c r="L1305" s="35"/>
      <c r="M1305" s="36"/>
      <c r="N1305" s="37"/>
      <c r="O1305" s="37"/>
      <c r="P1305" s="58" t="str">
        <f t="shared" si="20"/>
        <v>7.2 Abbreviations</v>
      </c>
    </row>
    <row r="1306" spans="1:16" ht="29" x14ac:dyDescent="0.35">
      <c r="A1306" s="2">
        <v>1305</v>
      </c>
      <c r="B1306" s="5" t="s">
        <v>2584</v>
      </c>
      <c r="C1306" s="5" t="s">
        <v>4340</v>
      </c>
      <c r="D1306" s="2"/>
      <c r="E1306" s="2"/>
      <c r="F1306" s="2" t="s">
        <v>2585</v>
      </c>
      <c r="G1306" s="2" t="s">
        <v>2</v>
      </c>
      <c r="H1306" s="2" t="s">
        <v>3</v>
      </c>
      <c r="I1306" s="2" t="s">
        <v>3</v>
      </c>
      <c r="J1306" s="13" t="s">
        <v>7</v>
      </c>
      <c r="K1306" s="34"/>
      <c r="L1306" s="35"/>
      <c r="M1306" s="36"/>
      <c r="N1306" s="37"/>
      <c r="O1306" s="37"/>
      <c r="P1306" s="58" t="str">
        <f t="shared" si="20"/>
        <v>7.2 Abbreviations</v>
      </c>
    </row>
    <row r="1307" spans="1:16" ht="29" x14ac:dyDescent="0.35">
      <c r="A1307" s="2">
        <v>1306</v>
      </c>
      <c r="B1307" s="5" t="s">
        <v>2586</v>
      </c>
      <c r="C1307" s="5" t="s">
        <v>4341</v>
      </c>
      <c r="D1307" s="2"/>
      <c r="E1307" s="2"/>
      <c r="F1307" s="2" t="s">
        <v>2587</v>
      </c>
      <c r="G1307" s="2" t="s">
        <v>2</v>
      </c>
      <c r="H1307" s="2" t="s">
        <v>3</v>
      </c>
      <c r="I1307" s="2" t="s">
        <v>3</v>
      </c>
      <c r="J1307" s="13" t="s">
        <v>7</v>
      </c>
      <c r="K1307" s="34"/>
      <c r="L1307" s="35"/>
      <c r="M1307" s="36"/>
      <c r="N1307" s="37"/>
      <c r="O1307" s="37"/>
      <c r="P1307" s="58" t="str">
        <f t="shared" si="20"/>
        <v>7.2 Abbreviations</v>
      </c>
    </row>
    <row r="1308" spans="1:16" ht="29" x14ac:dyDescent="0.35">
      <c r="A1308" s="2">
        <v>1307</v>
      </c>
      <c r="B1308" s="5" t="s">
        <v>2588</v>
      </c>
      <c r="C1308" s="5" t="s">
        <v>2588</v>
      </c>
      <c r="D1308" s="2"/>
      <c r="E1308" s="2"/>
      <c r="F1308" s="2" t="s">
        <v>2589</v>
      </c>
      <c r="G1308" s="2" t="s">
        <v>2</v>
      </c>
      <c r="H1308" s="2" t="s">
        <v>3</v>
      </c>
      <c r="I1308" s="2" t="s">
        <v>3</v>
      </c>
      <c r="J1308" s="13" t="s">
        <v>7</v>
      </c>
      <c r="K1308" s="34"/>
      <c r="L1308" s="35"/>
      <c r="M1308" s="36"/>
      <c r="N1308" s="37"/>
      <c r="O1308" s="37"/>
      <c r="P1308" s="58" t="str">
        <f t="shared" si="20"/>
        <v>7.2 Abbreviations</v>
      </c>
    </row>
    <row r="1309" spans="1:16" ht="29" x14ac:dyDescent="0.35">
      <c r="A1309" s="2">
        <v>1308</v>
      </c>
      <c r="B1309" s="5" t="s">
        <v>2590</v>
      </c>
      <c r="C1309" s="5" t="s">
        <v>2590</v>
      </c>
      <c r="D1309" s="2"/>
      <c r="E1309" s="2"/>
      <c r="F1309" s="2" t="s">
        <v>2591</v>
      </c>
      <c r="G1309" s="2" t="s">
        <v>2</v>
      </c>
      <c r="H1309" s="2" t="s">
        <v>3</v>
      </c>
      <c r="I1309" s="2" t="s">
        <v>3</v>
      </c>
      <c r="J1309" s="13" t="s">
        <v>7</v>
      </c>
      <c r="K1309" s="34"/>
      <c r="L1309" s="35"/>
      <c r="M1309" s="36"/>
      <c r="N1309" s="37"/>
      <c r="O1309" s="37"/>
      <c r="P1309" s="58" t="str">
        <f t="shared" si="20"/>
        <v>7.2 Abbreviations</v>
      </c>
    </row>
    <row r="1310" spans="1:16" ht="29" x14ac:dyDescent="0.35">
      <c r="A1310" s="2">
        <v>1309</v>
      </c>
      <c r="B1310" s="5" t="s">
        <v>2592</v>
      </c>
      <c r="C1310" s="5" t="s">
        <v>2592</v>
      </c>
      <c r="D1310" s="2"/>
      <c r="E1310" s="2"/>
      <c r="F1310" s="2" t="s">
        <v>2593</v>
      </c>
      <c r="G1310" s="2" t="s">
        <v>2</v>
      </c>
      <c r="H1310" s="2" t="s">
        <v>3</v>
      </c>
      <c r="I1310" s="2" t="s">
        <v>3</v>
      </c>
      <c r="J1310" s="13" t="s">
        <v>7</v>
      </c>
      <c r="K1310" s="34"/>
      <c r="L1310" s="35"/>
      <c r="M1310" s="36"/>
      <c r="N1310" s="37"/>
      <c r="O1310" s="37"/>
      <c r="P1310" s="58" t="str">
        <f t="shared" si="20"/>
        <v>7.2 Abbreviations</v>
      </c>
    </row>
    <row r="1311" spans="1:16" ht="29" x14ac:dyDescent="0.35">
      <c r="A1311" s="2">
        <v>1310</v>
      </c>
      <c r="B1311" s="5" t="s">
        <v>2594</v>
      </c>
      <c r="C1311" s="5" t="s">
        <v>2594</v>
      </c>
      <c r="D1311" s="2"/>
      <c r="E1311" s="2"/>
      <c r="F1311" s="2" t="s">
        <v>2595</v>
      </c>
      <c r="G1311" s="2" t="s">
        <v>2</v>
      </c>
      <c r="H1311" s="2" t="s">
        <v>3</v>
      </c>
      <c r="I1311" s="2" t="s">
        <v>3</v>
      </c>
      <c r="J1311" s="13" t="s">
        <v>7</v>
      </c>
      <c r="K1311" s="34"/>
      <c r="L1311" s="35"/>
      <c r="M1311" s="36"/>
      <c r="N1311" s="37"/>
      <c r="O1311" s="37"/>
      <c r="P1311" s="58" t="str">
        <f t="shared" si="20"/>
        <v>7.2 Abbreviations</v>
      </c>
    </row>
    <row r="1312" spans="1:16" ht="29" x14ac:dyDescent="0.35">
      <c r="A1312" s="2">
        <v>1311</v>
      </c>
      <c r="B1312" s="5" t="s">
        <v>2596</v>
      </c>
      <c r="C1312" s="5" t="s">
        <v>4342</v>
      </c>
      <c r="D1312" s="2"/>
      <c r="E1312" s="2"/>
      <c r="F1312" s="2" t="s">
        <v>2597</v>
      </c>
      <c r="G1312" s="2" t="s">
        <v>2</v>
      </c>
      <c r="H1312" s="2" t="s">
        <v>3</v>
      </c>
      <c r="I1312" s="2" t="s">
        <v>3</v>
      </c>
      <c r="J1312" s="13" t="s">
        <v>7</v>
      </c>
      <c r="K1312" s="34"/>
      <c r="L1312" s="35"/>
      <c r="M1312" s="36"/>
      <c r="N1312" s="37"/>
      <c r="O1312" s="37"/>
      <c r="P1312" s="58" t="str">
        <f t="shared" si="20"/>
        <v>7.2 Abbreviations</v>
      </c>
    </row>
    <row r="1313" spans="1:16" ht="29" x14ac:dyDescent="0.35">
      <c r="A1313" s="2">
        <v>1312</v>
      </c>
      <c r="B1313" s="5" t="s">
        <v>2598</v>
      </c>
      <c r="C1313" s="5" t="s">
        <v>4343</v>
      </c>
      <c r="D1313" s="2"/>
      <c r="E1313" s="2"/>
      <c r="F1313" s="2" t="s">
        <v>2599</v>
      </c>
      <c r="G1313" s="2" t="s">
        <v>2</v>
      </c>
      <c r="H1313" s="2" t="s">
        <v>3</v>
      </c>
      <c r="I1313" s="2" t="s">
        <v>3</v>
      </c>
      <c r="J1313" s="13" t="s">
        <v>7</v>
      </c>
      <c r="K1313" s="34"/>
      <c r="L1313" s="35"/>
      <c r="M1313" s="36"/>
      <c r="N1313" s="37"/>
      <c r="O1313" s="37"/>
      <c r="P1313" s="58" t="str">
        <f t="shared" si="20"/>
        <v>7.2 Abbreviations</v>
      </c>
    </row>
    <row r="1314" spans="1:16" ht="29" x14ac:dyDescent="0.35">
      <c r="A1314" s="2">
        <v>1313</v>
      </c>
      <c r="B1314" s="5" t="s">
        <v>2600</v>
      </c>
      <c r="C1314" s="5" t="s">
        <v>2600</v>
      </c>
      <c r="D1314" s="2"/>
      <c r="E1314" s="2"/>
      <c r="F1314" s="2" t="s">
        <v>2601</v>
      </c>
      <c r="G1314" s="2" t="s">
        <v>2</v>
      </c>
      <c r="H1314" s="2" t="s">
        <v>3</v>
      </c>
      <c r="I1314" s="2" t="s">
        <v>3</v>
      </c>
      <c r="J1314" s="13" t="s">
        <v>7</v>
      </c>
      <c r="K1314" s="34"/>
      <c r="L1314" s="35"/>
      <c r="M1314" s="36"/>
      <c r="N1314" s="37"/>
      <c r="O1314" s="37"/>
      <c r="P1314" s="58" t="str">
        <f t="shared" si="20"/>
        <v>7.2 Abbreviations</v>
      </c>
    </row>
    <row r="1315" spans="1:16" ht="29" x14ac:dyDescent="0.35">
      <c r="A1315" s="2">
        <v>1314</v>
      </c>
      <c r="B1315" s="5" t="s">
        <v>2602</v>
      </c>
      <c r="C1315" s="5" t="s">
        <v>4344</v>
      </c>
      <c r="D1315" s="2"/>
      <c r="E1315" s="2"/>
      <c r="F1315" s="2" t="s">
        <v>2603</v>
      </c>
      <c r="G1315" s="2" t="s">
        <v>2</v>
      </c>
      <c r="H1315" s="2" t="s">
        <v>3</v>
      </c>
      <c r="I1315" s="2" t="s">
        <v>3</v>
      </c>
      <c r="J1315" s="13" t="s">
        <v>7</v>
      </c>
      <c r="K1315" s="34"/>
      <c r="L1315" s="35"/>
      <c r="M1315" s="36"/>
      <c r="N1315" s="37"/>
      <c r="O1315" s="37"/>
      <c r="P1315" s="58" t="str">
        <f t="shared" si="20"/>
        <v>7.2 Abbreviations</v>
      </c>
    </row>
    <row r="1316" spans="1:16" ht="29" x14ac:dyDescent="0.35">
      <c r="A1316" s="2">
        <v>1315</v>
      </c>
      <c r="B1316" s="5" t="s">
        <v>2604</v>
      </c>
      <c r="C1316" s="5" t="s">
        <v>2604</v>
      </c>
      <c r="D1316" s="2"/>
      <c r="E1316" s="2"/>
      <c r="F1316" s="2" t="s">
        <v>2605</v>
      </c>
      <c r="G1316" s="2" t="s">
        <v>2</v>
      </c>
      <c r="H1316" s="2" t="s">
        <v>3</v>
      </c>
      <c r="I1316" s="2" t="s">
        <v>3</v>
      </c>
      <c r="J1316" s="13" t="s">
        <v>7</v>
      </c>
      <c r="K1316" s="34"/>
      <c r="L1316" s="35"/>
      <c r="M1316" s="36"/>
      <c r="N1316" s="37"/>
      <c r="O1316" s="37"/>
      <c r="P1316" s="58" t="str">
        <f t="shared" si="20"/>
        <v>7.2 Abbreviations</v>
      </c>
    </row>
    <row r="1317" spans="1:16" ht="29" x14ac:dyDescent="0.35">
      <c r="A1317" s="2">
        <v>1316</v>
      </c>
      <c r="B1317" s="5" t="s">
        <v>2606</v>
      </c>
      <c r="C1317" s="5" t="s">
        <v>4345</v>
      </c>
      <c r="D1317" s="2"/>
      <c r="E1317" s="2"/>
      <c r="F1317" s="2" t="s">
        <v>2607</v>
      </c>
      <c r="G1317" s="2" t="s">
        <v>2</v>
      </c>
      <c r="H1317" s="2" t="s">
        <v>3</v>
      </c>
      <c r="I1317" s="2" t="s">
        <v>3</v>
      </c>
      <c r="J1317" s="13" t="s">
        <v>7</v>
      </c>
      <c r="K1317" s="34"/>
      <c r="L1317" s="35"/>
      <c r="M1317" s="36"/>
      <c r="N1317" s="37"/>
      <c r="O1317" s="37"/>
      <c r="P1317" s="58" t="str">
        <f t="shared" si="20"/>
        <v>7.2 Abbreviations</v>
      </c>
    </row>
    <row r="1318" spans="1:16" ht="29" x14ac:dyDescent="0.35">
      <c r="A1318" s="2">
        <v>1317</v>
      </c>
      <c r="B1318" s="5" t="s">
        <v>2608</v>
      </c>
      <c r="C1318" s="5" t="s">
        <v>4346</v>
      </c>
      <c r="D1318" s="2"/>
      <c r="E1318" s="2"/>
      <c r="F1318" s="2" t="s">
        <v>2609</v>
      </c>
      <c r="G1318" s="2" t="s">
        <v>2</v>
      </c>
      <c r="H1318" s="2" t="s">
        <v>3</v>
      </c>
      <c r="I1318" s="2" t="s">
        <v>3</v>
      </c>
      <c r="J1318" s="13" t="s">
        <v>7</v>
      </c>
      <c r="K1318" s="34"/>
      <c r="L1318" s="35"/>
      <c r="M1318" s="36"/>
      <c r="N1318" s="37"/>
      <c r="O1318" s="37"/>
      <c r="P1318" s="58" t="str">
        <f t="shared" si="20"/>
        <v>7.2 Abbreviations</v>
      </c>
    </row>
    <row r="1319" spans="1:16" ht="29" x14ac:dyDescent="0.35">
      <c r="A1319" s="2">
        <v>1318</v>
      </c>
      <c r="B1319" s="5" t="s">
        <v>2610</v>
      </c>
      <c r="C1319" s="5" t="s">
        <v>2610</v>
      </c>
      <c r="D1319" s="2"/>
      <c r="E1319" s="2"/>
      <c r="F1319" s="2" t="s">
        <v>2611</v>
      </c>
      <c r="G1319" s="2" t="s">
        <v>2</v>
      </c>
      <c r="H1319" s="2" t="s">
        <v>3</v>
      </c>
      <c r="I1319" s="2" t="s">
        <v>3</v>
      </c>
      <c r="J1319" s="13" t="s">
        <v>7</v>
      </c>
      <c r="K1319" s="34"/>
      <c r="L1319" s="35"/>
      <c r="M1319" s="36"/>
      <c r="N1319" s="37"/>
      <c r="O1319" s="37"/>
      <c r="P1319" s="58" t="str">
        <f t="shared" si="20"/>
        <v>7.2 Abbreviations</v>
      </c>
    </row>
    <row r="1320" spans="1:16" ht="29" x14ac:dyDescent="0.35">
      <c r="A1320" s="2">
        <v>1319</v>
      </c>
      <c r="B1320" s="5" t="s">
        <v>2612</v>
      </c>
      <c r="C1320" s="5" t="s">
        <v>2612</v>
      </c>
      <c r="D1320" s="2"/>
      <c r="E1320" s="2"/>
      <c r="F1320" s="2" t="s">
        <v>2613</v>
      </c>
      <c r="G1320" s="2" t="s">
        <v>2</v>
      </c>
      <c r="H1320" s="2" t="s">
        <v>3</v>
      </c>
      <c r="I1320" s="2" t="s">
        <v>3</v>
      </c>
      <c r="J1320" s="13" t="s">
        <v>7</v>
      </c>
      <c r="K1320" s="34"/>
      <c r="L1320" s="35"/>
      <c r="M1320" s="36"/>
      <c r="N1320" s="37"/>
      <c r="O1320" s="37"/>
      <c r="P1320" s="58" t="str">
        <f t="shared" si="20"/>
        <v>7.2 Abbreviations</v>
      </c>
    </row>
    <row r="1321" spans="1:16" ht="29" x14ac:dyDescent="0.35">
      <c r="A1321" s="2">
        <v>1320</v>
      </c>
      <c r="B1321" s="5" t="s">
        <v>2614</v>
      </c>
      <c r="C1321" s="5" t="s">
        <v>2614</v>
      </c>
      <c r="D1321" s="2"/>
      <c r="E1321" s="2"/>
      <c r="F1321" s="2" t="s">
        <v>2615</v>
      </c>
      <c r="G1321" s="2" t="s">
        <v>2</v>
      </c>
      <c r="H1321" s="2" t="s">
        <v>3</v>
      </c>
      <c r="I1321" s="2" t="s">
        <v>3</v>
      </c>
      <c r="J1321" s="13" t="s">
        <v>7</v>
      </c>
      <c r="K1321" s="34"/>
      <c r="L1321" s="35"/>
      <c r="M1321" s="36"/>
      <c r="N1321" s="37"/>
      <c r="O1321" s="37"/>
      <c r="P1321" s="58" t="str">
        <f t="shared" si="20"/>
        <v>7.2 Abbreviations</v>
      </c>
    </row>
    <row r="1322" spans="1:16" ht="29" x14ac:dyDescent="0.35">
      <c r="A1322" s="2">
        <v>1321</v>
      </c>
      <c r="B1322" s="5" t="s">
        <v>2616</v>
      </c>
      <c r="C1322" s="5" t="s">
        <v>2616</v>
      </c>
      <c r="D1322" s="2"/>
      <c r="E1322" s="2"/>
      <c r="F1322" s="2" t="s">
        <v>2617</v>
      </c>
      <c r="G1322" s="2" t="s">
        <v>2</v>
      </c>
      <c r="H1322" s="2" t="s">
        <v>3</v>
      </c>
      <c r="I1322" s="2" t="s">
        <v>3</v>
      </c>
      <c r="J1322" s="13" t="s">
        <v>7</v>
      </c>
      <c r="K1322" s="34"/>
      <c r="L1322" s="35"/>
      <c r="M1322" s="36"/>
      <c r="N1322" s="37"/>
      <c r="O1322" s="37"/>
      <c r="P1322" s="58" t="str">
        <f t="shared" si="20"/>
        <v>7.2 Abbreviations</v>
      </c>
    </row>
    <row r="1323" spans="1:16" ht="43.5" x14ac:dyDescent="0.35">
      <c r="A1323" s="2">
        <v>1322</v>
      </c>
      <c r="B1323" s="5" t="s">
        <v>2618</v>
      </c>
      <c r="C1323" s="5" t="s">
        <v>4347</v>
      </c>
      <c r="D1323" s="2"/>
      <c r="E1323" s="2"/>
      <c r="F1323" s="2" t="s">
        <v>2619</v>
      </c>
      <c r="G1323" s="2" t="s">
        <v>2</v>
      </c>
      <c r="H1323" s="2" t="s">
        <v>3</v>
      </c>
      <c r="I1323" s="2" t="s">
        <v>3</v>
      </c>
      <c r="J1323" s="13" t="s">
        <v>7</v>
      </c>
      <c r="K1323" s="34"/>
      <c r="L1323" s="35"/>
      <c r="M1323" s="36"/>
      <c r="N1323" s="37"/>
      <c r="O1323" s="37"/>
      <c r="P1323" s="58" t="str">
        <f t="shared" si="20"/>
        <v>7.2 Abbreviations</v>
      </c>
    </row>
    <row r="1324" spans="1:16" ht="29" x14ac:dyDescent="0.35">
      <c r="A1324" s="2">
        <v>1323</v>
      </c>
      <c r="B1324" s="5" t="s">
        <v>2620</v>
      </c>
      <c r="C1324" s="5" t="s">
        <v>4348</v>
      </c>
      <c r="D1324" s="2"/>
      <c r="E1324" s="2"/>
      <c r="F1324" s="2" t="s">
        <v>2621</v>
      </c>
      <c r="G1324" s="2" t="s">
        <v>2</v>
      </c>
      <c r="H1324" s="2" t="s">
        <v>3</v>
      </c>
      <c r="I1324" s="2" t="s">
        <v>3</v>
      </c>
      <c r="J1324" s="13" t="s">
        <v>7</v>
      </c>
      <c r="K1324" s="34"/>
      <c r="L1324" s="35"/>
      <c r="M1324" s="36"/>
      <c r="N1324" s="37"/>
      <c r="O1324" s="37"/>
      <c r="P1324" s="58" t="str">
        <f t="shared" si="20"/>
        <v>7.2 Abbreviations</v>
      </c>
    </row>
    <row r="1325" spans="1:16" ht="29" x14ac:dyDescent="0.35">
      <c r="A1325" s="2">
        <v>1324</v>
      </c>
      <c r="B1325" s="5" t="s">
        <v>2622</v>
      </c>
      <c r="C1325" s="5" t="s">
        <v>4349</v>
      </c>
      <c r="D1325" s="2"/>
      <c r="E1325" s="2"/>
      <c r="F1325" s="2" t="s">
        <v>2623</v>
      </c>
      <c r="G1325" s="2" t="s">
        <v>2</v>
      </c>
      <c r="H1325" s="2" t="s">
        <v>3</v>
      </c>
      <c r="I1325" s="2" t="s">
        <v>3</v>
      </c>
      <c r="J1325" s="13" t="s">
        <v>7</v>
      </c>
      <c r="K1325" s="34"/>
      <c r="L1325" s="35"/>
      <c r="M1325" s="36"/>
      <c r="N1325" s="37"/>
      <c r="O1325" s="37"/>
      <c r="P1325" s="58" t="str">
        <f t="shared" si="20"/>
        <v>7.2 Abbreviations</v>
      </c>
    </row>
    <row r="1326" spans="1:16" ht="29" x14ac:dyDescent="0.35">
      <c r="A1326" s="2">
        <v>1325</v>
      </c>
      <c r="B1326" s="5" t="s">
        <v>2624</v>
      </c>
      <c r="C1326" s="5" t="s">
        <v>4350</v>
      </c>
      <c r="D1326" s="2"/>
      <c r="E1326" s="2"/>
      <c r="F1326" s="2" t="s">
        <v>2625</v>
      </c>
      <c r="G1326" s="2" t="s">
        <v>2</v>
      </c>
      <c r="H1326" s="2" t="s">
        <v>3</v>
      </c>
      <c r="I1326" s="2" t="s">
        <v>3</v>
      </c>
      <c r="J1326" s="13" t="s">
        <v>7</v>
      </c>
      <c r="K1326" s="34"/>
      <c r="L1326" s="35"/>
      <c r="M1326" s="36"/>
      <c r="N1326" s="37"/>
      <c r="O1326" s="37"/>
      <c r="P1326" s="58" t="str">
        <f t="shared" si="20"/>
        <v>7.2 Abbreviations</v>
      </c>
    </row>
    <row r="1327" spans="1:16" ht="29" x14ac:dyDescent="0.35">
      <c r="A1327" s="2">
        <v>1326</v>
      </c>
      <c r="B1327" s="5" t="s">
        <v>2626</v>
      </c>
      <c r="C1327" s="5" t="s">
        <v>4351</v>
      </c>
      <c r="D1327" s="2"/>
      <c r="E1327" s="2"/>
      <c r="F1327" s="2" t="s">
        <v>2627</v>
      </c>
      <c r="G1327" s="2" t="s">
        <v>2</v>
      </c>
      <c r="H1327" s="2" t="s">
        <v>3</v>
      </c>
      <c r="I1327" s="2" t="s">
        <v>3</v>
      </c>
      <c r="J1327" s="13" t="s">
        <v>7</v>
      </c>
      <c r="K1327" s="34"/>
      <c r="L1327" s="35"/>
      <c r="M1327" s="36"/>
      <c r="N1327" s="37"/>
      <c r="O1327" s="37"/>
      <c r="P1327" s="58" t="str">
        <f t="shared" si="20"/>
        <v>7.2 Abbreviations</v>
      </c>
    </row>
    <row r="1328" spans="1:16" ht="29" x14ac:dyDescent="0.35">
      <c r="A1328" s="2">
        <v>1327</v>
      </c>
      <c r="B1328" s="5" t="s">
        <v>2628</v>
      </c>
      <c r="C1328" s="5" t="s">
        <v>2628</v>
      </c>
      <c r="D1328" s="2"/>
      <c r="E1328" s="2"/>
      <c r="F1328" s="2" t="s">
        <v>2629</v>
      </c>
      <c r="G1328" s="2" t="s">
        <v>2</v>
      </c>
      <c r="H1328" s="2" t="s">
        <v>3</v>
      </c>
      <c r="I1328" s="2" t="s">
        <v>3</v>
      </c>
      <c r="J1328" s="13" t="s">
        <v>7</v>
      </c>
      <c r="K1328" s="34"/>
      <c r="L1328" s="35"/>
      <c r="M1328" s="36"/>
      <c r="N1328" s="37"/>
      <c r="O1328" s="37"/>
      <c r="P1328" s="58" t="str">
        <f t="shared" si="20"/>
        <v>7.2 Abbreviations</v>
      </c>
    </row>
    <row r="1329" spans="1:16" ht="29" x14ac:dyDescent="0.35">
      <c r="A1329" s="2">
        <v>1328</v>
      </c>
      <c r="B1329" s="5" t="s">
        <v>2630</v>
      </c>
      <c r="C1329" s="5" t="s">
        <v>2630</v>
      </c>
      <c r="D1329" s="2"/>
      <c r="E1329" s="2"/>
      <c r="F1329" s="2" t="s">
        <v>2631</v>
      </c>
      <c r="G1329" s="2" t="s">
        <v>2</v>
      </c>
      <c r="H1329" s="2" t="s">
        <v>3</v>
      </c>
      <c r="I1329" s="2" t="s">
        <v>3</v>
      </c>
      <c r="J1329" s="13" t="s">
        <v>7</v>
      </c>
      <c r="K1329" s="34"/>
      <c r="L1329" s="35"/>
      <c r="M1329" s="36"/>
      <c r="N1329" s="37"/>
      <c r="O1329" s="37"/>
      <c r="P1329" s="58" t="str">
        <f t="shared" si="20"/>
        <v>7.2 Abbreviations</v>
      </c>
    </row>
    <row r="1330" spans="1:16" ht="29" x14ac:dyDescent="0.35">
      <c r="A1330" s="2">
        <v>1329</v>
      </c>
      <c r="B1330" s="5" t="s">
        <v>2632</v>
      </c>
      <c r="C1330" s="5" t="s">
        <v>2632</v>
      </c>
      <c r="D1330" s="2"/>
      <c r="E1330" s="2"/>
      <c r="F1330" s="2" t="s">
        <v>2633</v>
      </c>
      <c r="G1330" s="2" t="s">
        <v>2</v>
      </c>
      <c r="H1330" s="2" t="s">
        <v>3</v>
      </c>
      <c r="I1330" s="2" t="s">
        <v>3</v>
      </c>
      <c r="J1330" s="13" t="s">
        <v>7</v>
      </c>
      <c r="K1330" s="34"/>
      <c r="L1330" s="35"/>
      <c r="M1330" s="36"/>
      <c r="N1330" s="37"/>
      <c r="O1330" s="37"/>
      <c r="P1330" s="58" t="str">
        <f t="shared" si="20"/>
        <v>7.2 Abbreviations</v>
      </c>
    </row>
    <row r="1331" spans="1:16" ht="29" x14ac:dyDescent="0.35">
      <c r="A1331" s="2">
        <v>1330</v>
      </c>
      <c r="B1331" s="5" t="s">
        <v>2634</v>
      </c>
      <c r="C1331" s="5" t="s">
        <v>2634</v>
      </c>
      <c r="D1331" s="2"/>
      <c r="E1331" s="2"/>
      <c r="F1331" s="2" t="s">
        <v>2635</v>
      </c>
      <c r="G1331" s="2" t="s">
        <v>2</v>
      </c>
      <c r="H1331" s="2" t="s">
        <v>3</v>
      </c>
      <c r="I1331" s="2" t="s">
        <v>3</v>
      </c>
      <c r="J1331" s="13" t="s">
        <v>7</v>
      </c>
      <c r="K1331" s="34"/>
      <c r="L1331" s="35"/>
      <c r="M1331" s="36"/>
      <c r="N1331" s="37"/>
      <c r="O1331" s="37"/>
      <c r="P1331" s="58" t="str">
        <f t="shared" si="20"/>
        <v>7.2 Abbreviations</v>
      </c>
    </row>
    <row r="1332" spans="1:16" ht="29" x14ac:dyDescent="0.35">
      <c r="A1332" s="2">
        <v>1331</v>
      </c>
      <c r="B1332" s="5" t="s">
        <v>2636</v>
      </c>
      <c r="C1332" s="5" t="s">
        <v>2636</v>
      </c>
      <c r="D1332" s="2"/>
      <c r="E1332" s="2"/>
      <c r="F1332" s="2" t="s">
        <v>2637</v>
      </c>
      <c r="G1332" s="2" t="s">
        <v>2</v>
      </c>
      <c r="H1332" s="2" t="s">
        <v>3</v>
      </c>
      <c r="I1332" s="2" t="s">
        <v>3</v>
      </c>
      <c r="J1332" s="13" t="s">
        <v>7</v>
      </c>
      <c r="K1332" s="34"/>
      <c r="L1332" s="35"/>
      <c r="M1332" s="36"/>
      <c r="N1332" s="37"/>
      <c r="O1332" s="37"/>
      <c r="P1332" s="58" t="str">
        <f t="shared" si="20"/>
        <v>7.2 Abbreviations</v>
      </c>
    </row>
    <row r="1333" spans="1:16" ht="29" x14ac:dyDescent="0.35">
      <c r="A1333" s="2">
        <v>1332</v>
      </c>
      <c r="B1333" s="5" t="s">
        <v>2638</v>
      </c>
      <c r="C1333" s="5" t="s">
        <v>2638</v>
      </c>
      <c r="D1333" s="2"/>
      <c r="E1333" s="2"/>
      <c r="F1333" s="2" t="s">
        <v>2639</v>
      </c>
      <c r="G1333" s="2" t="s">
        <v>2</v>
      </c>
      <c r="H1333" s="2" t="s">
        <v>3</v>
      </c>
      <c r="I1333" s="2" t="s">
        <v>3</v>
      </c>
      <c r="J1333" s="13" t="s">
        <v>7</v>
      </c>
      <c r="K1333" s="34"/>
      <c r="L1333" s="35"/>
      <c r="M1333" s="36"/>
      <c r="N1333" s="37"/>
      <c r="O1333" s="37"/>
      <c r="P1333" s="58" t="str">
        <f t="shared" si="20"/>
        <v>7.2 Abbreviations</v>
      </c>
    </row>
    <row r="1334" spans="1:16" ht="29" x14ac:dyDescent="0.35">
      <c r="A1334" s="2">
        <v>1333</v>
      </c>
      <c r="B1334" s="5" t="s">
        <v>2640</v>
      </c>
      <c r="C1334" s="5" t="s">
        <v>2640</v>
      </c>
      <c r="D1334" s="2"/>
      <c r="E1334" s="2"/>
      <c r="F1334" s="2" t="s">
        <v>2641</v>
      </c>
      <c r="G1334" s="2" t="s">
        <v>2</v>
      </c>
      <c r="H1334" s="2" t="s">
        <v>3</v>
      </c>
      <c r="I1334" s="2" t="s">
        <v>3</v>
      </c>
      <c r="J1334" s="13" t="s">
        <v>7</v>
      </c>
      <c r="K1334" s="34"/>
      <c r="L1334" s="35"/>
      <c r="M1334" s="36"/>
      <c r="N1334" s="37"/>
      <c r="O1334" s="37"/>
      <c r="P1334" s="58" t="str">
        <f t="shared" si="20"/>
        <v>7.2 Abbreviations</v>
      </c>
    </row>
    <row r="1335" spans="1:16" ht="29" x14ac:dyDescent="0.35">
      <c r="A1335" s="2">
        <v>1334</v>
      </c>
      <c r="B1335" s="5" t="s">
        <v>2642</v>
      </c>
      <c r="C1335" s="5" t="s">
        <v>2642</v>
      </c>
      <c r="D1335" s="2"/>
      <c r="E1335" s="2"/>
      <c r="F1335" s="2" t="s">
        <v>2643</v>
      </c>
      <c r="G1335" s="2" t="s">
        <v>2</v>
      </c>
      <c r="H1335" s="2" t="s">
        <v>3</v>
      </c>
      <c r="I1335" s="2" t="s">
        <v>3</v>
      </c>
      <c r="J1335" s="13" t="s">
        <v>7</v>
      </c>
      <c r="K1335" s="34"/>
      <c r="L1335" s="35"/>
      <c r="M1335" s="36"/>
      <c r="N1335" s="37"/>
      <c r="O1335" s="37"/>
      <c r="P1335" s="58" t="str">
        <f t="shared" si="20"/>
        <v>7.2 Abbreviations</v>
      </c>
    </row>
    <row r="1336" spans="1:16" ht="29" x14ac:dyDescent="0.35">
      <c r="A1336" s="2">
        <v>1335</v>
      </c>
      <c r="B1336" s="5" t="s">
        <v>2644</v>
      </c>
      <c r="C1336" s="5" t="s">
        <v>2644</v>
      </c>
      <c r="D1336" s="2"/>
      <c r="E1336" s="2"/>
      <c r="F1336" s="2" t="s">
        <v>2645</v>
      </c>
      <c r="G1336" s="2" t="s">
        <v>2</v>
      </c>
      <c r="H1336" s="2" t="s">
        <v>3</v>
      </c>
      <c r="I1336" s="2" t="s">
        <v>3</v>
      </c>
      <c r="J1336" s="13" t="s">
        <v>7</v>
      </c>
      <c r="K1336" s="34"/>
      <c r="L1336" s="35"/>
      <c r="M1336" s="36"/>
      <c r="N1336" s="37"/>
      <c r="O1336" s="37"/>
      <c r="P1336" s="58" t="str">
        <f t="shared" si="20"/>
        <v>7.2 Abbreviations</v>
      </c>
    </row>
    <row r="1337" spans="1:16" ht="29" x14ac:dyDescent="0.35">
      <c r="A1337" s="2">
        <v>1336</v>
      </c>
      <c r="B1337" s="5" t="s">
        <v>2646</v>
      </c>
      <c r="C1337" s="5" t="s">
        <v>4352</v>
      </c>
      <c r="D1337" s="2"/>
      <c r="E1337" s="2"/>
      <c r="F1337" s="2" t="s">
        <v>2647</v>
      </c>
      <c r="G1337" s="2" t="s">
        <v>2</v>
      </c>
      <c r="H1337" s="2" t="s">
        <v>3</v>
      </c>
      <c r="I1337" s="2" t="s">
        <v>3</v>
      </c>
      <c r="J1337" s="13" t="s">
        <v>7</v>
      </c>
      <c r="K1337" s="34"/>
      <c r="L1337" s="35"/>
      <c r="M1337" s="36"/>
      <c r="N1337" s="37"/>
      <c r="O1337" s="37"/>
      <c r="P1337" s="58" t="str">
        <f t="shared" si="20"/>
        <v>7.2 Abbreviations</v>
      </c>
    </row>
    <row r="1338" spans="1:16" ht="29" x14ac:dyDescent="0.35">
      <c r="A1338" s="2">
        <v>1337</v>
      </c>
      <c r="B1338" s="5" t="s">
        <v>2648</v>
      </c>
      <c r="C1338" s="5" t="s">
        <v>4353</v>
      </c>
      <c r="D1338" s="2"/>
      <c r="E1338" s="2"/>
      <c r="F1338" s="2" t="s">
        <v>2649</v>
      </c>
      <c r="G1338" s="2" t="s">
        <v>2</v>
      </c>
      <c r="H1338" s="2" t="s">
        <v>3</v>
      </c>
      <c r="I1338" s="2" t="s">
        <v>3</v>
      </c>
      <c r="J1338" s="13" t="s">
        <v>7</v>
      </c>
      <c r="K1338" s="34"/>
      <c r="L1338" s="35"/>
      <c r="M1338" s="36"/>
      <c r="N1338" s="37"/>
      <c r="O1338" s="37"/>
      <c r="P1338" s="58" t="str">
        <f t="shared" si="20"/>
        <v>7.2 Abbreviations</v>
      </c>
    </row>
    <row r="1339" spans="1:16" ht="29" x14ac:dyDescent="0.35">
      <c r="A1339" s="2">
        <v>1338</v>
      </c>
      <c r="B1339" s="5" t="s">
        <v>2650</v>
      </c>
      <c r="C1339" s="5" t="s">
        <v>2650</v>
      </c>
      <c r="D1339" s="2"/>
      <c r="E1339" s="2"/>
      <c r="F1339" s="2" t="s">
        <v>2651</v>
      </c>
      <c r="G1339" s="2" t="s">
        <v>2</v>
      </c>
      <c r="H1339" s="2" t="s">
        <v>3</v>
      </c>
      <c r="I1339" s="2" t="s">
        <v>3</v>
      </c>
      <c r="J1339" s="13" t="s">
        <v>7</v>
      </c>
      <c r="K1339" s="34"/>
      <c r="L1339" s="35"/>
      <c r="M1339" s="36"/>
      <c r="N1339" s="37"/>
      <c r="O1339" s="37"/>
      <c r="P1339" s="58" t="str">
        <f t="shared" si="20"/>
        <v>7.2 Abbreviations</v>
      </c>
    </row>
    <row r="1340" spans="1:16" ht="29" x14ac:dyDescent="0.35">
      <c r="A1340" s="2">
        <v>1339</v>
      </c>
      <c r="B1340" s="5" t="s">
        <v>2652</v>
      </c>
      <c r="C1340" s="5" t="s">
        <v>4354</v>
      </c>
      <c r="D1340" s="2"/>
      <c r="E1340" s="2"/>
      <c r="F1340" s="2" t="s">
        <v>2653</v>
      </c>
      <c r="G1340" s="2" t="s">
        <v>2</v>
      </c>
      <c r="H1340" s="2" t="s">
        <v>3</v>
      </c>
      <c r="I1340" s="2" t="s">
        <v>3</v>
      </c>
      <c r="J1340" s="13" t="s">
        <v>7</v>
      </c>
      <c r="K1340" s="34"/>
      <c r="L1340" s="35"/>
      <c r="M1340" s="36"/>
      <c r="N1340" s="37"/>
      <c r="O1340" s="37"/>
      <c r="P1340" s="58" t="str">
        <f t="shared" si="20"/>
        <v>7.2 Abbreviations</v>
      </c>
    </row>
    <row r="1341" spans="1:16" ht="29" x14ac:dyDescent="0.35">
      <c r="A1341" s="2">
        <v>1340</v>
      </c>
      <c r="B1341" s="5" t="s">
        <v>2654</v>
      </c>
      <c r="C1341" s="5" t="s">
        <v>4355</v>
      </c>
      <c r="D1341" s="2"/>
      <c r="E1341" s="2"/>
      <c r="F1341" s="2" t="s">
        <v>2655</v>
      </c>
      <c r="G1341" s="2" t="s">
        <v>2</v>
      </c>
      <c r="H1341" s="2" t="s">
        <v>3</v>
      </c>
      <c r="I1341" s="2" t="s">
        <v>3</v>
      </c>
      <c r="J1341" s="13" t="s">
        <v>7</v>
      </c>
      <c r="K1341" s="34"/>
      <c r="L1341" s="35"/>
      <c r="M1341" s="36"/>
      <c r="N1341" s="37"/>
      <c r="O1341" s="37"/>
      <c r="P1341" s="58" t="str">
        <f t="shared" si="20"/>
        <v>7.2 Abbreviations</v>
      </c>
    </row>
    <row r="1342" spans="1:16" ht="29" x14ac:dyDescent="0.35">
      <c r="A1342" s="2">
        <v>1341</v>
      </c>
      <c r="B1342" s="5" t="s">
        <v>2656</v>
      </c>
      <c r="C1342" s="5" t="s">
        <v>4356</v>
      </c>
      <c r="D1342" s="2"/>
      <c r="E1342" s="2"/>
      <c r="F1342" s="2" t="s">
        <v>2657</v>
      </c>
      <c r="G1342" s="2" t="s">
        <v>53</v>
      </c>
      <c r="H1342" s="2" t="s">
        <v>3</v>
      </c>
      <c r="I1342" s="2" t="s">
        <v>3</v>
      </c>
      <c r="J1342" s="13" t="s">
        <v>7</v>
      </c>
      <c r="K1342" s="34"/>
      <c r="L1342" s="35"/>
      <c r="M1342" s="36"/>
      <c r="N1342" s="37"/>
      <c r="O1342" s="37"/>
      <c r="P1342" s="58" t="str">
        <f t="shared" si="20"/>
        <v>7.2 Abbreviations</v>
      </c>
    </row>
    <row r="1343" spans="1:16" ht="29" x14ac:dyDescent="0.35">
      <c r="A1343" s="2">
        <v>1342</v>
      </c>
      <c r="B1343" s="5" t="s">
        <v>2658</v>
      </c>
      <c r="C1343" s="5" t="s">
        <v>2658</v>
      </c>
      <c r="D1343" s="2"/>
      <c r="E1343" s="2"/>
      <c r="F1343" s="2" t="s">
        <v>2659</v>
      </c>
      <c r="G1343" s="2" t="s">
        <v>2</v>
      </c>
      <c r="H1343" s="2" t="s">
        <v>3</v>
      </c>
      <c r="I1343" s="2" t="s">
        <v>3</v>
      </c>
      <c r="J1343" s="13" t="s">
        <v>7</v>
      </c>
      <c r="K1343" s="34"/>
      <c r="L1343" s="35"/>
      <c r="M1343" s="36"/>
      <c r="N1343" s="37"/>
      <c r="O1343" s="37"/>
      <c r="P1343" s="58" t="str">
        <f t="shared" si="20"/>
        <v>7.2 Abbreviations</v>
      </c>
    </row>
    <row r="1344" spans="1:16" ht="29" x14ac:dyDescent="0.35">
      <c r="A1344" s="2">
        <v>1343</v>
      </c>
      <c r="B1344" s="5" t="s">
        <v>2660</v>
      </c>
      <c r="C1344" s="5" t="s">
        <v>2660</v>
      </c>
      <c r="D1344" s="2"/>
      <c r="E1344" s="2"/>
      <c r="F1344" s="2" t="s">
        <v>2661</v>
      </c>
      <c r="G1344" s="2" t="s">
        <v>2</v>
      </c>
      <c r="H1344" s="2" t="s">
        <v>3</v>
      </c>
      <c r="I1344" s="2" t="s">
        <v>3</v>
      </c>
      <c r="J1344" s="13" t="s">
        <v>7</v>
      </c>
      <c r="K1344" s="34"/>
      <c r="L1344" s="35"/>
      <c r="M1344" s="36"/>
      <c r="N1344" s="37"/>
      <c r="O1344" s="37"/>
      <c r="P1344" s="58" t="str">
        <f t="shared" si="20"/>
        <v>7.2 Abbreviations</v>
      </c>
    </row>
    <row r="1345" spans="1:16" ht="29" x14ac:dyDescent="0.35">
      <c r="A1345" s="2">
        <v>1344</v>
      </c>
      <c r="B1345" s="5" t="s">
        <v>2662</v>
      </c>
      <c r="C1345" s="5" t="s">
        <v>2662</v>
      </c>
      <c r="D1345" s="2"/>
      <c r="E1345" s="2"/>
      <c r="F1345" s="2" t="s">
        <v>2663</v>
      </c>
      <c r="G1345" s="2" t="s">
        <v>2</v>
      </c>
      <c r="H1345" s="2" t="s">
        <v>3</v>
      </c>
      <c r="I1345" s="2" t="s">
        <v>3</v>
      </c>
      <c r="J1345" s="13" t="s">
        <v>7</v>
      </c>
      <c r="K1345" s="34"/>
      <c r="L1345" s="35"/>
      <c r="M1345" s="36"/>
      <c r="N1345" s="37"/>
      <c r="O1345" s="37"/>
      <c r="P1345" s="58" t="str">
        <f t="shared" si="20"/>
        <v>7.2 Abbreviations</v>
      </c>
    </row>
    <row r="1346" spans="1:16" ht="29" x14ac:dyDescent="0.35">
      <c r="A1346" s="2">
        <v>1345</v>
      </c>
      <c r="B1346" s="5" t="s">
        <v>2664</v>
      </c>
      <c r="C1346" s="5" t="s">
        <v>4357</v>
      </c>
      <c r="D1346" s="2"/>
      <c r="E1346" s="2"/>
      <c r="F1346" s="2" t="s">
        <v>2665</v>
      </c>
      <c r="G1346" s="2" t="s">
        <v>2</v>
      </c>
      <c r="H1346" s="2" t="s">
        <v>3</v>
      </c>
      <c r="I1346" s="2" t="s">
        <v>3</v>
      </c>
      <c r="J1346" s="13" t="s">
        <v>7</v>
      </c>
      <c r="K1346" s="34"/>
      <c r="L1346" s="35"/>
      <c r="M1346" s="36"/>
      <c r="N1346" s="37"/>
      <c r="O1346" s="37"/>
      <c r="P1346" s="58" t="str">
        <f t="shared" si="20"/>
        <v>7.2 Abbreviations</v>
      </c>
    </row>
    <row r="1347" spans="1:16" ht="29" x14ac:dyDescent="0.35">
      <c r="A1347" s="2">
        <v>1346</v>
      </c>
      <c r="B1347" s="5" t="s">
        <v>2666</v>
      </c>
      <c r="C1347" s="5" t="s">
        <v>2666</v>
      </c>
      <c r="D1347" s="2"/>
      <c r="E1347" s="2"/>
      <c r="F1347" s="2" t="s">
        <v>2667</v>
      </c>
      <c r="G1347" s="2" t="s">
        <v>2</v>
      </c>
      <c r="H1347" s="2" t="s">
        <v>3</v>
      </c>
      <c r="I1347" s="2" t="s">
        <v>3</v>
      </c>
      <c r="J1347" s="13" t="s">
        <v>7</v>
      </c>
      <c r="K1347" s="34"/>
      <c r="L1347" s="35"/>
      <c r="M1347" s="36"/>
      <c r="N1347" s="37"/>
      <c r="O1347" s="37"/>
      <c r="P1347" s="58" t="str">
        <f t="shared" ref="P1347:P1410" si="21">IF(AND(J1347="Überschrift",LEN(C1347)-LEN(SUBSTITUTE(C1347,".",""))&lt;2),C1347,P1346)</f>
        <v>7.2 Abbreviations</v>
      </c>
    </row>
    <row r="1348" spans="1:16" ht="29" x14ac:dyDescent="0.35">
      <c r="A1348" s="2">
        <v>1347</v>
      </c>
      <c r="B1348" s="5" t="s">
        <v>2668</v>
      </c>
      <c r="C1348" s="5" t="s">
        <v>2668</v>
      </c>
      <c r="D1348" s="2"/>
      <c r="E1348" s="2"/>
      <c r="F1348" s="2" t="s">
        <v>2669</v>
      </c>
      <c r="G1348" s="2" t="s">
        <v>2</v>
      </c>
      <c r="H1348" s="2" t="s">
        <v>3</v>
      </c>
      <c r="I1348" s="2" t="s">
        <v>3</v>
      </c>
      <c r="J1348" s="13" t="s">
        <v>7</v>
      </c>
      <c r="K1348" s="34"/>
      <c r="L1348" s="35"/>
      <c r="M1348" s="36"/>
      <c r="N1348" s="37"/>
      <c r="O1348" s="37"/>
      <c r="P1348" s="58" t="str">
        <f t="shared" si="21"/>
        <v>7.2 Abbreviations</v>
      </c>
    </row>
    <row r="1349" spans="1:16" ht="29" x14ac:dyDescent="0.35">
      <c r="A1349" s="2">
        <v>1348</v>
      </c>
      <c r="B1349" s="5" t="s">
        <v>2670</v>
      </c>
      <c r="C1349" s="5" t="s">
        <v>2670</v>
      </c>
      <c r="D1349" s="2"/>
      <c r="E1349" s="2"/>
      <c r="F1349" s="2" t="s">
        <v>2671</v>
      </c>
      <c r="G1349" s="2" t="s">
        <v>2</v>
      </c>
      <c r="H1349" s="2" t="s">
        <v>3</v>
      </c>
      <c r="I1349" s="2" t="s">
        <v>3</v>
      </c>
      <c r="J1349" s="13" t="s">
        <v>7</v>
      </c>
      <c r="K1349" s="34"/>
      <c r="L1349" s="35"/>
      <c r="M1349" s="36"/>
      <c r="N1349" s="37"/>
      <c r="O1349" s="37"/>
      <c r="P1349" s="58" t="str">
        <f t="shared" si="21"/>
        <v>7.2 Abbreviations</v>
      </c>
    </row>
    <row r="1350" spans="1:16" ht="29" x14ac:dyDescent="0.35">
      <c r="A1350" s="2">
        <v>1349</v>
      </c>
      <c r="B1350" s="5" t="s">
        <v>2672</v>
      </c>
      <c r="C1350" s="5" t="s">
        <v>4358</v>
      </c>
      <c r="D1350" s="2"/>
      <c r="E1350" s="2"/>
      <c r="F1350" s="2" t="s">
        <v>2673</v>
      </c>
      <c r="G1350" s="2" t="s">
        <v>2</v>
      </c>
      <c r="H1350" s="2" t="s">
        <v>3</v>
      </c>
      <c r="I1350" s="2" t="s">
        <v>3</v>
      </c>
      <c r="J1350" s="13" t="s">
        <v>7</v>
      </c>
      <c r="K1350" s="34"/>
      <c r="L1350" s="35"/>
      <c r="M1350" s="36"/>
      <c r="N1350" s="37"/>
      <c r="O1350" s="37"/>
      <c r="P1350" s="58" t="str">
        <f t="shared" si="21"/>
        <v>7.2 Abbreviations</v>
      </c>
    </row>
    <row r="1351" spans="1:16" ht="29" x14ac:dyDescent="0.35">
      <c r="A1351" s="2">
        <v>1350</v>
      </c>
      <c r="B1351" s="5" t="s">
        <v>2674</v>
      </c>
      <c r="C1351" s="5" t="s">
        <v>4359</v>
      </c>
      <c r="D1351" s="2"/>
      <c r="E1351" s="2"/>
      <c r="F1351" s="2" t="s">
        <v>2675</v>
      </c>
      <c r="G1351" s="2" t="s">
        <v>2</v>
      </c>
      <c r="H1351" s="2" t="s">
        <v>3</v>
      </c>
      <c r="I1351" s="2" t="s">
        <v>3</v>
      </c>
      <c r="J1351" s="13" t="s">
        <v>7</v>
      </c>
      <c r="K1351" s="34"/>
      <c r="L1351" s="35"/>
      <c r="M1351" s="36"/>
      <c r="N1351" s="37"/>
      <c r="O1351" s="37"/>
      <c r="P1351" s="58" t="str">
        <f t="shared" si="21"/>
        <v>7.2 Abbreviations</v>
      </c>
    </row>
    <row r="1352" spans="1:16" ht="29" x14ac:dyDescent="0.35">
      <c r="A1352" s="2">
        <v>1351</v>
      </c>
      <c r="B1352" s="5" t="s">
        <v>2676</v>
      </c>
      <c r="C1352" s="5" t="s">
        <v>4360</v>
      </c>
      <c r="D1352" s="2"/>
      <c r="E1352" s="2"/>
      <c r="F1352" s="2" t="s">
        <v>2677</v>
      </c>
      <c r="G1352" s="2" t="s">
        <v>2</v>
      </c>
      <c r="H1352" s="2" t="s">
        <v>3</v>
      </c>
      <c r="I1352" s="2" t="s">
        <v>3</v>
      </c>
      <c r="J1352" s="13" t="s">
        <v>7</v>
      </c>
      <c r="K1352" s="34"/>
      <c r="L1352" s="35"/>
      <c r="M1352" s="36"/>
      <c r="N1352" s="37"/>
      <c r="O1352" s="37"/>
      <c r="P1352" s="58" t="str">
        <f t="shared" si="21"/>
        <v>7.2 Abbreviations</v>
      </c>
    </row>
    <row r="1353" spans="1:16" ht="29" x14ac:dyDescent="0.35">
      <c r="A1353" s="2">
        <v>1352</v>
      </c>
      <c r="B1353" s="5" t="s">
        <v>2678</v>
      </c>
      <c r="C1353" s="5" t="s">
        <v>4361</v>
      </c>
      <c r="D1353" s="2"/>
      <c r="E1353" s="2"/>
      <c r="F1353" s="2" t="s">
        <v>2679</v>
      </c>
      <c r="G1353" s="2" t="s">
        <v>2</v>
      </c>
      <c r="H1353" s="2" t="s">
        <v>3</v>
      </c>
      <c r="I1353" s="2" t="s">
        <v>3</v>
      </c>
      <c r="J1353" s="13" t="s">
        <v>7</v>
      </c>
      <c r="K1353" s="34"/>
      <c r="L1353" s="35"/>
      <c r="M1353" s="36"/>
      <c r="N1353" s="37"/>
      <c r="O1353" s="37"/>
      <c r="P1353" s="58" t="str">
        <f t="shared" si="21"/>
        <v>7.2 Abbreviations</v>
      </c>
    </row>
    <row r="1354" spans="1:16" ht="29" x14ac:dyDescent="0.35">
      <c r="A1354" s="2">
        <v>1353</v>
      </c>
      <c r="B1354" s="5" t="s">
        <v>2680</v>
      </c>
      <c r="C1354" s="5" t="s">
        <v>4362</v>
      </c>
      <c r="D1354" s="2"/>
      <c r="E1354" s="2"/>
      <c r="F1354" s="2" t="s">
        <v>2681</v>
      </c>
      <c r="G1354" s="2" t="s">
        <v>2</v>
      </c>
      <c r="H1354" s="2" t="s">
        <v>3</v>
      </c>
      <c r="I1354" s="2" t="s">
        <v>3</v>
      </c>
      <c r="J1354" s="13" t="s">
        <v>7</v>
      </c>
      <c r="K1354" s="34"/>
      <c r="L1354" s="35"/>
      <c r="M1354" s="36"/>
      <c r="N1354" s="37"/>
      <c r="O1354" s="37"/>
      <c r="P1354" s="58" t="str">
        <f t="shared" si="21"/>
        <v>7.2 Abbreviations</v>
      </c>
    </row>
    <row r="1355" spans="1:16" ht="29" x14ac:dyDescent="0.35">
      <c r="A1355" s="2">
        <v>1354</v>
      </c>
      <c r="B1355" s="5" t="s">
        <v>2682</v>
      </c>
      <c r="C1355" s="5" t="s">
        <v>4363</v>
      </c>
      <c r="D1355" s="2"/>
      <c r="E1355" s="2"/>
      <c r="F1355" s="2" t="s">
        <v>2683</v>
      </c>
      <c r="G1355" s="2" t="s">
        <v>2</v>
      </c>
      <c r="H1355" s="2" t="s">
        <v>3</v>
      </c>
      <c r="I1355" s="2" t="s">
        <v>3</v>
      </c>
      <c r="J1355" s="13" t="s">
        <v>7</v>
      </c>
      <c r="K1355" s="34"/>
      <c r="L1355" s="35"/>
      <c r="M1355" s="36"/>
      <c r="N1355" s="37"/>
      <c r="O1355" s="37"/>
      <c r="P1355" s="58" t="str">
        <f t="shared" si="21"/>
        <v>7.2 Abbreviations</v>
      </c>
    </row>
    <row r="1356" spans="1:16" ht="29" x14ac:dyDescent="0.35">
      <c r="A1356" s="2">
        <v>1355</v>
      </c>
      <c r="B1356" s="5" t="s">
        <v>2684</v>
      </c>
      <c r="C1356" s="5" t="s">
        <v>4364</v>
      </c>
      <c r="D1356" s="2"/>
      <c r="E1356" s="2"/>
      <c r="F1356" s="2" t="s">
        <v>2685</v>
      </c>
      <c r="G1356" s="2" t="s">
        <v>2</v>
      </c>
      <c r="H1356" s="2" t="s">
        <v>3</v>
      </c>
      <c r="I1356" s="2" t="s">
        <v>3</v>
      </c>
      <c r="J1356" s="13" t="s">
        <v>7</v>
      </c>
      <c r="K1356" s="34"/>
      <c r="L1356" s="35"/>
      <c r="M1356" s="36"/>
      <c r="N1356" s="37"/>
      <c r="O1356" s="37"/>
      <c r="P1356" s="58" t="str">
        <f t="shared" si="21"/>
        <v>7.2 Abbreviations</v>
      </c>
    </row>
    <row r="1357" spans="1:16" ht="29" x14ac:dyDescent="0.35">
      <c r="A1357" s="2">
        <v>1356</v>
      </c>
      <c r="B1357" s="5" t="s">
        <v>2686</v>
      </c>
      <c r="C1357" s="5" t="s">
        <v>4365</v>
      </c>
      <c r="D1357" s="2"/>
      <c r="E1357" s="2"/>
      <c r="F1357" s="2" t="s">
        <v>2687</v>
      </c>
      <c r="G1357" s="2" t="s">
        <v>2</v>
      </c>
      <c r="H1357" s="2" t="s">
        <v>3</v>
      </c>
      <c r="I1357" s="2" t="s">
        <v>3</v>
      </c>
      <c r="J1357" s="13" t="s">
        <v>7</v>
      </c>
      <c r="K1357" s="34"/>
      <c r="L1357" s="35"/>
      <c r="M1357" s="36"/>
      <c r="N1357" s="37"/>
      <c r="O1357" s="37"/>
      <c r="P1357" s="58" t="str">
        <f t="shared" si="21"/>
        <v>7.2 Abbreviations</v>
      </c>
    </row>
    <row r="1358" spans="1:16" ht="29" x14ac:dyDescent="0.35">
      <c r="A1358" s="2">
        <v>1357</v>
      </c>
      <c r="B1358" s="5" t="s">
        <v>2688</v>
      </c>
      <c r="C1358" s="5" t="s">
        <v>4366</v>
      </c>
      <c r="D1358" s="2"/>
      <c r="E1358" s="2"/>
      <c r="F1358" s="2" t="s">
        <v>2689</v>
      </c>
      <c r="G1358" s="2" t="s">
        <v>2</v>
      </c>
      <c r="H1358" s="2" t="s">
        <v>3</v>
      </c>
      <c r="I1358" s="2" t="s">
        <v>3</v>
      </c>
      <c r="J1358" s="13" t="s">
        <v>7</v>
      </c>
      <c r="K1358" s="34"/>
      <c r="L1358" s="35"/>
      <c r="M1358" s="36"/>
      <c r="N1358" s="37"/>
      <c r="O1358" s="37"/>
      <c r="P1358" s="58" t="str">
        <f t="shared" si="21"/>
        <v>7.2 Abbreviations</v>
      </c>
    </row>
    <row r="1359" spans="1:16" ht="42" x14ac:dyDescent="0.35">
      <c r="A1359" s="3">
        <v>1358</v>
      </c>
      <c r="B1359" s="4" t="s">
        <v>2690</v>
      </c>
      <c r="C1359" s="4" t="s">
        <v>4136</v>
      </c>
      <c r="D1359" s="3"/>
      <c r="E1359" s="3"/>
      <c r="F1359" s="3" t="s">
        <v>2691</v>
      </c>
      <c r="G1359" s="3" t="s">
        <v>2</v>
      </c>
      <c r="H1359" s="3" t="s">
        <v>3</v>
      </c>
      <c r="I1359" s="3" t="s">
        <v>3</v>
      </c>
      <c r="J1359" s="12" t="s">
        <v>4</v>
      </c>
      <c r="K1359" s="34"/>
      <c r="L1359" s="35"/>
      <c r="M1359" s="36"/>
      <c r="N1359" s="37"/>
      <c r="O1359" s="37"/>
      <c r="P1359" s="58" t="str">
        <f t="shared" si="21"/>
        <v>8 Other applicable documents</v>
      </c>
    </row>
    <row r="1360" spans="1:16" x14ac:dyDescent="0.35">
      <c r="A1360" s="2">
        <v>1359</v>
      </c>
      <c r="B1360" s="5" t="s">
        <v>2692</v>
      </c>
      <c r="C1360" s="5" t="s">
        <v>4137</v>
      </c>
      <c r="D1360" s="2"/>
      <c r="E1360" s="2"/>
      <c r="F1360" s="2" t="s">
        <v>2693</v>
      </c>
      <c r="G1360" s="2" t="s">
        <v>2</v>
      </c>
      <c r="H1360" s="2" t="s">
        <v>3</v>
      </c>
      <c r="I1360" s="2" t="s">
        <v>3</v>
      </c>
      <c r="J1360" s="13" t="s">
        <v>14</v>
      </c>
      <c r="K1360" s="34"/>
      <c r="L1360" s="35"/>
      <c r="M1360" s="36"/>
      <c r="N1360" s="37"/>
      <c r="O1360" s="37"/>
      <c r="P1360" s="58" t="str">
        <f t="shared" si="21"/>
        <v>8 Other applicable documents</v>
      </c>
    </row>
    <row r="1361" spans="1:16" x14ac:dyDescent="0.35">
      <c r="A1361" s="2">
        <v>1360</v>
      </c>
      <c r="B1361" s="5" t="s">
        <v>2694</v>
      </c>
      <c r="C1361" s="5" t="s">
        <v>4138</v>
      </c>
      <c r="D1361" s="2"/>
      <c r="E1361" s="2"/>
      <c r="F1361" s="2" t="s">
        <v>2695</v>
      </c>
      <c r="G1361" s="2" t="s">
        <v>2</v>
      </c>
      <c r="H1361" s="2" t="s">
        <v>3</v>
      </c>
      <c r="I1361" s="2" t="s">
        <v>3</v>
      </c>
      <c r="J1361" s="13" t="s">
        <v>14</v>
      </c>
      <c r="K1361" s="34"/>
      <c r="L1361" s="35"/>
      <c r="M1361" s="36"/>
      <c r="N1361" s="37"/>
      <c r="O1361" s="37"/>
      <c r="P1361" s="58" t="str">
        <f t="shared" si="21"/>
        <v>8 Other applicable documents</v>
      </c>
    </row>
    <row r="1362" spans="1:16" ht="29" x14ac:dyDescent="0.35">
      <c r="A1362" s="2">
        <v>1361</v>
      </c>
      <c r="B1362" s="5" t="s">
        <v>2696</v>
      </c>
      <c r="C1362" s="5" t="s">
        <v>4139</v>
      </c>
      <c r="D1362" s="2"/>
      <c r="E1362" s="2"/>
      <c r="F1362" s="2" t="s">
        <v>2697</v>
      </c>
      <c r="G1362" s="2" t="s">
        <v>53</v>
      </c>
      <c r="H1362" s="2" t="s">
        <v>3</v>
      </c>
      <c r="I1362" s="2" t="s">
        <v>3</v>
      </c>
      <c r="J1362" s="13" t="s">
        <v>14</v>
      </c>
      <c r="K1362" s="34"/>
      <c r="L1362" s="35"/>
      <c r="M1362" s="36"/>
      <c r="N1362" s="37"/>
      <c r="O1362" s="37"/>
      <c r="P1362" s="58" t="str">
        <f t="shared" si="21"/>
        <v>8 Other applicable documents</v>
      </c>
    </row>
    <row r="1363" spans="1:16" ht="29" x14ac:dyDescent="0.35">
      <c r="A1363" s="2">
        <v>1362</v>
      </c>
      <c r="B1363" s="5" t="s">
        <v>2698</v>
      </c>
      <c r="C1363" s="5" t="s">
        <v>4140</v>
      </c>
      <c r="D1363" s="2"/>
      <c r="E1363" s="2"/>
      <c r="F1363" s="2" t="s">
        <v>2699</v>
      </c>
      <c r="G1363" s="2" t="s">
        <v>53</v>
      </c>
      <c r="H1363" s="2" t="s">
        <v>3</v>
      </c>
      <c r="I1363" s="2" t="s">
        <v>3</v>
      </c>
      <c r="J1363" s="13" t="s">
        <v>14</v>
      </c>
      <c r="K1363" s="34"/>
      <c r="L1363" s="35"/>
      <c r="M1363" s="36"/>
      <c r="N1363" s="37"/>
      <c r="O1363" s="37"/>
      <c r="P1363" s="58" t="str">
        <f t="shared" si="21"/>
        <v>8 Other applicable documents</v>
      </c>
    </row>
    <row r="1364" spans="1:16" ht="29" x14ac:dyDescent="0.35">
      <c r="A1364" s="2">
        <v>1363</v>
      </c>
      <c r="B1364" s="5" t="s">
        <v>2700</v>
      </c>
      <c r="C1364" s="5" t="s">
        <v>4141</v>
      </c>
      <c r="D1364" s="2"/>
      <c r="E1364" s="2"/>
      <c r="F1364" s="2" t="s">
        <v>2701</v>
      </c>
      <c r="G1364" s="2" t="s">
        <v>53</v>
      </c>
      <c r="H1364" s="2" t="s">
        <v>3</v>
      </c>
      <c r="I1364" s="2" t="s">
        <v>3</v>
      </c>
      <c r="J1364" s="13" t="s">
        <v>14</v>
      </c>
      <c r="K1364" s="34"/>
      <c r="L1364" s="35"/>
      <c r="M1364" s="36"/>
      <c r="N1364" s="37"/>
      <c r="O1364" s="37"/>
      <c r="P1364" s="58" t="str">
        <f t="shared" si="21"/>
        <v>8 Other applicable documents</v>
      </c>
    </row>
    <row r="1365" spans="1:16" ht="29" x14ac:dyDescent="0.35">
      <c r="A1365" s="2">
        <v>1364</v>
      </c>
      <c r="B1365" s="5" t="s">
        <v>2702</v>
      </c>
      <c r="C1365" s="5" t="s">
        <v>4142</v>
      </c>
      <c r="D1365" s="2"/>
      <c r="E1365" s="2"/>
      <c r="F1365" s="2" t="s">
        <v>2703</v>
      </c>
      <c r="G1365" s="2" t="s">
        <v>53</v>
      </c>
      <c r="H1365" s="2" t="s">
        <v>3</v>
      </c>
      <c r="I1365" s="2" t="s">
        <v>3</v>
      </c>
      <c r="J1365" s="13" t="s">
        <v>14</v>
      </c>
      <c r="K1365" s="34"/>
      <c r="L1365" s="35"/>
      <c r="M1365" s="36"/>
      <c r="N1365" s="37"/>
      <c r="O1365" s="37"/>
      <c r="P1365" s="58" t="str">
        <f t="shared" si="21"/>
        <v>8 Other applicable documents</v>
      </c>
    </row>
    <row r="1366" spans="1:16" ht="29" x14ac:dyDescent="0.35">
      <c r="A1366" s="2">
        <v>1365</v>
      </c>
      <c r="B1366" s="5" t="s">
        <v>2704</v>
      </c>
      <c r="C1366" s="5" t="s">
        <v>4143</v>
      </c>
      <c r="D1366" s="2"/>
      <c r="E1366" s="2"/>
      <c r="F1366" s="2" t="s">
        <v>2705</v>
      </c>
      <c r="G1366" s="2" t="s">
        <v>53</v>
      </c>
      <c r="H1366" s="2" t="s">
        <v>3</v>
      </c>
      <c r="I1366" s="2" t="s">
        <v>3</v>
      </c>
      <c r="J1366" s="13" t="s">
        <v>14</v>
      </c>
      <c r="K1366" s="34"/>
      <c r="L1366" s="35"/>
      <c r="M1366" s="36"/>
      <c r="N1366" s="37"/>
      <c r="O1366" s="37"/>
      <c r="P1366" s="58" t="str">
        <f t="shared" si="21"/>
        <v>8 Other applicable documents</v>
      </c>
    </row>
    <row r="1367" spans="1:16" ht="58" x14ac:dyDescent="0.35">
      <c r="A1367" s="2">
        <v>1366</v>
      </c>
      <c r="B1367" s="5" t="s">
        <v>2706</v>
      </c>
      <c r="C1367" s="5" t="s">
        <v>4220</v>
      </c>
      <c r="D1367" s="2"/>
      <c r="E1367" s="2"/>
      <c r="F1367" s="2" t="s">
        <v>2707</v>
      </c>
      <c r="G1367" s="2" t="s">
        <v>2</v>
      </c>
      <c r="H1367" s="2" t="s">
        <v>3</v>
      </c>
      <c r="I1367" s="2" t="s">
        <v>3</v>
      </c>
      <c r="J1367" s="13" t="s">
        <v>7</v>
      </c>
      <c r="K1367" s="34"/>
      <c r="L1367" s="35"/>
      <c r="M1367" s="36"/>
      <c r="N1367" s="37"/>
      <c r="O1367" s="37"/>
      <c r="P1367" s="58" t="str">
        <f t="shared" si="21"/>
        <v>8 Other applicable documents</v>
      </c>
    </row>
    <row r="1368" spans="1:16" ht="34" x14ac:dyDescent="0.35">
      <c r="A1368" s="3">
        <v>1367</v>
      </c>
      <c r="B1368" s="6" t="s">
        <v>2708</v>
      </c>
      <c r="C1368" s="6" t="s">
        <v>4144</v>
      </c>
      <c r="D1368" s="3"/>
      <c r="E1368" s="3"/>
      <c r="F1368" s="3" t="s">
        <v>2709</v>
      </c>
      <c r="G1368" s="3" t="s">
        <v>2</v>
      </c>
      <c r="H1368" s="3" t="s">
        <v>3</v>
      </c>
      <c r="I1368" s="3" t="s">
        <v>3</v>
      </c>
      <c r="J1368" s="12" t="s">
        <v>4</v>
      </c>
      <c r="K1368" s="34"/>
      <c r="L1368" s="35"/>
      <c r="M1368" s="36"/>
      <c r="N1368" s="37"/>
      <c r="O1368" s="37"/>
      <c r="P1368" s="58" t="str">
        <f t="shared" si="21"/>
        <v>8.1 Drawings, plans, sketches; variant tree</v>
      </c>
    </row>
    <row r="1369" spans="1:16" ht="34" x14ac:dyDescent="0.35">
      <c r="A1369" s="3">
        <v>1368</v>
      </c>
      <c r="B1369" s="6" t="s">
        <v>2710</v>
      </c>
      <c r="C1369" s="6" t="s">
        <v>4145</v>
      </c>
      <c r="D1369" s="3"/>
      <c r="E1369" s="3"/>
      <c r="F1369" s="3" t="s">
        <v>2711</v>
      </c>
      <c r="G1369" s="3" t="s">
        <v>2</v>
      </c>
      <c r="H1369" s="3" t="s">
        <v>3</v>
      </c>
      <c r="I1369" s="3" t="s">
        <v>3</v>
      </c>
      <c r="J1369" s="12" t="s">
        <v>4</v>
      </c>
      <c r="K1369" s="34"/>
      <c r="L1369" s="35"/>
      <c r="M1369" s="36"/>
      <c r="N1369" s="37"/>
      <c r="O1369" s="37"/>
      <c r="P1369" s="58" t="str">
        <f t="shared" si="21"/>
        <v>8.2 Technical Specifications</v>
      </c>
    </row>
    <row r="1370" spans="1:16" ht="29" x14ac:dyDescent="0.35">
      <c r="A1370" s="2">
        <v>1369</v>
      </c>
      <c r="B1370" s="5" t="s">
        <v>2712</v>
      </c>
      <c r="C1370" s="5" t="s">
        <v>4325</v>
      </c>
      <c r="D1370" s="2"/>
      <c r="E1370" s="2"/>
      <c r="F1370" s="2" t="s">
        <v>2713</v>
      </c>
      <c r="G1370" s="2" t="s">
        <v>2</v>
      </c>
      <c r="H1370" s="2" t="s">
        <v>3</v>
      </c>
      <c r="I1370" s="2" t="s">
        <v>3</v>
      </c>
      <c r="J1370" s="13" t="s">
        <v>14</v>
      </c>
      <c r="K1370" s="34"/>
      <c r="L1370" s="35"/>
      <c r="M1370" s="36"/>
      <c r="N1370" s="37"/>
      <c r="O1370" s="37"/>
      <c r="P1370" s="58" t="str">
        <f t="shared" si="21"/>
        <v>8.2 Technical Specifications</v>
      </c>
    </row>
    <row r="1371" spans="1:16" ht="43.5" x14ac:dyDescent="0.35">
      <c r="A1371" s="2">
        <v>1370</v>
      </c>
      <c r="B1371" s="5" t="s">
        <v>2714</v>
      </c>
      <c r="C1371" s="5" t="s">
        <v>4326</v>
      </c>
      <c r="D1371" s="2"/>
      <c r="E1371" s="2"/>
      <c r="F1371" s="2" t="s">
        <v>2715</v>
      </c>
      <c r="G1371" s="2" t="s">
        <v>2</v>
      </c>
      <c r="H1371" s="2" t="s">
        <v>3</v>
      </c>
      <c r="I1371" s="2" t="s">
        <v>3</v>
      </c>
      <c r="J1371" s="13" t="s">
        <v>14</v>
      </c>
      <c r="K1371" s="34"/>
      <c r="L1371" s="35"/>
      <c r="M1371" s="36"/>
      <c r="N1371" s="37"/>
      <c r="O1371" s="37"/>
      <c r="P1371" s="58" t="str">
        <f t="shared" si="21"/>
        <v>8.2 Technical Specifications</v>
      </c>
    </row>
    <row r="1372" spans="1:16" x14ac:dyDescent="0.35">
      <c r="A1372" s="2">
        <v>1371</v>
      </c>
      <c r="B1372" s="5" t="s">
        <v>2716</v>
      </c>
      <c r="C1372" s="5" t="s">
        <v>4146</v>
      </c>
      <c r="D1372" s="2"/>
      <c r="E1372" s="2"/>
      <c r="F1372" s="2" t="s">
        <v>2717</v>
      </c>
      <c r="G1372" s="2" t="s">
        <v>2</v>
      </c>
      <c r="H1372" s="2" t="s">
        <v>3</v>
      </c>
      <c r="I1372" s="2" t="s">
        <v>3</v>
      </c>
      <c r="J1372" s="13" t="s">
        <v>14</v>
      </c>
      <c r="K1372" s="34"/>
      <c r="L1372" s="35"/>
      <c r="M1372" s="36"/>
      <c r="N1372" s="37"/>
      <c r="O1372" s="37"/>
      <c r="P1372" s="58" t="str">
        <f t="shared" si="21"/>
        <v>8.2 Technical Specifications</v>
      </c>
    </row>
    <row r="1373" spans="1:16" ht="29" x14ac:dyDescent="0.35">
      <c r="A1373" s="2">
        <v>1372</v>
      </c>
      <c r="B1373" s="5" t="s">
        <v>2718</v>
      </c>
      <c r="C1373" s="5" t="s">
        <v>2718</v>
      </c>
      <c r="D1373" s="2"/>
      <c r="E1373" s="2"/>
      <c r="F1373" s="2" t="s">
        <v>2719</v>
      </c>
      <c r="G1373" s="2" t="s">
        <v>2</v>
      </c>
      <c r="H1373" s="2" t="s">
        <v>3</v>
      </c>
      <c r="I1373" s="2" t="s">
        <v>3</v>
      </c>
      <c r="J1373" s="13" t="s">
        <v>14</v>
      </c>
      <c r="K1373" s="34"/>
      <c r="L1373" s="35"/>
      <c r="M1373" s="36"/>
      <c r="N1373" s="37"/>
      <c r="O1373" s="37"/>
      <c r="P1373" s="58" t="str">
        <f t="shared" si="21"/>
        <v>8.2 Technical Specifications</v>
      </c>
    </row>
    <row r="1374" spans="1:16" ht="29" x14ac:dyDescent="0.35">
      <c r="A1374" s="2">
        <v>1373</v>
      </c>
      <c r="B1374" s="5" t="s">
        <v>2720</v>
      </c>
      <c r="C1374" s="5" t="s">
        <v>4269</v>
      </c>
      <c r="D1374" s="2"/>
      <c r="E1374" s="2"/>
      <c r="F1374" s="2" t="s">
        <v>2721</v>
      </c>
      <c r="G1374" s="2" t="s">
        <v>2</v>
      </c>
      <c r="H1374" s="2" t="s">
        <v>3</v>
      </c>
      <c r="I1374" s="2" t="s">
        <v>3</v>
      </c>
      <c r="J1374" s="13" t="s">
        <v>14</v>
      </c>
      <c r="K1374" s="34"/>
      <c r="L1374" s="35"/>
      <c r="M1374" s="36"/>
      <c r="N1374" s="37"/>
      <c r="O1374" s="37"/>
      <c r="P1374" s="58" t="str">
        <f t="shared" si="21"/>
        <v>8.2 Technical Specifications</v>
      </c>
    </row>
    <row r="1375" spans="1:16" ht="29" x14ac:dyDescent="0.35">
      <c r="A1375" s="2">
        <v>1374</v>
      </c>
      <c r="B1375" s="5" t="s">
        <v>2722</v>
      </c>
      <c r="C1375" s="5" t="s">
        <v>4327</v>
      </c>
      <c r="D1375" s="2"/>
      <c r="E1375" s="2"/>
      <c r="F1375" s="2" t="s">
        <v>2723</v>
      </c>
      <c r="G1375" s="2" t="s">
        <v>2</v>
      </c>
      <c r="H1375" s="2" t="s">
        <v>3</v>
      </c>
      <c r="I1375" s="2" t="s">
        <v>3</v>
      </c>
      <c r="J1375" s="13" t="s">
        <v>14</v>
      </c>
      <c r="K1375" s="34"/>
      <c r="L1375" s="35"/>
      <c r="M1375" s="36"/>
      <c r="N1375" s="37"/>
      <c r="O1375" s="37"/>
      <c r="P1375" s="58" t="str">
        <f t="shared" si="21"/>
        <v>8.2 Technical Specifications</v>
      </c>
    </row>
    <row r="1376" spans="1:16" ht="29" x14ac:dyDescent="0.35">
      <c r="A1376" s="2">
        <v>1375</v>
      </c>
      <c r="B1376" s="5" t="s">
        <v>2724</v>
      </c>
      <c r="C1376" s="5" t="s">
        <v>4270</v>
      </c>
      <c r="D1376" s="2"/>
      <c r="E1376" s="2"/>
      <c r="F1376" s="2" t="s">
        <v>2725</v>
      </c>
      <c r="G1376" s="2" t="s">
        <v>2</v>
      </c>
      <c r="H1376" s="2" t="s">
        <v>3</v>
      </c>
      <c r="I1376" s="2" t="s">
        <v>3</v>
      </c>
      <c r="J1376" s="13" t="s">
        <v>14</v>
      </c>
      <c r="K1376" s="34"/>
      <c r="L1376" s="35"/>
      <c r="M1376" s="36"/>
      <c r="N1376" s="37"/>
      <c r="O1376" s="37"/>
      <c r="P1376" s="58" t="str">
        <f t="shared" si="21"/>
        <v>8.2 Technical Specifications</v>
      </c>
    </row>
    <row r="1377" spans="1:16" ht="29" x14ac:dyDescent="0.35">
      <c r="A1377" s="2">
        <v>1376</v>
      </c>
      <c r="B1377" s="5" t="s">
        <v>2726</v>
      </c>
      <c r="C1377" s="5" t="s">
        <v>4328</v>
      </c>
      <c r="D1377" s="2"/>
      <c r="E1377" s="2"/>
      <c r="F1377" s="2" t="s">
        <v>2727</v>
      </c>
      <c r="G1377" s="2" t="s">
        <v>2</v>
      </c>
      <c r="H1377" s="2" t="s">
        <v>3</v>
      </c>
      <c r="I1377" s="2" t="s">
        <v>3</v>
      </c>
      <c r="J1377" s="13" t="s">
        <v>14</v>
      </c>
      <c r="K1377" s="34"/>
      <c r="L1377" s="35"/>
      <c r="M1377" s="36"/>
      <c r="N1377" s="37"/>
      <c r="O1377" s="37"/>
      <c r="P1377" s="58" t="str">
        <f t="shared" si="21"/>
        <v>8.2 Technical Specifications</v>
      </c>
    </row>
    <row r="1378" spans="1:16" ht="29" x14ac:dyDescent="0.35">
      <c r="A1378" s="2">
        <v>1377</v>
      </c>
      <c r="B1378" s="5" t="s">
        <v>2728</v>
      </c>
      <c r="C1378" s="5" t="s">
        <v>4271</v>
      </c>
      <c r="D1378" s="2"/>
      <c r="E1378" s="2"/>
      <c r="F1378" s="2" t="s">
        <v>2729</v>
      </c>
      <c r="G1378" s="2" t="s">
        <v>2</v>
      </c>
      <c r="H1378" s="2" t="s">
        <v>3</v>
      </c>
      <c r="I1378" s="2" t="s">
        <v>3</v>
      </c>
      <c r="J1378" s="13" t="s">
        <v>14</v>
      </c>
      <c r="K1378" s="34"/>
      <c r="L1378" s="35"/>
      <c r="M1378" s="36"/>
      <c r="N1378" s="37"/>
      <c r="O1378" s="37"/>
      <c r="P1378" s="58" t="str">
        <f t="shared" si="21"/>
        <v>8.2 Technical Specifications</v>
      </c>
    </row>
    <row r="1379" spans="1:16" ht="43.5" x14ac:dyDescent="0.35">
      <c r="A1379" s="2">
        <v>1378</v>
      </c>
      <c r="B1379" s="5" t="s">
        <v>2730</v>
      </c>
      <c r="C1379" s="5" t="s">
        <v>4221</v>
      </c>
      <c r="D1379" s="2"/>
      <c r="E1379" s="2"/>
      <c r="F1379" s="2" t="s">
        <v>2731</v>
      </c>
      <c r="G1379" s="2" t="s">
        <v>2</v>
      </c>
      <c r="H1379" s="2" t="s">
        <v>3</v>
      </c>
      <c r="I1379" s="2" t="s">
        <v>3</v>
      </c>
      <c r="J1379" s="13" t="s">
        <v>14</v>
      </c>
      <c r="K1379" s="34"/>
      <c r="L1379" s="35"/>
      <c r="M1379" s="36"/>
      <c r="N1379" s="37"/>
      <c r="O1379" s="37"/>
      <c r="P1379" s="58" t="str">
        <f t="shared" si="21"/>
        <v>8.2 Technical Specifications</v>
      </c>
    </row>
    <row r="1380" spans="1:16" ht="43.5" x14ac:dyDescent="0.35">
      <c r="A1380" s="2">
        <v>1379</v>
      </c>
      <c r="B1380" s="5" t="s">
        <v>2732</v>
      </c>
      <c r="C1380" s="5" t="s">
        <v>4272</v>
      </c>
      <c r="D1380" s="2"/>
      <c r="E1380" s="2"/>
      <c r="F1380" s="2" t="s">
        <v>2733</v>
      </c>
      <c r="G1380" s="2" t="s">
        <v>2</v>
      </c>
      <c r="H1380" s="2" t="s">
        <v>3</v>
      </c>
      <c r="I1380" s="2" t="s">
        <v>3</v>
      </c>
      <c r="J1380" s="13" t="s">
        <v>14</v>
      </c>
      <c r="K1380" s="34"/>
      <c r="L1380" s="35"/>
      <c r="M1380" s="36"/>
      <c r="N1380" s="37"/>
      <c r="O1380" s="37"/>
      <c r="P1380" s="58" t="str">
        <f t="shared" si="21"/>
        <v>8.2 Technical Specifications</v>
      </c>
    </row>
    <row r="1381" spans="1:16" ht="29" x14ac:dyDescent="0.35">
      <c r="A1381" s="2">
        <v>1380</v>
      </c>
      <c r="B1381" s="5" t="s">
        <v>2734</v>
      </c>
      <c r="C1381" s="5" t="s">
        <v>4273</v>
      </c>
      <c r="D1381" s="2"/>
      <c r="E1381" s="2"/>
      <c r="F1381" s="2" t="s">
        <v>2735</v>
      </c>
      <c r="G1381" s="2" t="s">
        <v>2</v>
      </c>
      <c r="H1381" s="2" t="s">
        <v>3</v>
      </c>
      <c r="I1381" s="2" t="s">
        <v>3</v>
      </c>
      <c r="J1381" s="13" t="s">
        <v>14</v>
      </c>
      <c r="K1381" s="34"/>
      <c r="L1381" s="35"/>
      <c r="M1381" s="36"/>
      <c r="N1381" s="37"/>
      <c r="O1381" s="37"/>
      <c r="P1381" s="58" t="str">
        <f t="shared" si="21"/>
        <v>8.2 Technical Specifications</v>
      </c>
    </row>
    <row r="1382" spans="1:16" ht="29" x14ac:dyDescent="0.35">
      <c r="A1382" s="2">
        <v>1381</v>
      </c>
      <c r="B1382" s="5" t="s">
        <v>2736</v>
      </c>
      <c r="C1382" s="5" t="s">
        <v>4276</v>
      </c>
      <c r="D1382" s="2"/>
      <c r="E1382" s="2"/>
      <c r="F1382" s="2" t="s">
        <v>2737</v>
      </c>
      <c r="G1382" s="2" t="s">
        <v>2</v>
      </c>
      <c r="H1382" s="2" t="s">
        <v>3</v>
      </c>
      <c r="I1382" s="2" t="s">
        <v>3</v>
      </c>
      <c r="J1382" s="13" t="s">
        <v>14</v>
      </c>
      <c r="K1382" s="34"/>
      <c r="L1382" s="35"/>
      <c r="M1382" s="36"/>
      <c r="N1382" s="37"/>
      <c r="O1382" s="37"/>
      <c r="P1382" s="58" t="str">
        <f t="shared" si="21"/>
        <v>8.2 Technical Specifications</v>
      </c>
    </row>
    <row r="1383" spans="1:16" ht="29" x14ac:dyDescent="0.35">
      <c r="A1383" s="2">
        <v>1382</v>
      </c>
      <c r="B1383" s="5" t="s">
        <v>2738</v>
      </c>
      <c r="C1383" s="5" t="s">
        <v>4274</v>
      </c>
      <c r="D1383" s="2"/>
      <c r="E1383" s="2"/>
      <c r="F1383" s="2" t="s">
        <v>2739</v>
      </c>
      <c r="G1383" s="2" t="s">
        <v>2</v>
      </c>
      <c r="H1383" s="2" t="s">
        <v>3</v>
      </c>
      <c r="I1383" s="2" t="s">
        <v>3</v>
      </c>
      <c r="J1383" s="13" t="s">
        <v>14</v>
      </c>
      <c r="K1383" s="34"/>
      <c r="L1383" s="35"/>
      <c r="M1383" s="36"/>
      <c r="N1383" s="37"/>
      <c r="O1383" s="37"/>
      <c r="P1383" s="58" t="str">
        <f t="shared" si="21"/>
        <v>8.2 Technical Specifications</v>
      </c>
    </row>
    <row r="1384" spans="1:16" ht="29" x14ac:dyDescent="0.35">
      <c r="A1384" s="2">
        <v>1383</v>
      </c>
      <c r="B1384" s="5" t="s">
        <v>2740</v>
      </c>
      <c r="C1384" s="5" t="s">
        <v>4277</v>
      </c>
      <c r="D1384" s="2"/>
      <c r="E1384" s="2"/>
      <c r="F1384" s="2" t="s">
        <v>2741</v>
      </c>
      <c r="G1384" s="2" t="s">
        <v>2</v>
      </c>
      <c r="H1384" s="2" t="s">
        <v>3</v>
      </c>
      <c r="I1384" s="2" t="s">
        <v>3</v>
      </c>
      <c r="J1384" s="13" t="s">
        <v>14</v>
      </c>
      <c r="K1384" s="34"/>
      <c r="L1384" s="35"/>
      <c r="M1384" s="36"/>
      <c r="N1384" s="37"/>
      <c r="O1384" s="37"/>
      <c r="P1384" s="58" t="str">
        <f t="shared" si="21"/>
        <v>8.2 Technical Specifications</v>
      </c>
    </row>
    <row r="1385" spans="1:16" ht="29" x14ac:dyDescent="0.35">
      <c r="A1385" s="2">
        <v>1384</v>
      </c>
      <c r="B1385" s="5" t="s">
        <v>2742</v>
      </c>
      <c r="C1385" s="5" t="s">
        <v>4275</v>
      </c>
      <c r="D1385" s="2"/>
      <c r="E1385" s="2"/>
      <c r="F1385" s="2" t="s">
        <v>2743</v>
      </c>
      <c r="G1385" s="2" t="s">
        <v>2</v>
      </c>
      <c r="H1385" s="2" t="s">
        <v>3</v>
      </c>
      <c r="I1385" s="2" t="s">
        <v>3</v>
      </c>
      <c r="J1385" s="13" t="s">
        <v>14</v>
      </c>
      <c r="K1385" s="34"/>
      <c r="L1385" s="35"/>
      <c r="M1385" s="36"/>
      <c r="N1385" s="37"/>
      <c r="O1385" s="37"/>
      <c r="P1385" s="58" t="str">
        <f t="shared" si="21"/>
        <v>8.2 Technical Specifications</v>
      </c>
    </row>
    <row r="1386" spans="1:16" ht="29" x14ac:dyDescent="0.35">
      <c r="A1386" s="2">
        <v>1385</v>
      </c>
      <c r="B1386" s="5" t="s">
        <v>2744</v>
      </c>
      <c r="C1386" s="5" t="s">
        <v>4278</v>
      </c>
      <c r="D1386" s="2"/>
      <c r="E1386" s="2"/>
      <c r="F1386" s="2" t="s">
        <v>2745</v>
      </c>
      <c r="G1386" s="2" t="s">
        <v>2</v>
      </c>
      <c r="H1386" s="2" t="s">
        <v>3</v>
      </c>
      <c r="I1386" s="2" t="s">
        <v>3</v>
      </c>
      <c r="J1386" s="13" t="s">
        <v>14</v>
      </c>
      <c r="K1386" s="34"/>
      <c r="L1386" s="35"/>
      <c r="M1386" s="36"/>
      <c r="N1386" s="37"/>
      <c r="O1386" s="37"/>
      <c r="P1386" s="58" t="str">
        <f t="shared" si="21"/>
        <v>8.2 Technical Specifications</v>
      </c>
    </row>
    <row r="1387" spans="1:16" ht="29" x14ac:dyDescent="0.35">
      <c r="A1387" s="2">
        <v>1386</v>
      </c>
      <c r="B1387" s="5" t="s">
        <v>2746</v>
      </c>
      <c r="C1387" s="5" t="s">
        <v>4329</v>
      </c>
      <c r="D1387" s="2"/>
      <c r="E1387" s="2"/>
      <c r="F1387" s="2" t="s">
        <v>2747</v>
      </c>
      <c r="G1387" s="2" t="s">
        <v>53</v>
      </c>
      <c r="H1387" s="2" t="s">
        <v>3</v>
      </c>
      <c r="I1387" s="2" t="s">
        <v>3</v>
      </c>
      <c r="J1387" s="13" t="s">
        <v>14</v>
      </c>
      <c r="K1387" s="34"/>
      <c r="L1387" s="35"/>
      <c r="M1387" s="36"/>
      <c r="N1387" s="37"/>
      <c r="O1387" s="37"/>
      <c r="P1387" s="58" t="str">
        <f t="shared" si="21"/>
        <v>8.2 Technical Specifications</v>
      </c>
    </row>
    <row r="1388" spans="1:16" ht="29" x14ac:dyDescent="0.35">
      <c r="A1388" s="2">
        <v>1387</v>
      </c>
      <c r="B1388" s="5" t="s">
        <v>2748</v>
      </c>
      <c r="C1388" s="5" t="s">
        <v>4279</v>
      </c>
      <c r="D1388" s="2"/>
      <c r="E1388" s="2"/>
      <c r="F1388" s="2" t="s">
        <v>2749</v>
      </c>
      <c r="G1388" s="2" t="s">
        <v>53</v>
      </c>
      <c r="H1388" s="2" t="s">
        <v>3</v>
      </c>
      <c r="I1388" s="2" t="s">
        <v>3</v>
      </c>
      <c r="J1388" s="13" t="s">
        <v>14</v>
      </c>
      <c r="K1388" s="34"/>
      <c r="L1388" s="35"/>
      <c r="M1388" s="36"/>
      <c r="N1388" s="37"/>
      <c r="O1388" s="37"/>
      <c r="P1388" s="58" t="str">
        <f t="shared" si="21"/>
        <v>8.2 Technical Specifications</v>
      </c>
    </row>
    <row r="1389" spans="1:16" ht="29" x14ac:dyDescent="0.35">
      <c r="A1389" s="2">
        <v>1388</v>
      </c>
      <c r="B1389" s="5" t="s">
        <v>2750</v>
      </c>
      <c r="C1389" s="5" t="s">
        <v>4282</v>
      </c>
      <c r="D1389" s="2"/>
      <c r="E1389" s="2"/>
      <c r="F1389" s="2" t="s">
        <v>2751</v>
      </c>
      <c r="G1389" s="2" t="s">
        <v>2</v>
      </c>
      <c r="H1389" s="2" t="s">
        <v>3</v>
      </c>
      <c r="I1389" s="2" t="s">
        <v>3</v>
      </c>
      <c r="J1389" s="13" t="s">
        <v>14</v>
      </c>
      <c r="K1389" s="34"/>
      <c r="L1389" s="35"/>
      <c r="M1389" s="36"/>
      <c r="N1389" s="37"/>
      <c r="O1389" s="37"/>
      <c r="P1389" s="58" t="str">
        <f t="shared" si="21"/>
        <v>8.2 Technical Specifications</v>
      </c>
    </row>
    <row r="1390" spans="1:16" ht="29" x14ac:dyDescent="0.35">
      <c r="A1390" s="2">
        <v>1389</v>
      </c>
      <c r="B1390" s="5" t="s">
        <v>2752</v>
      </c>
      <c r="C1390" s="5" t="s">
        <v>4222</v>
      </c>
      <c r="D1390" s="2"/>
      <c r="E1390" s="2"/>
      <c r="F1390" s="2" t="s">
        <v>2753</v>
      </c>
      <c r="G1390" s="2" t="s">
        <v>2</v>
      </c>
      <c r="H1390" s="2" t="s">
        <v>3</v>
      </c>
      <c r="I1390" s="2" t="s">
        <v>3</v>
      </c>
      <c r="J1390" s="13" t="s">
        <v>14</v>
      </c>
      <c r="K1390" s="34"/>
      <c r="L1390" s="35"/>
      <c r="M1390" s="36"/>
      <c r="N1390" s="37"/>
      <c r="O1390" s="37"/>
      <c r="P1390" s="58" t="str">
        <f t="shared" si="21"/>
        <v>8.2 Technical Specifications</v>
      </c>
    </row>
    <row r="1391" spans="1:16" ht="29" x14ac:dyDescent="0.35">
      <c r="A1391" s="2">
        <v>1390</v>
      </c>
      <c r="B1391" s="5" t="s">
        <v>2754</v>
      </c>
      <c r="C1391" s="5" t="s">
        <v>4281</v>
      </c>
      <c r="D1391" s="2"/>
      <c r="E1391" s="2"/>
      <c r="F1391" s="2" t="s">
        <v>2755</v>
      </c>
      <c r="G1391" s="2" t="s">
        <v>2</v>
      </c>
      <c r="H1391" s="2" t="s">
        <v>3</v>
      </c>
      <c r="I1391" s="2" t="s">
        <v>3</v>
      </c>
      <c r="J1391" s="13" t="s">
        <v>14</v>
      </c>
      <c r="K1391" s="34"/>
      <c r="L1391" s="35"/>
      <c r="M1391" s="36"/>
      <c r="N1391" s="37"/>
      <c r="O1391" s="37"/>
      <c r="P1391" s="58" t="str">
        <f t="shared" si="21"/>
        <v>8.2 Technical Specifications</v>
      </c>
    </row>
    <row r="1392" spans="1:16" ht="29" x14ac:dyDescent="0.35">
      <c r="A1392" s="2">
        <v>1391</v>
      </c>
      <c r="B1392" s="5" t="s">
        <v>2756</v>
      </c>
      <c r="C1392" s="5" t="s">
        <v>4280</v>
      </c>
      <c r="D1392" s="2"/>
      <c r="E1392" s="2"/>
      <c r="F1392" s="2" t="s">
        <v>2757</v>
      </c>
      <c r="G1392" s="2" t="s">
        <v>2</v>
      </c>
      <c r="H1392" s="2" t="s">
        <v>3</v>
      </c>
      <c r="I1392" s="2" t="s">
        <v>3</v>
      </c>
      <c r="J1392" s="13" t="s">
        <v>14</v>
      </c>
      <c r="K1392" s="34"/>
      <c r="L1392" s="35"/>
      <c r="M1392" s="36"/>
      <c r="N1392" s="37"/>
      <c r="O1392" s="37"/>
      <c r="P1392" s="58" t="str">
        <f t="shared" si="21"/>
        <v>8.2 Technical Specifications</v>
      </c>
    </row>
    <row r="1393" spans="1:16" ht="29" x14ac:dyDescent="0.35">
      <c r="A1393" s="2">
        <v>1392</v>
      </c>
      <c r="B1393" s="5" t="s">
        <v>2758</v>
      </c>
      <c r="C1393" s="5" t="s">
        <v>4285</v>
      </c>
      <c r="D1393" s="2"/>
      <c r="E1393" s="2"/>
      <c r="F1393" s="2" t="s">
        <v>2759</v>
      </c>
      <c r="G1393" s="2" t="s">
        <v>2</v>
      </c>
      <c r="H1393" s="2" t="s">
        <v>3</v>
      </c>
      <c r="I1393" s="2" t="s">
        <v>3</v>
      </c>
      <c r="J1393" s="13" t="s">
        <v>14</v>
      </c>
      <c r="K1393" s="34"/>
      <c r="L1393" s="35"/>
      <c r="M1393" s="36"/>
      <c r="N1393" s="37"/>
      <c r="O1393" s="37"/>
      <c r="P1393" s="58" t="str">
        <f t="shared" si="21"/>
        <v>8.2 Technical Specifications</v>
      </c>
    </row>
    <row r="1394" spans="1:16" ht="29" x14ac:dyDescent="0.35">
      <c r="A1394" s="2">
        <v>1393</v>
      </c>
      <c r="B1394" s="5" t="s">
        <v>2760</v>
      </c>
      <c r="C1394" s="5" t="s">
        <v>4284</v>
      </c>
      <c r="D1394" s="2"/>
      <c r="E1394" s="2"/>
      <c r="F1394" s="2" t="s">
        <v>2761</v>
      </c>
      <c r="G1394" s="2" t="s">
        <v>2</v>
      </c>
      <c r="H1394" s="2" t="s">
        <v>3</v>
      </c>
      <c r="I1394" s="2" t="s">
        <v>3</v>
      </c>
      <c r="J1394" s="13" t="s">
        <v>14</v>
      </c>
      <c r="K1394" s="34"/>
      <c r="L1394" s="35"/>
      <c r="M1394" s="36"/>
      <c r="N1394" s="37"/>
      <c r="O1394" s="37"/>
      <c r="P1394" s="58" t="str">
        <f t="shared" si="21"/>
        <v>8.2 Technical Specifications</v>
      </c>
    </row>
    <row r="1395" spans="1:16" ht="29" x14ac:dyDescent="0.35">
      <c r="A1395" s="2">
        <v>1394</v>
      </c>
      <c r="B1395" s="5" t="s">
        <v>2762</v>
      </c>
      <c r="C1395" s="5" t="s">
        <v>4283</v>
      </c>
      <c r="D1395" s="2"/>
      <c r="E1395" s="2"/>
      <c r="F1395" s="2" t="s">
        <v>2763</v>
      </c>
      <c r="G1395" s="2" t="s">
        <v>2</v>
      </c>
      <c r="H1395" s="2" t="s">
        <v>3</v>
      </c>
      <c r="I1395" s="2" t="s">
        <v>3</v>
      </c>
      <c r="J1395" s="13" t="s">
        <v>14</v>
      </c>
      <c r="K1395" s="34"/>
      <c r="L1395" s="35"/>
      <c r="M1395" s="36"/>
      <c r="N1395" s="37"/>
      <c r="O1395" s="37"/>
      <c r="P1395" s="58" t="str">
        <f t="shared" si="21"/>
        <v>8.2 Technical Specifications</v>
      </c>
    </row>
    <row r="1396" spans="1:16" ht="29" x14ac:dyDescent="0.35">
      <c r="A1396" s="2">
        <v>1395</v>
      </c>
      <c r="B1396" s="5" t="s">
        <v>2764</v>
      </c>
      <c r="C1396" s="5" t="s">
        <v>4330</v>
      </c>
      <c r="D1396" s="2"/>
      <c r="E1396" s="2"/>
      <c r="F1396" s="2" t="s">
        <v>2765</v>
      </c>
      <c r="G1396" s="2" t="s">
        <v>2</v>
      </c>
      <c r="H1396" s="2" t="s">
        <v>3</v>
      </c>
      <c r="I1396" s="2" t="s">
        <v>3</v>
      </c>
      <c r="J1396" s="13" t="s">
        <v>14</v>
      </c>
      <c r="K1396" s="34"/>
      <c r="L1396" s="35"/>
      <c r="M1396" s="36"/>
      <c r="N1396" s="37"/>
      <c r="O1396" s="37"/>
      <c r="P1396" s="58" t="str">
        <f t="shared" si="21"/>
        <v>8.2 Technical Specifications</v>
      </c>
    </row>
    <row r="1397" spans="1:16" ht="29" x14ac:dyDescent="0.35">
      <c r="A1397" s="2">
        <v>1396</v>
      </c>
      <c r="B1397" s="5" t="s">
        <v>2766</v>
      </c>
      <c r="C1397" s="5" t="s">
        <v>4286</v>
      </c>
      <c r="D1397" s="2"/>
      <c r="E1397" s="2"/>
      <c r="F1397" s="2" t="s">
        <v>2767</v>
      </c>
      <c r="G1397" s="2" t="s">
        <v>2</v>
      </c>
      <c r="H1397" s="2" t="s">
        <v>3</v>
      </c>
      <c r="I1397" s="2" t="s">
        <v>3</v>
      </c>
      <c r="J1397" s="13" t="s">
        <v>14</v>
      </c>
      <c r="K1397" s="34"/>
      <c r="L1397" s="35"/>
      <c r="M1397" s="36"/>
      <c r="N1397" s="37"/>
      <c r="O1397" s="37"/>
      <c r="P1397" s="58" t="str">
        <f t="shared" si="21"/>
        <v>8.2 Technical Specifications</v>
      </c>
    </row>
    <row r="1398" spans="1:16" ht="29" x14ac:dyDescent="0.35">
      <c r="A1398" s="2">
        <v>1397</v>
      </c>
      <c r="B1398" s="5" t="s">
        <v>2768</v>
      </c>
      <c r="C1398" s="5" t="s">
        <v>4287</v>
      </c>
      <c r="D1398" s="2"/>
      <c r="E1398" s="2"/>
      <c r="F1398" s="2" t="s">
        <v>2769</v>
      </c>
      <c r="G1398" s="2" t="s">
        <v>2</v>
      </c>
      <c r="H1398" s="2" t="s">
        <v>3</v>
      </c>
      <c r="I1398" s="2" t="s">
        <v>3</v>
      </c>
      <c r="J1398" s="13" t="s">
        <v>14</v>
      </c>
      <c r="K1398" s="34"/>
      <c r="L1398" s="35"/>
      <c r="M1398" s="36"/>
      <c r="N1398" s="37"/>
      <c r="O1398" s="37"/>
      <c r="P1398" s="58" t="str">
        <f t="shared" si="21"/>
        <v>8.2 Technical Specifications</v>
      </c>
    </row>
    <row r="1399" spans="1:16" ht="29" x14ac:dyDescent="0.35">
      <c r="A1399" s="2">
        <v>1398</v>
      </c>
      <c r="B1399" s="5" t="s">
        <v>2770</v>
      </c>
      <c r="C1399" s="5" t="s">
        <v>4288</v>
      </c>
      <c r="D1399" s="2"/>
      <c r="E1399" s="2"/>
      <c r="F1399" s="2" t="s">
        <v>2771</v>
      </c>
      <c r="G1399" s="2" t="s">
        <v>2</v>
      </c>
      <c r="H1399" s="2" t="s">
        <v>3</v>
      </c>
      <c r="I1399" s="2" t="s">
        <v>3</v>
      </c>
      <c r="J1399" s="13" t="s">
        <v>14</v>
      </c>
      <c r="K1399" s="34"/>
      <c r="L1399" s="35"/>
      <c r="M1399" s="36"/>
      <c r="N1399" s="37"/>
      <c r="O1399" s="37"/>
      <c r="P1399" s="58" t="str">
        <f t="shared" si="21"/>
        <v>8.2 Technical Specifications</v>
      </c>
    </row>
    <row r="1400" spans="1:16" ht="29" x14ac:dyDescent="0.35">
      <c r="A1400" s="2">
        <v>1399</v>
      </c>
      <c r="B1400" s="5" t="s">
        <v>2772</v>
      </c>
      <c r="C1400" s="5" t="s">
        <v>4289</v>
      </c>
      <c r="D1400" s="2"/>
      <c r="E1400" s="2"/>
      <c r="F1400" s="2" t="s">
        <v>2773</v>
      </c>
      <c r="G1400" s="2" t="s">
        <v>2</v>
      </c>
      <c r="H1400" s="2" t="s">
        <v>3</v>
      </c>
      <c r="I1400" s="2" t="s">
        <v>3</v>
      </c>
      <c r="J1400" s="13" t="s">
        <v>14</v>
      </c>
      <c r="K1400" s="34"/>
      <c r="L1400" s="35"/>
      <c r="M1400" s="36"/>
      <c r="N1400" s="37"/>
      <c r="O1400" s="37"/>
      <c r="P1400" s="58" t="str">
        <f t="shared" si="21"/>
        <v>8.2 Technical Specifications</v>
      </c>
    </row>
    <row r="1401" spans="1:16" ht="29" x14ac:dyDescent="0.35">
      <c r="A1401" s="2">
        <v>1400</v>
      </c>
      <c r="B1401" s="5" t="s">
        <v>2774</v>
      </c>
      <c r="C1401" s="5" t="s">
        <v>4290</v>
      </c>
      <c r="D1401" s="2"/>
      <c r="E1401" s="2"/>
      <c r="F1401" s="2" t="s">
        <v>2775</v>
      </c>
      <c r="G1401" s="2" t="s">
        <v>2</v>
      </c>
      <c r="H1401" s="2" t="s">
        <v>3</v>
      </c>
      <c r="I1401" s="2" t="s">
        <v>3</v>
      </c>
      <c r="J1401" s="13" t="s">
        <v>14</v>
      </c>
      <c r="K1401" s="34"/>
      <c r="L1401" s="35"/>
      <c r="M1401" s="36"/>
      <c r="N1401" s="37"/>
      <c r="O1401" s="37"/>
      <c r="P1401" s="58" t="str">
        <f t="shared" si="21"/>
        <v>8.2 Technical Specifications</v>
      </c>
    </row>
    <row r="1402" spans="1:16" ht="29" x14ac:dyDescent="0.35">
      <c r="A1402" s="2">
        <v>1401</v>
      </c>
      <c r="B1402" s="5" t="s">
        <v>2776</v>
      </c>
      <c r="C1402" s="5" t="s">
        <v>4331</v>
      </c>
      <c r="D1402" s="2"/>
      <c r="E1402" s="2"/>
      <c r="F1402" s="2" t="s">
        <v>2777</v>
      </c>
      <c r="G1402" s="2" t="s">
        <v>2</v>
      </c>
      <c r="H1402" s="2" t="s">
        <v>3</v>
      </c>
      <c r="I1402" s="2" t="s">
        <v>3</v>
      </c>
      <c r="J1402" s="13" t="s">
        <v>14</v>
      </c>
      <c r="K1402" s="34"/>
      <c r="L1402" s="35"/>
      <c r="M1402" s="36"/>
      <c r="N1402" s="37"/>
      <c r="O1402" s="37"/>
      <c r="P1402" s="58" t="str">
        <f t="shared" si="21"/>
        <v>8.2 Technical Specifications</v>
      </c>
    </row>
    <row r="1403" spans="1:16" ht="29" x14ac:dyDescent="0.35">
      <c r="A1403" s="2">
        <v>1402</v>
      </c>
      <c r="B1403" s="5" t="s">
        <v>2778</v>
      </c>
      <c r="C1403" s="5" t="s">
        <v>4291</v>
      </c>
      <c r="D1403" s="2"/>
      <c r="E1403" s="2"/>
      <c r="F1403" s="2" t="s">
        <v>2779</v>
      </c>
      <c r="G1403" s="2" t="s">
        <v>2</v>
      </c>
      <c r="H1403" s="2" t="s">
        <v>3</v>
      </c>
      <c r="I1403" s="2" t="s">
        <v>3</v>
      </c>
      <c r="J1403" s="13" t="s">
        <v>14</v>
      </c>
      <c r="K1403" s="34"/>
      <c r="L1403" s="35"/>
      <c r="M1403" s="36"/>
      <c r="N1403" s="37"/>
      <c r="O1403" s="37"/>
      <c r="P1403" s="58" t="str">
        <f t="shared" si="21"/>
        <v>8.2 Technical Specifications</v>
      </c>
    </row>
    <row r="1404" spans="1:16" ht="29" x14ac:dyDescent="0.35">
      <c r="A1404" s="2">
        <v>1403</v>
      </c>
      <c r="B1404" s="5" t="s">
        <v>2780</v>
      </c>
      <c r="C1404" s="5" t="s">
        <v>4292</v>
      </c>
      <c r="D1404" s="2"/>
      <c r="E1404" s="2"/>
      <c r="F1404" s="2" t="s">
        <v>2781</v>
      </c>
      <c r="G1404" s="2" t="s">
        <v>2</v>
      </c>
      <c r="H1404" s="2" t="s">
        <v>3</v>
      </c>
      <c r="I1404" s="2" t="s">
        <v>3</v>
      </c>
      <c r="J1404" s="13" t="s">
        <v>14</v>
      </c>
      <c r="K1404" s="34"/>
      <c r="L1404" s="35"/>
      <c r="M1404" s="36"/>
      <c r="N1404" s="37"/>
      <c r="O1404" s="37"/>
      <c r="P1404" s="58" t="str">
        <f t="shared" si="21"/>
        <v>8.2 Technical Specifications</v>
      </c>
    </row>
    <row r="1405" spans="1:16" ht="29" x14ac:dyDescent="0.35">
      <c r="A1405" s="2">
        <v>1404</v>
      </c>
      <c r="B1405" s="5" t="s">
        <v>2782</v>
      </c>
      <c r="C1405" s="5" t="s">
        <v>4293</v>
      </c>
      <c r="D1405" s="2"/>
      <c r="E1405" s="2"/>
      <c r="F1405" s="2" t="s">
        <v>2783</v>
      </c>
      <c r="G1405" s="2" t="s">
        <v>2</v>
      </c>
      <c r="H1405" s="2" t="s">
        <v>3</v>
      </c>
      <c r="I1405" s="2" t="s">
        <v>3</v>
      </c>
      <c r="J1405" s="13" t="s">
        <v>14</v>
      </c>
      <c r="K1405" s="34"/>
      <c r="L1405" s="35"/>
      <c r="M1405" s="36"/>
      <c r="N1405" s="37"/>
      <c r="O1405" s="37"/>
      <c r="P1405" s="58" t="str">
        <f t="shared" si="21"/>
        <v>8.2 Technical Specifications</v>
      </c>
    </row>
    <row r="1406" spans="1:16" ht="29" x14ac:dyDescent="0.35">
      <c r="A1406" s="2">
        <v>1405</v>
      </c>
      <c r="B1406" s="5" t="s">
        <v>2784</v>
      </c>
      <c r="C1406" s="5" t="s">
        <v>4294</v>
      </c>
      <c r="D1406" s="2"/>
      <c r="E1406" s="2"/>
      <c r="F1406" s="2" t="s">
        <v>2785</v>
      </c>
      <c r="G1406" s="2" t="s">
        <v>2</v>
      </c>
      <c r="H1406" s="2" t="s">
        <v>3</v>
      </c>
      <c r="I1406" s="2" t="s">
        <v>3</v>
      </c>
      <c r="J1406" s="13" t="s">
        <v>14</v>
      </c>
      <c r="K1406" s="34"/>
      <c r="L1406" s="35"/>
      <c r="M1406" s="36"/>
      <c r="N1406" s="37"/>
      <c r="O1406" s="37"/>
      <c r="P1406" s="58" t="str">
        <f t="shared" si="21"/>
        <v>8.2 Technical Specifications</v>
      </c>
    </row>
    <row r="1407" spans="1:16" ht="29" x14ac:dyDescent="0.35">
      <c r="A1407" s="2">
        <v>1406</v>
      </c>
      <c r="B1407" s="5" t="s">
        <v>2786</v>
      </c>
      <c r="C1407" s="5" t="s">
        <v>4295</v>
      </c>
      <c r="D1407" s="2"/>
      <c r="E1407" s="2"/>
      <c r="F1407" s="2" t="s">
        <v>2787</v>
      </c>
      <c r="G1407" s="2" t="s">
        <v>2</v>
      </c>
      <c r="H1407" s="2" t="s">
        <v>3</v>
      </c>
      <c r="I1407" s="2" t="s">
        <v>3</v>
      </c>
      <c r="J1407" s="13" t="s">
        <v>14</v>
      </c>
      <c r="K1407" s="34"/>
      <c r="L1407" s="35"/>
      <c r="M1407" s="36"/>
      <c r="N1407" s="37"/>
      <c r="O1407" s="37"/>
      <c r="P1407" s="58" t="str">
        <f t="shared" si="21"/>
        <v>8.2 Technical Specifications</v>
      </c>
    </row>
    <row r="1408" spans="1:16" ht="29" x14ac:dyDescent="0.35">
      <c r="A1408" s="2">
        <v>1407</v>
      </c>
      <c r="B1408" s="5" t="s">
        <v>2788</v>
      </c>
      <c r="C1408" s="5" t="s">
        <v>4296</v>
      </c>
      <c r="D1408" s="2"/>
      <c r="E1408" s="2"/>
      <c r="F1408" s="2" t="s">
        <v>2789</v>
      </c>
      <c r="G1408" s="2" t="s">
        <v>2</v>
      </c>
      <c r="H1408" s="2" t="s">
        <v>3</v>
      </c>
      <c r="I1408" s="2" t="s">
        <v>3</v>
      </c>
      <c r="J1408" s="13" t="s">
        <v>14</v>
      </c>
      <c r="K1408" s="34"/>
      <c r="L1408" s="35"/>
      <c r="M1408" s="36"/>
      <c r="N1408" s="37"/>
      <c r="O1408" s="37"/>
      <c r="P1408" s="58" t="str">
        <f t="shared" si="21"/>
        <v>8.2 Technical Specifications</v>
      </c>
    </row>
    <row r="1409" spans="1:16" ht="29" x14ac:dyDescent="0.35">
      <c r="A1409" s="2">
        <v>1408</v>
      </c>
      <c r="B1409" s="5" t="s">
        <v>2790</v>
      </c>
      <c r="C1409" s="5" t="s">
        <v>4297</v>
      </c>
      <c r="D1409" s="2"/>
      <c r="E1409" s="2"/>
      <c r="F1409" s="2" t="s">
        <v>2791</v>
      </c>
      <c r="G1409" s="2" t="s">
        <v>2</v>
      </c>
      <c r="H1409" s="2" t="s">
        <v>3</v>
      </c>
      <c r="I1409" s="2" t="s">
        <v>3</v>
      </c>
      <c r="J1409" s="13" t="s">
        <v>14</v>
      </c>
      <c r="K1409" s="34"/>
      <c r="L1409" s="35"/>
      <c r="M1409" s="36"/>
      <c r="N1409" s="37"/>
      <c r="O1409" s="37"/>
      <c r="P1409" s="58" t="str">
        <f t="shared" si="21"/>
        <v>8.2 Technical Specifications</v>
      </c>
    </row>
    <row r="1410" spans="1:16" ht="29" x14ac:dyDescent="0.35">
      <c r="A1410" s="2">
        <v>1409</v>
      </c>
      <c r="B1410" s="5" t="s">
        <v>2792</v>
      </c>
      <c r="C1410" s="5" t="s">
        <v>4298</v>
      </c>
      <c r="D1410" s="2"/>
      <c r="E1410" s="2"/>
      <c r="F1410" s="2" t="s">
        <v>2793</v>
      </c>
      <c r="G1410" s="2" t="s">
        <v>2</v>
      </c>
      <c r="H1410" s="2" t="s">
        <v>3</v>
      </c>
      <c r="I1410" s="2" t="s">
        <v>3</v>
      </c>
      <c r="J1410" s="13" t="s">
        <v>14</v>
      </c>
      <c r="K1410" s="34"/>
      <c r="L1410" s="35"/>
      <c r="M1410" s="36"/>
      <c r="N1410" s="37"/>
      <c r="O1410" s="37"/>
      <c r="P1410" s="58" t="str">
        <f t="shared" si="21"/>
        <v>8.2 Technical Specifications</v>
      </c>
    </row>
    <row r="1411" spans="1:16" ht="29" x14ac:dyDescent="0.35">
      <c r="A1411" s="2">
        <v>1410</v>
      </c>
      <c r="B1411" s="5" t="s">
        <v>2794</v>
      </c>
      <c r="C1411" s="5" t="s">
        <v>4299</v>
      </c>
      <c r="D1411" s="2"/>
      <c r="E1411" s="2"/>
      <c r="F1411" s="2" t="s">
        <v>2795</v>
      </c>
      <c r="G1411" s="2" t="s">
        <v>2</v>
      </c>
      <c r="H1411" s="2" t="s">
        <v>3</v>
      </c>
      <c r="I1411" s="2" t="s">
        <v>3</v>
      </c>
      <c r="J1411" s="13" t="s">
        <v>14</v>
      </c>
      <c r="K1411" s="34"/>
      <c r="L1411" s="35"/>
      <c r="M1411" s="36"/>
      <c r="N1411" s="37"/>
      <c r="O1411" s="37"/>
      <c r="P1411" s="58" t="str">
        <f t="shared" ref="P1411:P1474" si="22">IF(AND(J1411="Überschrift",LEN(C1411)-LEN(SUBSTITUTE(C1411,".",""))&lt;2),C1411,P1410)</f>
        <v>8.2 Technical Specifications</v>
      </c>
    </row>
    <row r="1412" spans="1:16" ht="29" x14ac:dyDescent="0.35">
      <c r="A1412" s="2">
        <v>1411</v>
      </c>
      <c r="B1412" s="5" t="s">
        <v>2796</v>
      </c>
      <c r="C1412" s="5" t="s">
        <v>4300</v>
      </c>
      <c r="D1412" s="2"/>
      <c r="E1412" s="2"/>
      <c r="F1412" s="2" t="s">
        <v>2797</v>
      </c>
      <c r="G1412" s="2" t="s">
        <v>2</v>
      </c>
      <c r="H1412" s="2" t="s">
        <v>3</v>
      </c>
      <c r="I1412" s="2" t="s">
        <v>3</v>
      </c>
      <c r="J1412" s="13" t="s">
        <v>14</v>
      </c>
      <c r="K1412" s="34"/>
      <c r="L1412" s="35"/>
      <c r="M1412" s="36"/>
      <c r="N1412" s="37"/>
      <c r="O1412" s="37"/>
      <c r="P1412" s="58" t="str">
        <f t="shared" si="22"/>
        <v>8.2 Technical Specifications</v>
      </c>
    </row>
    <row r="1413" spans="1:16" ht="29" x14ac:dyDescent="0.35">
      <c r="A1413" s="2">
        <v>1412</v>
      </c>
      <c r="B1413" s="5" t="s">
        <v>2798</v>
      </c>
      <c r="C1413" s="5" t="s">
        <v>4301</v>
      </c>
      <c r="D1413" s="2"/>
      <c r="E1413" s="2"/>
      <c r="F1413" s="2" t="s">
        <v>2799</v>
      </c>
      <c r="G1413" s="2" t="s">
        <v>2</v>
      </c>
      <c r="H1413" s="2" t="s">
        <v>3</v>
      </c>
      <c r="I1413" s="2" t="s">
        <v>3</v>
      </c>
      <c r="J1413" s="13" t="s">
        <v>14</v>
      </c>
      <c r="K1413" s="34"/>
      <c r="L1413" s="35"/>
      <c r="M1413" s="36"/>
      <c r="N1413" s="37"/>
      <c r="O1413" s="37"/>
      <c r="P1413" s="58" t="str">
        <f t="shared" si="22"/>
        <v>8.2 Technical Specifications</v>
      </c>
    </row>
    <row r="1414" spans="1:16" ht="29" x14ac:dyDescent="0.35">
      <c r="A1414" s="2">
        <v>1413</v>
      </c>
      <c r="B1414" s="5" t="s">
        <v>2800</v>
      </c>
      <c r="C1414" s="5" t="s">
        <v>4302</v>
      </c>
      <c r="D1414" s="2"/>
      <c r="E1414" s="2"/>
      <c r="F1414" s="2" t="s">
        <v>2801</v>
      </c>
      <c r="G1414" s="2" t="s">
        <v>2</v>
      </c>
      <c r="H1414" s="2" t="s">
        <v>3</v>
      </c>
      <c r="I1414" s="2" t="s">
        <v>3</v>
      </c>
      <c r="J1414" s="13" t="s">
        <v>14</v>
      </c>
      <c r="K1414" s="34"/>
      <c r="L1414" s="35"/>
      <c r="M1414" s="36"/>
      <c r="N1414" s="37"/>
      <c r="O1414" s="37"/>
      <c r="P1414" s="58" t="str">
        <f t="shared" si="22"/>
        <v>8.2 Technical Specifications</v>
      </c>
    </row>
    <row r="1415" spans="1:16" ht="29" x14ac:dyDescent="0.35">
      <c r="A1415" s="2">
        <v>1414</v>
      </c>
      <c r="B1415" s="5" t="s">
        <v>2802</v>
      </c>
      <c r="C1415" s="5" t="s">
        <v>4303</v>
      </c>
      <c r="D1415" s="2"/>
      <c r="E1415" s="2"/>
      <c r="F1415" s="2" t="s">
        <v>2803</v>
      </c>
      <c r="G1415" s="2" t="s">
        <v>2</v>
      </c>
      <c r="H1415" s="2" t="s">
        <v>3</v>
      </c>
      <c r="I1415" s="2" t="s">
        <v>3</v>
      </c>
      <c r="J1415" s="13" t="s">
        <v>14</v>
      </c>
      <c r="K1415" s="34"/>
      <c r="L1415" s="35"/>
      <c r="M1415" s="36"/>
      <c r="N1415" s="37"/>
      <c r="O1415" s="37"/>
      <c r="P1415" s="58" t="str">
        <f t="shared" si="22"/>
        <v>8.2 Technical Specifications</v>
      </c>
    </row>
    <row r="1416" spans="1:16" ht="29" x14ac:dyDescent="0.35">
      <c r="A1416" s="2">
        <v>1415</v>
      </c>
      <c r="B1416" s="5" t="s">
        <v>2804</v>
      </c>
      <c r="C1416" s="5" t="s">
        <v>4304</v>
      </c>
      <c r="D1416" s="2"/>
      <c r="E1416" s="2"/>
      <c r="F1416" s="2" t="s">
        <v>2805</v>
      </c>
      <c r="G1416" s="2" t="s">
        <v>2</v>
      </c>
      <c r="H1416" s="2" t="s">
        <v>3</v>
      </c>
      <c r="I1416" s="2" t="s">
        <v>3</v>
      </c>
      <c r="J1416" s="13" t="s">
        <v>14</v>
      </c>
      <c r="K1416" s="34"/>
      <c r="L1416" s="35"/>
      <c r="M1416" s="36"/>
      <c r="N1416" s="37"/>
      <c r="O1416" s="37"/>
      <c r="P1416" s="58" t="str">
        <f t="shared" si="22"/>
        <v>8.2 Technical Specifications</v>
      </c>
    </row>
    <row r="1417" spans="1:16" ht="29" x14ac:dyDescent="0.35">
      <c r="A1417" s="2">
        <v>1416</v>
      </c>
      <c r="B1417" s="5" t="s">
        <v>2806</v>
      </c>
      <c r="C1417" s="5" t="s">
        <v>4305</v>
      </c>
      <c r="D1417" s="2"/>
      <c r="E1417" s="2"/>
      <c r="F1417" s="2" t="s">
        <v>2807</v>
      </c>
      <c r="G1417" s="2" t="s">
        <v>2</v>
      </c>
      <c r="H1417" s="2" t="s">
        <v>3</v>
      </c>
      <c r="I1417" s="2" t="s">
        <v>3</v>
      </c>
      <c r="J1417" s="13" t="s">
        <v>14</v>
      </c>
      <c r="K1417" s="34"/>
      <c r="L1417" s="35"/>
      <c r="M1417" s="36"/>
      <c r="N1417" s="37"/>
      <c r="O1417" s="37"/>
      <c r="P1417" s="58" t="str">
        <f t="shared" si="22"/>
        <v>8.2 Technical Specifications</v>
      </c>
    </row>
    <row r="1418" spans="1:16" ht="29" x14ac:dyDescent="0.35">
      <c r="A1418" s="2">
        <v>1417</v>
      </c>
      <c r="B1418" s="5" t="s">
        <v>2808</v>
      </c>
      <c r="C1418" s="5" t="s">
        <v>4306</v>
      </c>
      <c r="D1418" s="2"/>
      <c r="E1418" s="2"/>
      <c r="F1418" s="2" t="s">
        <v>2809</v>
      </c>
      <c r="G1418" s="2" t="s">
        <v>2</v>
      </c>
      <c r="H1418" s="2" t="s">
        <v>3</v>
      </c>
      <c r="I1418" s="2" t="s">
        <v>3</v>
      </c>
      <c r="J1418" s="13" t="s">
        <v>14</v>
      </c>
      <c r="K1418" s="34"/>
      <c r="L1418" s="35"/>
      <c r="M1418" s="36"/>
      <c r="N1418" s="37"/>
      <c r="O1418" s="37"/>
      <c r="P1418" s="58" t="str">
        <f t="shared" si="22"/>
        <v>8.2 Technical Specifications</v>
      </c>
    </row>
    <row r="1419" spans="1:16" ht="34" x14ac:dyDescent="0.35">
      <c r="A1419" s="3">
        <v>1418</v>
      </c>
      <c r="B1419" s="6" t="s">
        <v>2810</v>
      </c>
      <c r="C1419" s="6" t="s">
        <v>4147</v>
      </c>
      <c r="D1419" s="3"/>
      <c r="E1419" s="3"/>
      <c r="F1419" s="3" t="s">
        <v>2811</v>
      </c>
      <c r="G1419" s="3" t="s">
        <v>2</v>
      </c>
      <c r="H1419" s="3" t="s">
        <v>3</v>
      </c>
      <c r="I1419" s="3" t="s">
        <v>3</v>
      </c>
      <c r="J1419" s="12" t="s">
        <v>4</v>
      </c>
      <c r="K1419" s="34"/>
      <c r="L1419" s="35"/>
      <c r="M1419" s="36"/>
      <c r="N1419" s="37"/>
      <c r="O1419" s="37"/>
      <c r="P1419" s="58" t="str">
        <f t="shared" si="22"/>
        <v>8.3 Type test documents, regulations, laws</v>
      </c>
    </row>
    <row r="1420" spans="1:16" ht="29" x14ac:dyDescent="0.35">
      <c r="A1420" s="2">
        <v>1419</v>
      </c>
      <c r="B1420" s="5" t="s">
        <v>2812</v>
      </c>
      <c r="C1420" s="5" t="s">
        <v>4307</v>
      </c>
      <c r="D1420" s="2"/>
      <c r="E1420" s="2"/>
      <c r="F1420" s="2" t="s">
        <v>2813</v>
      </c>
      <c r="G1420" s="2" t="s">
        <v>2</v>
      </c>
      <c r="H1420" s="2" t="s">
        <v>3</v>
      </c>
      <c r="I1420" s="2" t="s">
        <v>3</v>
      </c>
      <c r="J1420" s="13" t="s">
        <v>14</v>
      </c>
      <c r="K1420" s="34"/>
      <c r="L1420" s="35"/>
      <c r="M1420" s="36"/>
      <c r="N1420" s="37"/>
      <c r="O1420" s="37"/>
      <c r="P1420" s="58" t="str">
        <f t="shared" si="22"/>
        <v>8.3 Type test documents, regulations, laws</v>
      </c>
    </row>
    <row r="1421" spans="1:16" ht="29" x14ac:dyDescent="0.35">
      <c r="A1421" s="2">
        <v>1420</v>
      </c>
      <c r="B1421" s="5" t="s">
        <v>2814</v>
      </c>
      <c r="C1421" s="5" t="s">
        <v>4308</v>
      </c>
      <c r="D1421" s="2"/>
      <c r="E1421" s="2"/>
      <c r="F1421" s="2" t="s">
        <v>2815</v>
      </c>
      <c r="G1421" s="2" t="s">
        <v>2</v>
      </c>
      <c r="H1421" s="2" t="s">
        <v>3</v>
      </c>
      <c r="I1421" s="2" t="s">
        <v>3</v>
      </c>
      <c r="J1421" s="13" t="s">
        <v>14</v>
      </c>
      <c r="K1421" s="34"/>
      <c r="L1421" s="35"/>
      <c r="M1421" s="36"/>
      <c r="N1421" s="37"/>
      <c r="O1421" s="37"/>
      <c r="P1421" s="58" t="str">
        <f t="shared" si="22"/>
        <v>8.3 Type test documents, regulations, laws</v>
      </c>
    </row>
    <row r="1422" spans="1:16" ht="43.5" x14ac:dyDescent="0.35">
      <c r="A1422" s="2">
        <v>1421</v>
      </c>
      <c r="B1422" s="5" t="s">
        <v>2816</v>
      </c>
      <c r="C1422" s="5" t="s">
        <v>4332</v>
      </c>
      <c r="D1422" s="2"/>
      <c r="E1422" s="2"/>
      <c r="F1422" s="2" t="s">
        <v>2817</v>
      </c>
      <c r="G1422" s="2" t="s">
        <v>2</v>
      </c>
      <c r="H1422" s="2" t="s">
        <v>3</v>
      </c>
      <c r="I1422" s="2" t="s">
        <v>3</v>
      </c>
      <c r="J1422" s="13" t="s">
        <v>14</v>
      </c>
      <c r="K1422" s="34"/>
      <c r="L1422" s="35"/>
      <c r="M1422" s="36"/>
      <c r="N1422" s="37"/>
      <c r="O1422" s="37"/>
      <c r="P1422" s="58" t="str">
        <f t="shared" si="22"/>
        <v>8.3 Type test documents, regulations, laws</v>
      </c>
    </row>
    <row r="1423" spans="1:16" ht="29" x14ac:dyDescent="0.35">
      <c r="A1423" s="2">
        <v>1422</v>
      </c>
      <c r="B1423" s="5" t="s">
        <v>2818</v>
      </c>
      <c r="C1423" s="5" t="s">
        <v>4309</v>
      </c>
      <c r="D1423" s="2"/>
      <c r="E1423" s="2"/>
      <c r="F1423" s="2" t="s">
        <v>2819</v>
      </c>
      <c r="G1423" s="2" t="s">
        <v>2</v>
      </c>
      <c r="H1423" s="2" t="s">
        <v>3</v>
      </c>
      <c r="I1423" s="2" t="s">
        <v>3</v>
      </c>
      <c r="J1423" s="13" t="s">
        <v>14</v>
      </c>
      <c r="K1423" s="34"/>
      <c r="L1423" s="35"/>
      <c r="M1423" s="36"/>
      <c r="N1423" s="37"/>
      <c r="O1423" s="37"/>
      <c r="P1423" s="58" t="str">
        <f t="shared" si="22"/>
        <v>8.3 Type test documents, regulations, laws</v>
      </c>
    </row>
    <row r="1424" spans="1:16" ht="34" x14ac:dyDescent="0.35">
      <c r="A1424" s="3">
        <v>1423</v>
      </c>
      <c r="B1424" s="6" t="s">
        <v>2820</v>
      </c>
      <c r="C1424" s="6" t="s">
        <v>4148</v>
      </c>
      <c r="D1424" s="3"/>
      <c r="E1424" s="3"/>
      <c r="F1424" s="3" t="s">
        <v>2821</v>
      </c>
      <c r="G1424" s="3" t="s">
        <v>2</v>
      </c>
      <c r="H1424" s="3" t="s">
        <v>3</v>
      </c>
      <c r="I1424" s="3" t="s">
        <v>3</v>
      </c>
      <c r="J1424" s="12" t="s">
        <v>4</v>
      </c>
      <c r="K1424" s="34"/>
      <c r="L1424" s="35"/>
      <c r="M1424" s="36"/>
      <c r="N1424" s="37"/>
      <c r="O1424" s="37"/>
      <c r="P1424" s="58" t="str">
        <f t="shared" si="22"/>
        <v>8.4 Cross-section load specifications</v>
      </c>
    </row>
    <row r="1425" spans="1:16" ht="29" x14ac:dyDescent="0.35">
      <c r="A1425" s="2">
        <v>1424</v>
      </c>
      <c r="B1425" s="5" t="s">
        <v>2822</v>
      </c>
      <c r="C1425" s="5" t="s">
        <v>4310</v>
      </c>
      <c r="D1425" s="2"/>
      <c r="E1425" s="2"/>
      <c r="F1425" s="2" t="s">
        <v>2823</v>
      </c>
      <c r="G1425" s="2" t="s">
        <v>53</v>
      </c>
      <c r="H1425" s="2" t="s">
        <v>3</v>
      </c>
      <c r="I1425" s="2" t="s">
        <v>3</v>
      </c>
      <c r="J1425" s="13" t="s">
        <v>14</v>
      </c>
      <c r="K1425" s="34"/>
      <c r="L1425" s="35"/>
      <c r="M1425" s="36"/>
      <c r="N1425" s="37"/>
      <c r="O1425" s="37"/>
      <c r="P1425" s="58" t="str">
        <f t="shared" si="22"/>
        <v>8.4 Cross-section load specifications</v>
      </c>
    </row>
    <row r="1426" spans="1:16" ht="29" x14ac:dyDescent="0.35">
      <c r="A1426" s="2">
        <v>1425</v>
      </c>
      <c r="B1426" s="5" t="s">
        <v>2824</v>
      </c>
      <c r="C1426" s="5" t="s">
        <v>4311</v>
      </c>
      <c r="D1426" s="2"/>
      <c r="E1426" s="2"/>
      <c r="F1426" s="2" t="s">
        <v>2825</v>
      </c>
      <c r="G1426" s="2" t="s">
        <v>2</v>
      </c>
      <c r="H1426" s="2" t="s">
        <v>3</v>
      </c>
      <c r="I1426" s="2" t="s">
        <v>3</v>
      </c>
      <c r="J1426" s="13" t="s">
        <v>14</v>
      </c>
      <c r="K1426" s="34"/>
      <c r="L1426" s="35"/>
      <c r="M1426" s="36"/>
      <c r="N1426" s="37"/>
      <c r="O1426" s="37"/>
      <c r="P1426" s="58" t="str">
        <f t="shared" si="22"/>
        <v>8.4 Cross-section load specifications</v>
      </c>
    </row>
    <row r="1427" spans="1:16" ht="43.5" x14ac:dyDescent="0.35">
      <c r="A1427" s="2">
        <v>1426</v>
      </c>
      <c r="B1427" s="5" t="s">
        <v>2826</v>
      </c>
      <c r="C1427" s="5" t="s">
        <v>4312</v>
      </c>
      <c r="D1427" s="2"/>
      <c r="E1427" s="2"/>
      <c r="F1427" s="2" t="s">
        <v>2827</v>
      </c>
      <c r="G1427" s="2" t="s">
        <v>2</v>
      </c>
      <c r="H1427" s="2" t="s">
        <v>3</v>
      </c>
      <c r="I1427" s="2" t="s">
        <v>3</v>
      </c>
      <c r="J1427" s="13" t="s">
        <v>14</v>
      </c>
      <c r="K1427" s="34"/>
      <c r="L1427" s="35"/>
      <c r="M1427" s="36"/>
      <c r="N1427" s="37"/>
      <c r="O1427" s="37"/>
      <c r="P1427" s="58" t="str">
        <f t="shared" si="22"/>
        <v>8.4 Cross-section load specifications</v>
      </c>
    </row>
    <row r="1428" spans="1:16" ht="43.5" x14ac:dyDescent="0.35">
      <c r="A1428" s="2">
        <v>1427</v>
      </c>
      <c r="B1428" s="5" t="s">
        <v>2828</v>
      </c>
      <c r="C1428" s="5" t="s">
        <v>4313</v>
      </c>
      <c r="D1428" s="2"/>
      <c r="E1428" s="2"/>
      <c r="F1428" s="2" t="s">
        <v>2829</v>
      </c>
      <c r="G1428" s="2" t="s">
        <v>2</v>
      </c>
      <c r="H1428" s="2" t="s">
        <v>3</v>
      </c>
      <c r="I1428" s="2" t="s">
        <v>3</v>
      </c>
      <c r="J1428" s="13" t="s">
        <v>14</v>
      </c>
      <c r="K1428" s="34"/>
      <c r="L1428" s="35"/>
      <c r="M1428" s="36"/>
      <c r="N1428" s="37"/>
      <c r="O1428" s="37"/>
      <c r="P1428" s="58" t="str">
        <f t="shared" si="22"/>
        <v>8.4 Cross-section load specifications</v>
      </c>
    </row>
    <row r="1429" spans="1:16" ht="34" x14ac:dyDescent="0.35">
      <c r="A1429" s="3">
        <v>1428</v>
      </c>
      <c r="B1429" s="6" t="s">
        <v>2830</v>
      </c>
      <c r="C1429" s="6" t="s">
        <v>4149</v>
      </c>
      <c r="D1429" s="3"/>
      <c r="E1429" s="3"/>
      <c r="F1429" s="3" t="s">
        <v>2831</v>
      </c>
      <c r="G1429" s="3" t="s">
        <v>53</v>
      </c>
      <c r="H1429" s="3" t="s">
        <v>3</v>
      </c>
      <c r="I1429" s="3" t="s">
        <v>3</v>
      </c>
      <c r="J1429" s="12" t="s">
        <v>4</v>
      </c>
      <c r="K1429" s="34"/>
      <c r="L1429" s="35"/>
      <c r="M1429" s="36"/>
      <c r="N1429" s="37"/>
      <c r="O1429" s="37"/>
      <c r="P1429" s="58" t="str">
        <f t="shared" si="22"/>
        <v>8.4 Cross-section load specifications</v>
      </c>
    </row>
    <row r="1430" spans="1:16" ht="29" x14ac:dyDescent="0.35">
      <c r="A1430" s="2">
        <v>1429</v>
      </c>
      <c r="B1430" s="5" t="s">
        <v>2832</v>
      </c>
      <c r="C1430" s="5" t="s">
        <v>4314</v>
      </c>
      <c r="D1430" s="2"/>
      <c r="E1430" s="2"/>
      <c r="F1430" s="2" t="s">
        <v>2833</v>
      </c>
      <c r="G1430" s="2" t="s">
        <v>53</v>
      </c>
      <c r="H1430" s="2" t="s">
        <v>3</v>
      </c>
      <c r="I1430" s="2" t="s">
        <v>3</v>
      </c>
      <c r="J1430" s="13" t="s">
        <v>14</v>
      </c>
      <c r="K1430" s="34"/>
      <c r="L1430" s="35"/>
      <c r="M1430" s="36"/>
      <c r="N1430" s="37"/>
      <c r="O1430" s="37"/>
      <c r="P1430" s="58" t="str">
        <f t="shared" si="22"/>
        <v>8.4 Cross-section load specifications</v>
      </c>
    </row>
    <row r="1431" spans="1:16" ht="29" x14ac:dyDescent="0.35">
      <c r="A1431" s="2">
        <v>1430</v>
      </c>
      <c r="B1431" s="5" t="s">
        <v>2834</v>
      </c>
      <c r="C1431" s="5" t="s">
        <v>4315</v>
      </c>
      <c r="D1431" s="2"/>
      <c r="E1431" s="2"/>
      <c r="F1431" s="2" t="s">
        <v>2835</v>
      </c>
      <c r="G1431" s="2" t="s">
        <v>53</v>
      </c>
      <c r="H1431" s="2" t="s">
        <v>3</v>
      </c>
      <c r="I1431" s="2" t="s">
        <v>3</v>
      </c>
      <c r="J1431" s="13" t="s">
        <v>14</v>
      </c>
      <c r="K1431" s="34"/>
      <c r="L1431" s="35"/>
      <c r="M1431" s="36"/>
      <c r="N1431" s="37"/>
      <c r="O1431" s="37"/>
      <c r="P1431" s="58" t="str">
        <f t="shared" si="22"/>
        <v>8.4 Cross-section load specifications</v>
      </c>
    </row>
    <row r="1432" spans="1:16" ht="29" x14ac:dyDescent="0.35">
      <c r="A1432" s="2">
        <v>1431</v>
      </c>
      <c r="B1432" s="5" t="s">
        <v>2836</v>
      </c>
      <c r="C1432" s="5" t="s">
        <v>4316</v>
      </c>
      <c r="D1432" s="2"/>
      <c r="E1432" s="2"/>
      <c r="F1432" s="2" t="s">
        <v>2837</v>
      </c>
      <c r="G1432" s="2" t="s">
        <v>53</v>
      </c>
      <c r="H1432" s="2" t="s">
        <v>3</v>
      </c>
      <c r="I1432" s="2" t="s">
        <v>3</v>
      </c>
      <c r="J1432" s="13" t="s">
        <v>14</v>
      </c>
      <c r="K1432" s="34"/>
      <c r="L1432" s="35"/>
      <c r="M1432" s="36"/>
      <c r="N1432" s="37"/>
      <c r="O1432" s="37"/>
      <c r="P1432" s="58" t="str">
        <f t="shared" si="22"/>
        <v>8.4 Cross-section load specifications</v>
      </c>
    </row>
    <row r="1433" spans="1:16" ht="29" x14ac:dyDescent="0.35">
      <c r="A1433" s="2">
        <v>1432</v>
      </c>
      <c r="B1433" s="5" t="s">
        <v>2838</v>
      </c>
      <c r="C1433" s="5" t="s">
        <v>2838</v>
      </c>
      <c r="D1433" s="2"/>
      <c r="E1433" s="2"/>
      <c r="F1433" s="2" t="s">
        <v>2839</v>
      </c>
      <c r="G1433" s="2" t="s">
        <v>53</v>
      </c>
      <c r="H1433" s="2" t="s">
        <v>3</v>
      </c>
      <c r="I1433" s="2" t="s">
        <v>3</v>
      </c>
      <c r="J1433" s="13" t="s">
        <v>14</v>
      </c>
      <c r="K1433" s="34"/>
      <c r="L1433" s="35"/>
      <c r="M1433" s="36"/>
      <c r="N1433" s="37"/>
      <c r="O1433" s="37"/>
      <c r="P1433" s="58" t="str">
        <f t="shared" si="22"/>
        <v>8.4 Cross-section load specifications</v>
      </c>
    </row>
    <row r="1434" spans="1:16" ht="34" x14ac:dyDescent="0.35">
      <c r="A1434" s="3">
        <v>1433</v>
      </c>
      <c r="B1434" s="6" t="s">
        <v>2840</v>
      </c>
      <c r="C1434" s="6" t="s">
        <v>4150</v>
      </c>
      <c r="D1434" s="3"/>
      <c r="E1434" s="3"/>
      <c r="F1434" s="3" t="s">
        <v>2841</v>
      </c>
      <c r="G1434" s="3" t="s">
        <v>53</v>
      </c>
      <c r="H1434" s="3" t="s">
        <v>3</v>
      </c>
      <c r="I1434" s="3" t="s">
        <v>3</v>
      </c>
      <c r="J1434" s="12" t="s">
        <v>4</v>
      </c>
      <c r="K1434" s="34"/>
      <c r="L1434" s="35"/>
      <c r="M1434" s="36"/>
      <c r="N1434" s="37"/>
      <c r="O1434" s="37"/>
      <c r="P1434" s="58" t="str">
        <f t="shared" si="22"/>
        <v>8.4 Cross-section load specifications</v>
      </c>
    </row>
    <row r="1435" spans="1:16" x14ac:dyDescent="0.35">
      <c r="A1435" s="2">
        <v>1434</v>
      </c>
      <c r="B1435" s="5" t="s">
        <v>2842</v>
      </c>
      <c r="C1435" s="5" t="s">
        <v>4151</v>
      </c>
      <c r="D1435" s="2"/>
      <c r="E1435" s="2"/>
      <c r="F1435" s="2" t="s">
        <v>2843</v>
      </c>
      <c r="G1435" s="2" t="s">
        <v>2</v>
      </c>
      <c r="H1435" s="2" t="s">
        <v>3</v>
      </c>
      <c r="I1435" s="2" t="s">
        <v>3</v>
      </c>
      <c r="J1435" s="13" t="s">
        <v>7</v>
      </c>
      <c r="K1435" s="34"/>
      <c r="L1435" s="35"/>
      <c r="M1435" s="36"/>
      <c r="N1435" s="37"/>
      <c r="O1435" s="37"/>
      <c r="P1435" s="58" t="str">
        <f t="shared" si="22"/>
        <v>8.4 Cross-section load specifications</v>
      </c>
    </row>
    <row r="1436" spans="1:16" ht="29" x14ac:dyDescent="0.35">
      <c r="A1436" s="2">
        <v>1435</v>
      </c>
      <c r="B1436" s="5" t="s">
        <v>2844</v>
      </c>
      <c r="C1436" s="5" t="s">
        <v>4250</v>
      </c>
      <c r="D1436" s="2"/>
      <c r="E1436" s="2"/>
      <c r="F1436" s="2" t="s">
        <v>2845</v>
      </c>
      <c r="G1436" s="2" t="s">
        <v>53</v>
      </c>
      <c r="H1436" s="2" t="s">
        <v>3</v>
      </c>
      <c r="I1436" s="2" t="s">
        <v>3</v>
      </c>
      <c r="J1436" s="13" t="s">
        <v>7</v>
      </c>
      <c r="K1436" s="34"/>
      <c r="L1436" s="35"/>
      <c r="M1436" s="36"/>
      <c r="N1436" s="37"/>
      <c r="O1436" s="37"/>
      <c r="P1436" s="58" t="str">
        <f t="shared" si="22"/>
        <v>8.4 Cross-section load specifications</v>
      </c>
    </row>
    <row r="1437" spans="1:16" ht="34" x14ac:dyDescent="0.35">
      <c r="A1437" s="3">
        <v>1436</v>
      </c>
      <c r="B1437" s="6" t="s">
        <v>2846</v>
      </c>
      <c r="C1437" s="6" t="s">
        <v>4152</v>
      </c>
      <c r="D1437" s="3"/>
      <c r="E1437" s="3"/>
      <c r="F1437" s="3" t="s">
        <v>2847</v>
      </c>
      <c r="G1437" s="3" t="s">
        <v>53</v>
      </c>
      <c r="H1437" s="3" t="s">
        <v>3</v>
      </c>
      <c r="I1437" s="3" t="s">
        <v>3</v>
      </c>
      <c r="J1437" s="12" t="s">
        <v>4</v>
      </c>
      <c r="K1437" s="34"/>
      <c r="L1437" s="35"/>
      <c r="M1437" s="36"/>
      <c r="N1437" s="37"/>
      <c r="O1437" s="37"/>
      <c r="P1437" s="58" t="str">
        <f t="shared" si="22"/>
        <v>8.4 Cross-section load specifications</v>
      </c>
    </row>
    <row r="1438" spans="1:16" ht="29" x14ac:dyDescent="0.35">
      <c r="A1438" s="2">
        <v>1437</v>
      </c>
      <c r="B1438" s="5" t="s">
        <v>2848</v>
      </c>
      <c r="C1438" s="5" t="s">
        <v>4251</v>
      </c>
      <c r="D1438" s="2"/>
      <c r="E1438" s="2"/>
      <c r="F1438" s="2" t="s">
        <v>2849</v>
      </c>
      <c r="G1438" s="2" t="s">
        <v>53</v>
      </c>
      <c r="H1438" s="2" t="s">
        <v>3</v>
      </c>
      <c r="I1438" s="2" t="s">
        <v>3</v>
      </c>
      <c r="J1438" s="13" t="s">
        <v>14</v>
      </c>
      <c r="K1438" s="34"/>
      <c r="L1438" s="35"/>
      <c r="M1438" s="36"/>
      <c r="N1438" s="37"/>
      <c r="O1438" s="37"/>
      <c r="P1438" s="58" t="str">
        <f t="shared" si="22"/>
        <v>8.4 Cross-section load specifications</v>
      </c>
    </row>
    <row r="1439" spans="1:16" ht="29" x14ac:dyDescent="0.35">
      <c r="A1439" s="2">
        <v>1438</v>
      </c>
      <c r="B1439" s="5" t="s">
        <v>2850</v>
      </c>
      <c r="C1439" s="5" t="s">
        <v>4253</v>
      </c>
      <c r="D1439" s="2"/>
      <c r="E1439" s="2"/>
      <c r="F1439" s="2" t="s">
        <v>2851</v>
      </c>
      <c r="G1439" s="2" t="s">
        <v>53</v>
      </c>
      <c r="H1439" s="2" t="s">
        <v>3</v>
      </c>
      <c r="I1439" s="2" t="s">
        <v>3</v>
      </c>
      <c r="J1439" s="13" t="s">
        <v>14</v>
      </c>
      <c r="K1439" s="34"/>
      <c r="L1439" s="35"/>
      <c r="M1439" s="36"/>
      <c r="N1439" s="37"/>
      <c r="O1439" s="37"/>
      <c r="P1439" s="58" t="str">
        <f t="shared" si="22"/>
        <v>8.4 Cross-section load specifications</v>
      </c>
    </row>
    <row r="1440" spans="1:16" ht="29" x14ac:dyDescent="0.35">
      <c r="A1440" s="2">
        <v>1439</v>
      </c>
      <c r="B1440" s="5" t="s">
        <v>2852</v>
      </c>
      <c r="C1440" s="5" t="s">
        <v>4252</v>
      </c>
      <c r="D1440" s="2"/>
      <c r="E1440" s="2"/>
      <c r="F1440" s="2" t="s">
        <v>2853</v>
      </c>
      <c r="G1440" s="2" t="s">
        <v>53</v>
      </c>
      <c r="H1440" s="2" t="s">
        <v>3</v>
      </c>
      <c r="I1440" s="2" t="s">
        <v>3</v>
      </c>
      <c r="J1440" s="13" t="s">
        <v>14</v>
      </c>
      <c r="K1440" s="34"/>
      <c r="L1440" s="35"/>
      <c r="M1440" s="36"/>
      <c r="N1440" s="37"/>
      <c r="O1440" s="37"/>
      <c r="P1440" s="58" t="str">
        <f t="shared" si="22"/>
        <v>8.4 Cross-section load specifications</v>
      </c>
    </row>
    <row r="1441" spans="1:16" ht="29" x14ac:dyDescent="0.35">
      <c r="A1441" s="2">
        <v>1440</v>
      </c>
      <c r="B1441" s="5" t="s">
        <v>2854</v>
      </c>
      <c r="C1441" s="5" t="s">
        <v>4254</v>
      </c>
      <c r="D1441" s="2"/>
      <c r="E1441" s="2"/>
      <c r="F1441" s="2" t="s">
        <v>2855</v>
      </c>
      <c r="G1441" s="2" t="s">
        <v>53</v>
      </c>
      <c r="H1441" s="2" t="s">
        <v>3</v>
      </c>
      <c r="I1441" s="2" t="s">
        <v>3</v>
      </c>
      <c r="J1441" s="13" t="s">
        <v>14</v>
      </c>
      <c r="K1441" s="34"/>
      <c r="L1441" s="35"/>
      <c r="M1441" s="36"/>
      <c r="N1441" s="37"/>
      <c r="O1441" s="37"/>
      <c r="P1441" s="58" t="str">
        <f t="shared" si="22"/>
        <v>8.4 Cross-section load specifications</v>
      </c>
    </row>
    <row r="1442" spans="1:16" ht="29" x14ac:dyDescent="0.35">
      <c r="A1442" s="2">
        <v>1441</v>
      </c>
      <c r="B1442" s="5" t="s">
        <v>2856</v>
      </c>
      <c r="C1442" s="5" t="s">
        <v>4255</v>
      </c>
      <c r="D1442" s="2"/>
      <c r="E1442" s="2"/>
      <c r="F1442" s="2" t="s">
        <v>2857</v>
      </c>
      <c r="G1442" s="2" t="s">
        <v>53</v>
      </c>
      <c r="H1442" s="2" t="s">
        <v>3</v>
      </c>
      <c r="I1442" s="2" t="s">
        <v>3</v>
      </c>
      <c r="J1442" s="13" t="s">
        <v>14</v>
      </c>
      <c r="K1442" s="34"/>
      <c r="L1442" s="35"/>
      <c r="M1442" s="36"/>
      <c r="N1442" s="37"/>
      <c r="O1442" s="37"/>
      <c r="P1442" s="58" t="str">
        <f t="shared" si="22"/>
        <v>8.4 Cross-section load specifications</v>
      </c>
    </row>
    <row r="1443" spans="1:16" ht="29" x14ac:dyDescent="0.35">
      <c r="A1443" s="2">
        <v>1442</v>
      </c>
      <c r="B1443" s="5" t="s">
        <v>2858</v>
      </c>
      <c r="C1443" s="5" t="s">
        <v>4256</v>
      </c>
      <c r="D1443" s="2"/>
      <c r="E1443" s="2"/>
      <c r="F1443" s="2" t="s">
        <v>2859</v>
      </c>
      <c r="G1443" s="2" t="s">
        <v>53</v>
      </c>
      <c r="H1443" s="2" t="s">
        <v>3</v>
      </c>
      <c r="I1443" s="2" t="s">
        <v>3</v>
      </c>
      <c r="J1443" s="13" t="s">
        <v>14</v>
      </c>
      <c r="K1443" s="34"/>
      <c r="L1443" s="35"/>
      <c r="M1443" s="36"/>
      <c r="N1443" s="37"/>
      <c r="O1443" s="37"/>
      <c r="P1443" s="58" t="str">
        <f t="shared" si="22"/>
        <v>8.4 Cross-section load specifications</v>
      </c>
    </row>
    <row r="1444" spans="1:16" ht="29" x14ac:dyDescent="0.35">
      <c r="A1444" s="2">
        <v>1443</v>
      </c>
      <c r="B1444" s="5" t="s">
        <v>2860</v>
      </c>
      <c r="C1444" s="5" t="s">
        <v>4257</v>
      </c>
      <c r="D1444" s="2"/>
      <c r="E1444" s="2"/>
      <c r="F1444" s="2" t="s">
        <v>2861</v>
      </c>
      <c r="G1444" s="2" t="s">
        <v>53</v>
      </c>
      <c r="H1444" s="2" t="s">
        <v>3</v>
      </c>
      <c r="I1444" s="2" t="s">
        <v>3</v>
      </c>
      <c r="J1444" s="13" t="s">
        <v>14</v>
      </c>
      <c r="K1444" s="34"/>
      <c r="L1444" s="35"/>
      <c r="M1444" s="36"/>
      <c r="N1444" s="37"/>
      <c r="O1444" s="37"/>
      <c r="P1444" s="58" t="str">
        <f t="shared" si="22"/>
        <v>8.4 Cross-section load specifications</v>
      </c>
    </row>
    <row r="1445" spans="1:16" ht="29" x14ac:dyDescent="0.35">
      <c r="A1445" s="2">
        <v>1444</v>
      </c>
      <c r="B1445" s="5" t="s">
        <v>2862</v>
      </c>
      <c r="C1445" s="5" t="s">
        <v>4260</v>
      </c>
      <c r="D1445" s="2"/>
      <c r="E1445" s="2"/>
      <c r="F1445" s="2" t="s">
        <v>2863</v>
      </c>
      <c r="G1445" s="2" t="s">
        <v>53</v>
      </c>
      <c r="H1445" s="2" t="s">
        <v>3</v>
      </c>
      <c r="I1445" s="2" t="s">
        <v>3</v>
      </c>
      <c r="J1445" s="13" t="s">
        <v>14</v>
      </c>
      <c r="K1445" s="34"/>
      <c r="L1445" s="35"/>
      <c r="M1445" s="36"/>
      <c r="N1445" s="37"/>
      <c r="O1445" s="37"/>
      <c r="P1445" s="58" t="str">
        <f t="shared" si="22"/>
        <v>8.4 Cross-section load specifications</v>
      </c>
    </row>
    <row r="1446" spans="1:16" ht="29" x14ac:dyDescent="0.35">
      <c r="A1446" s="2">
        <v>1445</v>
      </c>
      <c r="B1446" s="5" t="s">
        <v>2864</v>
      </c>
      <c r="C1446" s="5" t="s">
        <v>4259</v>
      </c>
      <c r="D1446" s="2"/>
      <c r="E1446" s="2"/>
      <c r="F1446" s="2" t="s">
        <v>2865</v>
      </c>
      <c r="G1446" s="2" t="s">
        <v>53</v>
      </c>
      <c r="H1446" s="2" t="s">
        <v>3</v>
      </c>
      <c r="I1446" s="2" t="s">
        <v>3</v>
      </c>
      <c r="J1446" s="13" t="s">
        <v>14</v>
      </c>
      <c r="K1446" s="34"/>
      <c r="L1446" s="35"/>
      <c r="M1446" s="36"/>
      <c r="N1446" s="37"/>
      <c r="O1446" s="37"/>
      <c r="P1446" s="58" t="str">
        <f t="shared" si="22"/>
        <v>8.4 Cross-section load specifications</v>
      </c>
    </row>
    <row r="1447" spans="1:16" ht="43.5" x14ac:dyDescent="0.35">
      <c r="A1447" s="2">
        <v>1446</v>
      </c>
      <c r="B1447" s="5" t="s">
        <v>2866</v>
      </c>
      <c r="C1447" s="5" t="s">
        <v>4258</v>
      </c>
      <c r="D1447" s="2"/>
      <c r="E1447" s="2"/>
      <c r="F1447" s="2" t="s">
        <v>2867</v>
      </c>
      <c r="G1447" s="2" t="s">
        <v>53</v>
      </c>
      <c r="H1447" s="2" t="s">
        <v>3</v>
      </c>
      <c r="I1447" s="2" t="s">
        <v>3</v>
      </c>
      <c r="J1447" s="13" t="s">
        <v>14</v>
      </c>
      <c r="K1447" s="34"/>
      <c r="L1447" s="35"/>
      <c r="M1447" s="36"/>
      <c r="N1447" s="37"/>
      <c r="O1447" s="37"/>
      <c r="P1447" s="58" t="str">
        <f t="shared" si="22"/>
        <v>8.4 Cross-section load specifications</v>
      </c>
    </row>
    <row r="1448" spans="1:16" ht="34" x14ac:dyDescent="0.35">
      <c r="A1448" s="3">
        <v>1447</v>
      </c>
      <c r="B1448" s="6" t="s">
        <v>2868</v>
      </c>
      <c r="C1448" s="6" t="s">
        <v>4153</v>
      </c>
      <c r="D1448" s="3"/>
      <c r="E1448" s="3"/>
      <c r="F1448" s="3" t="s">
        <v>2869</v>
      </c>
      <c r="G1448" s="3" t="s">
        <v>53</v>
      </c>
      <c r="H1448" s="3" t="s">
        <v>3</v>
      </c>
      <c r="I1448" s="3" t="s">
        <v>3</v>
      </c>
      <c r="J1448" s="12" t="s">
        <v>4</v>
      </c>
      <c r="K1448" s="34"/>
      <c r="L1448" s="35"/>
      <c r="M1448" s="36"/>
      <c r="N1448" s="37"/>
      <c r="O1448" s="37"/>
      <c r="P1448" s="58" t="str">
        <f t="shared" si="22"/>
        <v>8.4 Cross-section load specifications</v>
      </c>
    </row>
    <row r="1449" spans="1:16" ht="29" x14ac:dyDescent="0.35">
      <c r="A1449" s="2">
        <v>1448</v>
      </c>
      <c r="B1449" s="5" t="s">
        <v>2870</v>
      </c>
      <c r="C1449" s="5" t="s">
        <v>4248</v>
      </c>
      <c r="D1449" s="2"/>
      <c r="E1449" s="2"/>
      <c r="F1449" s="2" t="s">
        <v>2871</v>
      </c>
      <c r="G1449" s="2" t="s">
        <v>53</v>
      </c>
      <c r="H1449" s="2" t="s">
        <v>3</v>
      </c>
      <c r="I1449" s="2" t="s">
        <v>3</v>
      </c>
      <c r="J1449" s="13" t="s">
        <v>14</v>
      </c>
      <c r="K1449" s="34"/>
      <c r="L1449" s="35"/>
      <c r="M1449" s="36"/>
      <c r="N1449" s="37"/>
      <c r="O1449" s="37"/>
      <c r="P1449" s="58" t="str">
        <f t="shared" si="22"/>
        <v>8.4 Cross-section load specifications</v>
      </c>
    </row>
    <row r="1450" spans="1:16" ht="29" x14ac:dyDescent="0.35">
      <c r="A1450" s="2">
        <v>1449</v>
      </c>
      <c r="B1450" s="5" t="s">
        <v>2872</v>
      </c>
      <c r="C1450" s="5" t="s">
        <v>4249</v>
      </c>
      <c r="D1450" s="2"/>
      <c r="E1450" s="2"/>
      <c r="F1450" s="2" t="s">
        <v>2873</v>
      </c>
      <c r="G1450" s="2" t="s">
        <v>53</v>
      </c>
      <c r="H1450" s="2" t="s">
        <v>3</v>
      </c>
      <c r="I1450" s="2" t="s">
        <v>3</v>
      </c>
      <c r="J1450" s="13" t="s">
        <v>14</v>
      </c>
      <c r="K1450" s="34"/>
      <c r="L1450" s="35"/>
      <c r="M1450" s="36"/>
      <c r="N1450" s="37"/>
      <c r="O1450" s="37"/>
      <c r="P1450" s="58" t="str">
        <f t="shared" si="22"/>
        <v>8.4 Cross-section load specifications</v>
      </c>
    </row>
    <row r="1451" spans="1:16" ht="34" x14ac:dyDescent="0.35">
      <c r="A1451" s="3">
        <v>1450</v>
      </c>
      <c r="B1451" s="6" t="s">
        <v>2874</v>
      </c>
      <c r="C1451" s="6" t="s">
        <v>4154</v>
      </c>
      <c r="D1451" s="3"/>
      <c r="E1451" s="3"/>
      <c r="F1451" s="3" t="s">
        <v>2875</v>
      </c>
      <c r="G1451" s="3" t="s">
        <v>53</v>
      </c>
      <c r="H1451" s="3" t="s">
        <v>3</v>
      </c>
      <c r="I1451" s="3" t="s">
        <v>3</v>
      </c>
      <c r="J1451" s="12" t="s">
        <v>4</v>
      </c>
      <c r="K1451" s="34"/>
      <c r="L1451" s="35"/>
      <c r="M1451" s="36"/>
      <c r="N1451" s="37"/>
      <c r="O1451" s="37"/>
      <c r="P1451" s="58" t="str">
        <f t="shared" si="22"/>
        <v>8.4 Cross-section load specifications</v>
      </c>
    </row>
    <row r="1452" spans="1:16" ht="43.5" x14ac:dyDescent="0.35">
      <c r="A1452" s="2">
        <v>1451</v>
      </c>
      <c r="B1452" s="5" t="s">
        <v>2876</v>
      </c>
      <c r="C1452" s="5" t="s">
        <v>4242</v>
      </c>
      <c r="D1452" s="2"/>
      <c r="E1452" s="2"/>
      <c r="F1452" s="2" t="s">
        <v>2877</v>
      </c>
      <c r="G1452" s="2" t="s">
        <v>53</v>
      </c>
      <c r="H1452" s="2" t="s">
        <v>3</v>
      </c>
      <c r="I1452" s="2" t="s">
        <v>3</v>
      </c>
      <c r="J1452" s="13" t="s">
        <v>14</v>
      </c>
      <c r="K1452" s="34"/>
      <c r="L1452" s="35"/>
      <c r="M1452" s="36"/>
      <c r="N1452" s="37"/>
      <c r="O1452" s="37"/>
      <c r="P1452" s="58" t="str">
        <f t="shared" si="22"/>
        <v>8.4 Cross-section load specifications</v>
      </c>
    </row>
    <row r="1453" spans="1:16" ht="29" x14ac:dyDescent="0.35">
      <c r="A1453" s="2">
        <v>1452</v>
      </c>
      <c r="B1453" s="5" t="s">
        <v>2878</v>
      </c>
      <c r="C1453" s="5" t="s">
        <v>4243</v>
      </c>
      <c r="D1453" s="2"/>
      <c r="E1453" s="2"/>
      <c r="F1453" s="2" t="s">
        <v>2879</v>
      </c>
      <c r="G1453" s="2" t="s">
        <v>53</v>
      </c>
      <c r="H1453" s="2" t="s">
        <v>3</v>
      </c>
      <c r="I1453" s="2" t="s">
        <v>3</v>
      </c>
      <c r="J1453" s="13" t="s">
        <v>14</v>
      </c>
      <c r="K1453" s="34"/>
      <c r="L1453" s="35"/>
      <c r="M1453" s="36"/>
      <c r="N1453" s="37"/>
      <c r="O1453" s="37"/>
      <c r="P1453" s="58" t="str">
        <f t="shared" si="22"/>
        <v>8.4 Cross-section load specifications</v>
      </c>
    </row>
    <row r="1454" spans="1:16" ht="29" x14ac:dyDescent="0.35">
      <c r="A1454" s="2">
        <v>1453</v>
      </c>
      <c r="B1454" s="5" t="s">
        <v>2880</v>
      </c>
      <c r="C1454" s="5" t="s">
        <v>2880</v>
      </c>
      <c r="D1454" s="2"/>
      <c r="E1454" s="2"/>
      <c r="F1454" s="2" t="s">
        <v>2881</v>
      </c>
      <c r="G1454" s="2" t="s">
        <v>53</v>
      </c>
      <c r="H1454" s="2" t="s">
        <v>3</v>
      </c>
      <c r="I1454" s="2" t="s">
        <v>3</v>
      </c>
      <c r="J1454" s="13" t="s">
        <v>14</v>
      </c>
      <c r="K1454" s="34"/>
      <c r="L1454" s="35"/>
      <c r="M1454" s="36"/>
      <c r="N1454" s="37"/>
      <c r="O1454" s="37"/>
      <c r="P1454" s="58" t="str">
        <f t="shared" si="22"/>
        <v>8.4 Cross-section load specifications</v>
      </c>
    </row>
    <row r="1455" spans="1:16" ht="29" x14ac:dyDescent="0.35">
      <c r="A1455" s="2">
        <v>1454</v>
      </c>
      <c r="B1455" s="5" t="s">
        <v>2882</v>
      </c>
      <c r="C1455" s="5" t="s">
        <v>4244</v>
      </c>
      <c r="D1455" s="2"/>
      <c r="E1455" s="2"/>
      <c r="F1455" s="2" t="s">
        <v>2883</v>
      </c>
      <c r="G1455" s="2" t="s">
        <v>53</v>
      </c>
      <c r="H1455" s="2" t="s">
        <v>3</v>
      </c>
      <c r="I1455" s="2" t="s">
        <v>3</v>
      </c>
      <c r="J1455" s="13" t="s">
        <v>14</v>
      </c>
      <c r="K1455" s="34"/>
      <c r="L1455" s="35"/>
      <c r="M1455" s="36"/>
      <c r="N1455" s="37"/>
      <c r="O1455" s="37"/>
      <c r="P1455" s="58" t="str">
        <f t="shared" si="22"/>
        <v>8.4 Cross-section load specifications</v>
      </c>
    </row>
    <row r="1456" spans="1:16" ht="29" x14ac:dyDescent="0.35">
      <c r="A1456" s="2">
        <v>1455</v>
      </c>
      <c r="B1456" s="5" t="s">
        <v>2884</v>
      </c>
      <c r="C1456" s="5" t="s">
        <v>4333</v>
      </c>
      <c r="D1456" s="2"/>
      <c r="E1456" s="2"/>
      <c r="F1456" s="2" t="s">
        <v>2885</v>
      </c>
      <c r="G1456" s="2" t="s">
        <v>53</v>
      </c>
      <c r="H1456" s="2" t="s">
        <v>3</v>
      </c>
      <c r="I1456" s="2" t="s">
        <v>3</v>
      </c>
      <c r="J1456" s="13" t="s">
        <v>14</v>
      </c>
      <c r="K1456" s="34"/>
      <c r="L1456" s="35"/>
      <c r="M1456" s="36"/>
      <c r="N1456" s="37"/>
      <c r="O1456" s="37"/>
      <c r="P1456" s="58" t="str">
        <f t="shared" si="22"/>
        <v>8.4 Cross-section load specifications</v>
      </c>
    </row>
    <row r="1457" spans="1:16" ht="29" x14ac:dyDescent="0.35">
      <c r="A1457" s="2">
        <v>1456</v>
      </c>
      <c r="B1457" s="5" t="s">
        <v>2886</v>
      </c>
      <c r="C1457" s="5" t="s">
        <v>2886</v>
      </c>
      <c r="D1457" s="2"/>
      <c r="E1457" s="2"/>
      <c r="F1457" s="2" t="s">
        <v>2887</v>
      </c>
      <c r="G1457" s="2" t="s">
        <v>53</v>
      </c>
      <c r="H1457" s="2" t="s">
        <v>3</v>
      </c>
      <c r="I1457" s="2" t="s">
        <v>3</v>
      </c>
      <c r="J1457" s="13" t="s">
        <v>14</v>
      </c>
      <c r="K1457" s="34"/>
      <c r="L1457" s="35"/>
      <c r="M1457" s="36"/>
      <c r="N1457" s="37"/>
      <c r="O1457" s="37"/>
      <c r="P1457" s="58" t="str">
        <f t="shared" si="22"/>
        <v>8.4 Cross-section load specifications</v>
      </c>
    </row>
    <row r="1458" spans="1:16" ht="29" x14ac:dyDescent="0.35">
      <c r="A1458" s="2">
        <v>1457</v>
      </c>
      <c r="B1458" s="5" t="s">
        <v>2888</v>
      </c>
      <c r="C1458" s="5" t="s">
        <v>4245</v>
      </c>
      <c r="D1458" s="2"/>
      <c r="E1458" s="2"/>
      <c r="F1458" s="2" t="s">
        <v>2889</v>
      </c>
      <c r="G1458" s="2" t="s">
        <v>53</v>
      </c>
      <c r="H1458" s="2" t="s">
        <v>3</v>
      </c>
      <c r="I1458" s="2" t="s">
        <v>3</v>
      </c>
      <c r="J1458" s="13" t="s">
        <v>14</v>
      </c>
      <c r="K1458" s="34"/>
      <c r="L1458" s="35"/>
      <c r="M1458" s="36"/>
      <c r="N1458" s="37"/>
      <c r="O1458" s="37"/>
      <c r="P1458" s="58" t="str">
        <f t="shared" si="22"/>
        <v>8.4 Cross-section load specifications</v>
      </c>
    </row>
    <row r="1459" spans="1:16" ht="29" x14ac:dyDescent="0.35">
      <c r="A1459" s="2">
        <v>1458</v>
      </c>
      <c r="B1459" s="5" t="s">
        <v>2890</v>
      </c>
      <c r="C1459" s="5" t="s">
        <v>4246</v>
      </c>
      <c r="D1459" s="2"/>
      <c r="E1459" s="2"/>
      <c r="F1459" s="2" t="s">
        <v>2891</v>
      </c>
      <c r="G1459" s="2" t="s">
        <v>53</v>
      </c>
      <c r="H1459" s="2" t="s">
        <v>3</v>
      </c>
      <c r="I1459" s="2" t="s">
        <v>3</v>
      </c>
      <c r="J1459" s="13" t="s">
        <v>14</v>
      </c>
      <c r="K1459" s="34"/>
      <c r="L1459" s="35"/>
      <c r="M1459" s="36"/>
      <c r="N1459" s="37"/>
      <c r="O1459" s="37"/>
      <c r="P1459" s="58" t="str">
        <f t="shared" si="22"/>
        <v>8.4 Cross-section load specifications</v>
      </c>
    </row>
    <row r="1460" spans="1:16" ht="29" x14ac:dyDescent="0.35">
      <c r="A1460" s="2">
        <v>1459</v>
      </c>
      <c r="B1460" s="5" t="s">
        <v>2892</v>
      </c>
      <c r="C1460" s="5" t="s">
        <v>4247</v>
      </c>
      <c r="D1460" s="2"/>
      <c r="E1460" s="2"/>
      <c r="F1460" s="2" t="s">
        <v>2893</v>
      </c>
      <c r="G1460" s="2" t="s">
        <v>53</v>
      </c>
      <c r="H1460" s="2" t="s">
        <v>3</v>
      </c>
      <c r="I1460" s="2" t="s">
        <v>3</v>
      </c>
      <c r="J1460" s="13" t="s">
        <v>14</v>
      </c>
      <c r="K1460" s="34"/>
      <c r="L1460" s="35"/>
      <c r="M1460" s="36"/>
      <c r="N1460" s="37"/>
      <c r="O1460" s="37"/>
      <c r="P1460" s="58" t="str">
        <f t="shared" si="22"/>
        <v>8.4 Cross-section load specifications</v>
      </c>
    </row>
    <row r="1461" spans="1:16" ht="29" x14ac:dyDescent="0.35">
      <c r="A1461" s="2">
        <v>1460</v>
      </c>
      <c r="B1461" s="5" t="s">
        <v>2894</v>
      </c>
      <c r="C1461" s="5" t="s">
        <v>4223</v>
      </c>
      <c r="D1461" s="2"/>
      <c r="E1461" s="2"/>
      <c r="F1461" s="2" t="s">
        <v>2895</v>
      </c>
      <c r="G1461" s="2" t="s">
        <v>53</v>
      </c>
      <c r="H1461" s="2" t="s">
        <v>3</v>
      </c>
      <c r="I1461" s="2" t="s">
        <v>3</v>
      </c>
      <c r="J1461" s="13" t="s">
        <v>14</v>
      </c>
      <c r="K1461" s="34"/>
      <c r="L1461" s="35"/>
      <c r="M1461" s="36"/>
      <c r="N1461" s="37"/>
      <c r="O1461" s="37"/>
      <c r="P1461" s="58" t="str">
        <f t="shared" si="22"/>
        <v>8.4 Cross-section load specifications</v>
      </c>
    </row>
    <row r="1462" spans="1:16" ht="29" x14ac:dyDescent="0.35">
      <c r="A1462" s="2">
        <v>1461</v>
      </c>
      <c r="B1462" s="5" t="s">
        <v>2896</v>
      </c>
      <c r="C1462" s="5" t="s">
        <v>4224</v>
      </c>
      <c r="D1462" s="2"/>
      <c r="E1462" s="2"/>
      <c r="F1462" s="2" t="s">
        <v>2897</v>
      </c>
      <c r="G1462" s="2" t="s">
        <v>53</v>
      </c>
      <c r="H1462" s="2" t="s">
        <v>3</v>
      </c>
      <c r="I1462" s="2" t="s">
        <v>3</v>
      </c>
      <c r="J1462" s="13" t="s">
        <v>14</v>
      </c>
      <c r="K1462" s="34"/>
      <c r="L1462" s="35"/>
      <c r="M1462" s="36"/>
      <c r="N1462" s="37"/>
      <c r="O1462" s="37"/>
      <c r="P1462" s="58" t="str">
        <f t="shared" si="22"/>
        <v>8.4 Cross-section load specifications</v>
      </c>
    </row>
    <row r="1463" spans="1:16" ht="29" x14ac:dyDescent="0.35">
      <c r="A1463" s="2">
        <v>1462</v>
      </c>
      <c r="B1463" s="5" t="s">
        <v>2898</v>
      </c>
      <c r="C1463" s="5" t="s">
        <v>2898</v>
      </c>
      <c r="D1463" s="2"/>
      <c r="E1463" s="2"/>
      <c r="F1463" s="2" t="s">
        <v>2899</v>
      </c>
      <c r="G1463" s="2" t="s">
        <v>53</v>
      </c>
      <c r="H1463" s="2" t="s">
        <v>3</v>
      </c>
      <c r="I1463" s="2" t="s">
        <v>3</v>
      </c>
      <c r="J1463" s="13" t="s">
        <v>14</v>
      </c>
      <c r="K1463" s="34"/>
      <c r="L1463" s="35"/>
      <c r="M1463" s="36"/>
      <c r="N1463" s="37"/>
      <c r="O1463" s="37"/>
      <c r="P1463" s="58" t="str">
        <f t="shared" si="22"/>
        <v>8.4 Cross-section load specifications</v>
      </c>
    </row>
    <row r="1464" spans="1:16" ht="29" x14ac:dyDescent="0.35">
      <c r="A1464" s="2">
        <v>1463</v>
      </c>
      <c r="B1464" s="5" t="s">
        <v>2900</v>
      </c>
      <c r="C1464" s="5" t="s">
        <v>2900</v>
      </c>
      <c r="D1464" s="2"/>
      <c r="E1464" s="2"/>
      <c r="F1464" s="2" t="s">
        <v>2901</v>
      </c>
      <c r="G1464" s="2" t="s">
        <v>53</v>
      </c>
      <c r="H1464" s="2" t="s">
        <v>3</v>
      </c>
      <c r="I1464" s="2" t="s">
        <v>3</v>
      </c>
      <c r="J1464" s="13" t="s">
        <v>14</v>
      </c>
      <c r="K1464" s="34"/>
      <c r="L1464" s="35"/>
      <c r="M1464" s="36"/>
      <c r="N1464" s="37"/>
      <c r="O1464" s="37"/>
      <c r="P1464" s="58" t="str">
        <f t="shared" si="22"/>
        <v>8.4 Cross-section load specifications</v>
      </c>
    </row>
    <row r="1465" spans="1:16" ht="29" x14ac:dyDescent="0.35">
      <c r="A1465" s="2">
        <v>1464</v>
      </c>
      <c r="B1465" s="5" t="s">
        <v>2902</v>
      </c>
      <c r="C1465" s="5" t="s">
        <v>2902</v>
      </c>
      <c r="D1465" s="2"/>
      <c r="E1465" s="2"/>
      <c r="F1465" s="2" t="s">
        <v>2903</v>
      </c>
      <c r="G1465" s="2" t="s">
        <v>53</v>
      </c>
      <c r="H1465" s="2" t="s">
        <v>3</v>
      </c>
      <c r="I1465" s="2" t="s">
        <v>3</v>
      </c>
      <c r="J1465" s="13" t="s">
        <v>14</v>
      </c>
      <c r="K1465" s="34"/>
      <c r="L1465" s="35"/>
      <c r="M1465" s="36"/>
      <c r="N1465" s="37"/>
      <c r="O1465" s="37"/>
      <c r="P1465" s="58" t="str">
        <f t="shared" si="22"/>
        <v>8.4 Cross-section load specifications</v>
      </c>
    </row>
    <row r="1466" spans="1:16" ht="29" x14ac:dyDescent="0.35">
      <c r="A1466" s="2">
        <v>1465</v>
      </c>
      <c r="B1466" s="5" t="s">
        <v>2904</v>
      </c>
      <c r="C1466" s="5" t="s">
        <v>2904</v>
      </c>
      <c r="D1466" s="2"/>
      <c r="E1466" s="2"/>
      <c r="F1466" s="2" t="s">
        <v>2905</v>
      </c>
      <c r="G1466" s="2" t="s">
        <v>53</v>
      </c>
      <c r="H1466" s="2" t="s">
        <v>3</v>
      </c>
      <c r="I1466" s="2" t="s">
        <v>3</v>
      </c>
      <c r="J1466" s="13" t="s">
        <v>14</v>
      </c>
      <c r="K1466" s="34"/>
      <c r="L1466" s="35"/>
      <c r="M1466" s="36"/>
      <c r="N1466" s="37"/>
      <c r="O1466" s="37"/>
      <c r="P1466" s="58" t="str">
        <f t="shared" si="22"/>
        <v>8.4 Cross-section load specifications</v>
      </c>
    </row>
    <row r="1467" spans="1:16" ht="34" x14ac:dyDescent="0.35">
      <c r="A1467" s="3">
        <v>1466</v>
      </c>
      <c r="B1467" s="6" t="s">
        <v>2906</v>
      </c>
      <c r="C1467" s="6" t="s">
        <v>4155</v>
      </c>
      <c r="D1467" s="3"/>
      <c r="E1467" s="3"/>
      <c r="F1467" s="3" t="s">
        <v>2907</v>
      </c>
      <c r="G1467" s="3" t="s">
        <v>53</v>
      </c>
      <c r="H1467" s="3" t="s">
        <v>3</v>
      </c>
      <c r="I1467" s="3" t="s">
        <v>3</v>
      </c>
      <c r="J1467" s="12" t="s">
        <v>4</v>
      </c>
      <c r="K1467" s="34"/>
      <c r="L1467" s="35"/>
      <c r="M1467" s="36"/>
      <c r="N1467" s="37"/>
      <c r="O1467" s="37"/>
      <c r="P1467" s="58" t="str">
        <f t="shared" si="22"/>
        <v>8.4 Cross-section load specifications</v>
      </c>
    </row>
    <row r="1468" spans="1:16" ht="43.5" x14ac:dyDescent="0.35">
      <c r="A1468" s="2">
        <v>1467</v>
      </c>
      <c r="B1468" s="5" t="s">
        <v>2908</v>
      </c>
      <c r="C1468" s="5" t="s">
        <v>4369</v>
      </c>
      <c r="D1468" s="2"/>
      <c r="E1468" s="2"/>
      <c r="F1468" s="2" t="s">
        <v>2909</v>
      </c>
      <c r="G1468" s="2" t="s">
        <v>53</v>
      </c>
      <c r="H1468" s="2" t="s">
        <v>3</v>
      </c>
      <c r="I1468" s="2" t="s">
        <v>3</v>
      </c>
      <c r="J1468" s="13" t="s">
        <v>14</v>
      </c>
      <c r="K1468" s="34"/>
      <c r="L1468" s="35"/>
      <c r="M1468" s="36"/>
      <c r="N1468" s="37"/>
      <c r="O1468" s="37"/>
      <c r="P1468" s="58" t="str">
        <f t="shared" si="22"/>
        <v>8.4 Cross-section load specifications</v>
      </c>
    </row>
    <row r="1469" spans="1:16" ht="34" x14ac:dyDescent="0.35">
      <c r="A1469" s="3">
        <v>1468</v>
      </c>
      <c r="B1469" s="6" t="s">
        <v>2910</v>
      </c>
      <c r="C1469" s="6" t="s">
        <v>4156</v>
      </c>
      <c r="D1469" s="3"/>
      <c r="E1469" s="3"/>
      <c r="F1469" s="3" t="s">
        <v>2911</v>
      </c>
      <c r="G1469" s="3" t="s">
        <v>53</v>
      </c>
      <c r="H1469" s="3" t="s">
        <v>3</v>
      </c>
      <c r="I1469" s="3" t="s">
        <v>3</v>
      </c>
      <c r="J1469" s="12" t="s">
        <v>4</v>
      </c>
      <c r="K1469" s="34"/>
      <c r="L1469" s="35"/>
      <c r="M1469" s="36"/>
      <c r="N1469" s="37"/>
      <c r="O1469" s="37"/>
      <c r="P1469" s="58" t="str">
        <f t="shared" si="22"/>
        <v>8.4 Cross-section load specifications</v>
      </c>
    </row>
    <row r="1470" spans="1:16" ht="29" x14ac:dyDescent="0.35">
      <c r="A1470" s="2">
        <v>1469</v>
      </c>
      <c r="B1470" s="5" t="s">
        <v>2912</v>
      </c>
      <c r="C1470" s="5" t="s">
        <v>4225</v>
      </c>
      <c r="D1470" s="2"/>
      <c r="E1470" s="2"/>
      <c r="F1470" s="2" t="s">
        <v>2913</v>
      </c>
      <c r="G1470" s="2" t="s">
        <v>53</v>
      </c>
      <c r="H1470" s="2" t="s">
        <v>3</v>
      </c>
      <c r="I1470" s="2" t="s">
        <v>3</v>
      </c>
      <c r="J1470" s="13" t="s">
        <v>14</v>
      </c>
      <c r="K1470" s="34"/>
      <c r="L1470" s="35"/>
      <c r="M1470" s="36"/>
      <c r="N1470" s="37"/>
      <c r="O1470" s="37"/>
      <c r="P1470" s="58" t="str">
        <f t="shared" si="22"/>
        <v>8.4 Cross-section load specifications</v>
      </c>
    </row>
    <row r="1471" spans="1:16" ht="29" x14ac:dyDescent="0.35">
      <c r="A1471" s="2">
        <v>1470</v>
      </c>
      <c r="B1471" s="5" t="s">
        <v>2914</v>
      </c>
      <c r="C1471" s="5" t="s">
        <v>4241</v>
      </c>
      <c r="D1471" s="2"/>
      <c r="E1471" s="2"/>
      <c r="F1471" s="2" t="s">
        <v>2915</v>
      </c>
      <c r="G1471" s="2" t="s">
        <v>53</v>
      </c>
      <c r="H1471" s="2" t="s">
        <v>3</v>
      </c>
      <c r="I1471" s="2" t="s">
        <v>3</v>
      </c>
      <c r="J1471" s="13" t="s">
        <v>14</v>
      </c>
      <c r="K1471" s="34"/>
      <c r="L1471" s="35"/>
      <c r="M1471" s="36"/>
      <c r="N1471" s="37"/>
      <c r="O1471" s="37"/>
      <c r="P1471" s="58" t="str">
        <f t="shared" si="22"/>
        <v>8.4 Cross-section load specifications</v>
      </c>
    </row>
    <row r="1472" spans="1:16" ht="34" x14ac:dyDescent="0.35">
      <c r="A1472" s="3">
        <v>1471</v>
      </c>
      <c r="B1472" s="6" t="s">
        <v>2916</v>
      </c>
      <c r="C1472" s="6" t="s">
        <v>4157</v>
      </c>
      <c r="D1472" s="3"/>
      <c r="E1472" s="3"/>
      <c r="F1472" s="3" t="s">
        <v>2917</v>
      </c>
      <c r="G1472" s="3" t="s">
        <v>53</v>
      </c>
      <c r="H1472" s="3" t="s">
        <v>3</v>
      </c>
      <c r="I1472" s="3" t="s">
        <v>3</v>
      </c>
      <c r="J1472" s="12" t="s">
        <v>4</v>
      </c>
      <c r="K1472" s="34"/>
      <c r="L1472" s="35"/>
      <c r="M1472" s="36"/>
      <c r="N1472" s="37"/>
      <c r="O1472" s="37"/>
      <c r="P1472" s="58" t="str">
        <f t="shared" si="22"/>
        <v>8.4 Cross-section load specifications</v>
      </c>
    </row>
    <row r="1473" spans="1:16" ht="29" x14ac:dyDescent="0.35">
      <c r="A1473" s="2">
        <v>1472</v>
      </c>
      <c r="B1473" s="5" t="s">
        <v>2918</v>
      </c>
      <c r="C1473" s="5" t="s">
        <v>4240</v>
      </c>
      <c r="D1473" s="2"/>
      <c r="E1473" s="2"/>
      <c r="F1473" s="2" t="s">
        <v>2919</v>
      </c>
      <c r="G1473" s="2" t="s">
        <v>53</v>
      </c>
      <c r="H1473" s="2" t="s">
        <v>3</v>
      </c>
      <c r="I1473" s="2" t="s">
        <v>3</v>
      </c>
      <c r="J1473" s="13" t="s">
        <v>14</v>
      </c>
      <c r="K1473" s="34"/>
      <c r="L1473" s="35"/>
      <c r="M1473" s="36"/>
      <c r="N1473" s="37"/>
      <c r="O1473" s="37"/>
      <c r="P1473" s="58" t="str">
        <f t="shared" si="22"/>
        <v>8.4 Cross-section load specifications</v>
      </c>
    </row>
    <row r="1474" spans="1:16" ht="34" x14ac:dyDescent="0.35">
      <c r="A1474" s="3">
        <v>1473</v>
      </c>
      <c r="B1474" s="6" t="s">
        <v>2920</v>
      </c>
      <c r="C1474" s="6" t="s">
        <v>4158</v>
      </c>
      <c r="D1474" s="3"/>
      <c r="E1474" s="3"/>
      <c r="F1474" s="3" t="s">
        <v>2921</v>
      </c>
      <c r="G1474" s="3" t="s">
        <v>53</v>
      </c>
      <c r="H1474" s="3" t="s">
        <v>3</v>
      </c>
      <c r="I1474" s="3" t="s">
        <v>3</v>
      </c>
      <c r="J1474" s="12" t="s">
        <v>4</v>
      </c>
      <c r="K1474" s="34"/>
      <c r="L1474" s="35"/>
      <c r="M1474" s="36"/>
      <c r="N1474" s="37"/>
      <c r="O1474" s="37"/>
      <c r="P1474" s="58" t="str">
        <f t="shared" si="22"/>
        <v>8.4 Cross-section load specifications</v>
      </c>
    </row>
    <row r="1475" spans="1:16" ht="29" x14ac:dyDescent="0.35">
      <c r="A1475" s="2">
        <v>1474</v>
      </c>
      <c r="B1475" s="5" t="s">
        <v>2922</v>
      </c>
      <c r="C1475" s="5" t="s">
        <v>4239</v>
      </c>
      <c r="D1475" s="2"/>
      <c r="E1475" s="2"/>
      <c r="F1475" s="2" t="s">
        <v>2923</v>
      </c>
      <c r="G1475" s="2" t="s">
        <v>53</v>
      </c>
      <c r="H1475" s="2" t="s">
        <v>3</v>
      </c>
      <c r="I1475" s="2" t="s">
        <v>3</v>
      </c>
      <c r="J1475" s="13" t="s">
        <v>14</v>
      </c>
      <c r="K1475" s="34"/>
      <c r="L1475" s="35"/>
      <c r="M1475" s="36"/>
      <c r="N1475" s="37"/>
      <c r="O1475" s="37"/>
      <c r="P1475" s="58" t="str">
        <f t="shared" ref="P1475:P1484" si="23">IF(AND(J1475="Überschrift",LEN(C1475)-LEN(SUBSTITUTE(C1475,".",""))&lt;2),C1475,P1474)</f>
        <v>8.4 Cross-section load specifications</v>
      </c>
    </row>
    <row r="1476" spans="1:16" ht="34" x14ac:dyDescent="0.35">
      <c r="A1476" s="3">
        <v>1475</v>
      </c>
      <c r="B1476" s="6" t="s">
        <v>2924</v>
      </c>
      <c r="C1476" s="6" t="s">
        <v>4159</v>
      </c>
      <c r="D1476" s="3"/>
      <c r="E1476" s="3"/>
      <c r="F1476" s="3" t="s">
        <v>2925</v>
      </c>
      <c r="G1476" s="3" t="s">
        <v>2</v>
      </c>
      <c r="H1476" s="3" t="s">
        <v>3</v>
      </c>
      <c r="I1476" s="3" t="s">
        <v>3</v>
      </c>
      <c r="J1476" s="12" t="s">
        <v>4</v>
      </c>
      <c r="K1476" s="34"/>
      <c r="L1476" s="35"/>
      <c r="M1476" s="36"/>
      <c r="N1476" s="37"/>
      <c r="O1476" s="37"/>
      <c r="P1476" s="58" t="str">
        <f t="shared" si="23"/>
        <v>8.5 Property rights and licenses to be observed</v>
      </c>
    </row>
    <row r="1477" spans="1:16" ht="34" x14ac:dyDescent="0.35">
      <c r="A1477" s="3">
        <v>1476</v>
      </c>
      <c r="B1477" s="6" t="s">
        <v>2926</v>
      </c>
      <c r="C1477" s="6" t="s">
        <v>4160</v>
      </c>
      <c r="D1477" s="3"/>
      <c r="E1477" s="3"/>
      <c r="F1477" s="3" t="s">
        <v>2927</v>
      </c>
      <c r="G1477" s="3" t="s">
        <v>2</v>
      </c>
      <c r="H1477" s="3" t="s">
        <v>3</v>
      </c>
      <c r="I1477" s="3" t="s">
        <v>3</v>
      </c>
      <c r="J1477" s="12" t="s">
        <v>4</v>
      </c>
      <c r="K1477" s="34"/>
      <c r="L1477" s="35"/>
      <c r="M1477" s="36"/>
      <c r="N1477" s="37"/>
      <c r="O1477" s="37"/>
      <c r="P1477" s="58" t="str">
        <f t="shared" si="23"/>
        <v>8.6 Other documents</v>
      </c>
    </row>
    <row r="1478" spans="1:16" ht="34" x14ac:dyDescent="0.35">
      <c r="A1478" s="3">
        <v>1477</v>
      </c>
      <c r="B1478" s="6" t="s">
        <v>2928</v>
      </c>
      <c r="C1478" s="6" t="s">
        <v>4161</v>
      </c>
      <c r="D1478" s="3"/>
      <c r="E1478" s="3"/>
      <c r="F1478" s="3" t="s">
        <v>2929</v>
      </c>
      <c r="G1478" s="3" t="s">
        <v>2</v>
      </c>
      <c r="H1478" s="3" t="s">
        <v>3</v>
      </c>
      <c r="I1478" s="3" t="s">
        <v>3</v>
      </c>
      <c r="J1478" s="12" t="s">
        <v>4</v>
      </c>
      <c r="K1478" s="34"/>
      <c r="L1478" s="35"/>
      <c r="M1478" s="36"/>
      <c r="N1478" s="37"/>
      <c r="O1478" s="37"/>
      <c r="P1478" s="58" t="str">
        <f t="shared" si="23"/>
        <v>8.6 Other documents</v>
      </c>
    </row>
    <row r="1479" spans="1:16" ht="43.5" x14ac:dyDescent="0.35">
      <c r="A1479" s="2">
        <v>1478</v>
      </c>
      <c r="B1479" s="5" t="s">
        <v>2930</v>
      </c>
      <c r="C1479" s="5" t="s">
        <v>4238</v>
      </c>
      <c r="D1479" s="2"/>
      <c r="E1479" s="2"/>
      <c r="F1479" s="2" t="s">
        <v>2931</v>
      </c>
      <c r="G1479" s="2" t="s">
        <v>2</v>
      </c>
      <c r="H1479" s="2" t="s">
        <v>3</v>
      </c>
      <c r="I1479" s="2" t="s">
        <v>3</v>
      </c>
      <c r="J1479" s="13" t="s">
        <v>14</v>
      </c>
      <c r="K1479" s="34"/>
      <c r="L1479" s="35"/>
      <c r="M1479" s="36"/>
      <c r="N1479" s="37"/>
      <c r="O1479" s="37"/>
      <c r="P1479" s="58" t="str">
        <f t="shared" si="23"/>
        <v>8.6 Other documents</v>
      </c>
    </row>
    <row r="1480" spans="1:16" ht="43.5" x14ac:dyDescent="0.35">
      <c r="A1480" s="2">
        <v>1479</v>
      </c>
      <c r="B1480" s="5" t="s">
        <v>2932</v>
      </c>
      <c r="C1480" s="5" t="s">
        <v>4234</v>
      </c>
      <c r="D1480" s="2"/>
      <c r="E1480" s="2"/>
      <c r="F1480" s="2" t="s">
        <v>2933</v>
      </c>
      <c r="G1480" s="2" t="s">
        <v>2</v>
      </c>
      <c r="H1480" s="2" t="s">
        <v>3</v>
      </c>
      <c r="I1480" s="2" t="s">
        <v>3</v>
      </c>
      <c r="J1480" s="13" t="s">
        <v>14</v>
      </c>
      <c r="K1480" s="34"/>
      <c r="L1480" s="35"/>
      <c r="M1480" s="36"/>
      <c r="N1480" s="37"/>
      <c r="O1480" s="37"/>
      <c r="P1480" s="58" t="str">
        <f t="shared" si="23"/>
        <v>8.6 Other documents</v>
      </c>
    </row>
    <row r="1481" spans="1:16" ht="43.5" x14ac:dyDescent="0.35">
      <c r="A1481" s="2">
        <v>1480</v>
      </c>
      <c r="B1481" s="5" t="s">
        <v>2934</v>
      </c>
      <c r="C1481" s="5" t="s">
        <v>4235</v>
      </c>
      <c r="D1481" s="2"/>
      <c r="E1481" s="2"/>
      <c r="F1481" s="2" t="s">
        <v>2935</v>
      </c>
      <c r="G1481" s="2" t="s">
        <v>2</v>
      </c>
      <c r="H1481" s="2" t="s">
        <v>3</v>
      </c>
      <c r="I1481" s="2" t="s">
        <v>3</v>
      </c>
      <c r="J1481" s="13" t="s">
        <v>14</v>
      </c>
      <c r="K1481" s="34"/>
      <c r="L1481" s="35"/>
      <c r="M1481" s="36"/>
      <c r="N1481" s="37"/>
      <c r="O1481" s="37"/>
      <c r="P1481" s="58" t="str">
        <f t="shared" si="23"/>
        <v>8.6 Other documents</v>
      </c>
    </row>
    <row r="1482" spans="1:16" ht="43.5" x14ac:dyDescent="0.35">
      <c r="A1482" s="2">
        <v>1481</v>
      </c>
      <c r="B1482" s="5" t="s">
        <v>2936</v>
      </c>
      <c r="C1482" s="5" t="s">
        <v>4236</v>
      </c>
      <c r="D1482" s="2"/>
      <c r="E1482" s="2"/>
      <c r="F1482" s="2" t="s">
        <v>2937</v>
      </c>
      <c r="G1482" s="2" t="s">
        <v>2</v>
      </c>
      <c r="H1482" s="2" t="s">
        <v>3</v>
      </c>
      <c r="I1482" s="2" t="s">
        <v>3</v>
      </c>
      <c r="J1482" s="13" t="s">
        <v>14</v>
      </c>
      <c r="K1482" s="34"/>
      <c r="L1482" s="35"/>
      <c r="M1482" s="36"/>
      <c r="N1482" s="37"/>
      <c r="O1482" s="37"/>
      <c r="P1482" s="58" t="str">
        <f t="shared" si="23"/>
        <v>8.6 Other documents</v>
      </c>
    </row>
    <row r="1483" spans="1:16" ht="43.5" x14ac:dyDescent="0.35">
      <c r="A1483" s="2">
        <v>1482</v>
      </c>
      <c r="B1483" s="5" t="s">
        <v>2938</v>
      </c>
      <c r="C1483" s="5" t="s">
        <v>4237</v>
      </c>
      <c r="D1483" s="2"/>
      <c r="E1483" s="2"/>
      <c r="F1483" s="2" t="s">
        <v>2939</v>
      </c>
      <c r="G1483" s="2" t="s">
        <v>2</v>
      </c>
      <c r="H1483" s="2" t="s">
        <v>3</v>
      </c>
      <c r="I1483" s="2" t="s">
        <v>3</v>
      </c>
      <c r="J1483" s="13" t="s">
        <v>14</v>
      </c>
      <c r="K1483" s="34"/>
      <c r="L1483" s="35"/>
      <c r="M1483" s="36"/>
      <c r="N1483" s="37"/>
      <c r="O1483" s="37"/>
      <c r="P1483" s="58" t="str">
        <f t="shared" si="23"/>
        <v>8.6 Other documents</v>
      </c>
    </row>
    <row r="1484" spans="1:16" ht="34.5" thickBot="1" x14ac:dyDescent="0.4">
      <c r="A1484" s="3">
        <v>1483</v>
      </c>
      <c r="B1484" s="6" t="s">
        <v>2940</v>
      </c>
      <c r="C1484" s="6" t="s">
        <v>4162</v>
      </c>
      <c r="D1484" s="3"/>
      <c r="E1484" s="3"/>
      <c r="F1484" s="3" t="s">
        <v>2941</v>
      </c>
      <c r="G1484" s="3" t="s">
        <v>2</v>
      </c>
      <c r="H1484" s="3" t="s">
        <v>3</v>
      </c>
      <c r="I1484" s="3" t="s">
        <v>3</v>
      </c>
      <c r="J1484" s="12" t="s">
        <v>4</v>
      </c>
      <c r="K1484" s="38"/>
      <c r="L1484" s="39"/>
      <c r="M1484" s="40"/>
      <c r="N1484" s="41"/>
      <c r="O1484" s="41"/>
      <c r="P1484" s="59" t="str">
        <f t="shared" si="23"/>
        <v>8.6 Other documents</v>
      </c>
    </row>
  </sheetData>
  <sheetProtection algorithmName="SHA-512" hashValue="OI2gL7hSdCmm4hIinjgFUERfP7q3l52h7CgjR2/AsqJJWvRuNCGhqTvPF4oMyaV/b72Csq6mN2U0jjnu+9T41g==" saltValue="It2LVBVW+WosjfknJ1220Q==" spinCount="100000" sheet="1" objects="1" scenarios="1" sort="0" autoFilter="0"/>
  <autoFilter ref="A1:P1484"/>
  <dataConsolidate/>
  <conditionalFormatting sqref="M1:M1048576">
    <cfRule type="cellIs" dxfId="6" priority="6" operator="equal">
      <formula>"Partly agreed"</formula>
    </cfRule>
  </conditionalFormatting>
  <conditionalFormatting sqref="L2:L1484">
    <cfRule type="expression" dxfId="5" priority="2">
      <formula xml:space="preserve"> AND((NOT(ISBLANK(M2))), (ISBLANK(L2)))</formula>
    </cfRule>
  </conditionalFormatting>
  <conditionalFormatting sqref="N2:N1484">
    <cfRule type="expression" dxfId="4" priority="1">
      <formula>AND( OR(M2 ="Not agreed", M2="Partly agreed"), ISBLANK(N2))</formula>
    </cfRule>
  </conditionalFormatting>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12" shapeId="1026" r:id="rId4">
          <objectPr defaultSize="0" r:id="rId5">
            <anchor moveWithCells="1" sizeWithCells="1">
              <from>
                <xdr:col>1</xdr:col>
                <xdr:colOff>31750</xdr:colOff>
                <xdr:row>758</xdr:row>
                <xdr:rowOff>38100</xdr:rowOff>
              </from>
              <to>
                <xdr:col>1</xdr:col>
                <xdr:colOff>6832600</xdr:colOff>
                <xdr:row>758</xdr:row>
                <xdr:rowOff>1143000</xdr:rowOff>
              </to>
            </anchor>
          </objectPr>
        </oleObject>
      </mc:Choice>
      <mc:Fallback>
        <oleObject progId="Word.Document.12" shapeId="1026" r:id="rId4"/>
      </mc:Fallback>
    </mc:AlternateContent>
    <mc:AlternateContent xmlns:mc="http://schemas.openxmlformats.org/markup-compatibility/2006">
      <mc:Choice Requires="x14">
        <oleObject progId="Word.Document.12" shapeId="1027" r:id="rId6">
          <objectPr defaultSize="0" r:id="rId7">
            <anchor moveWithCells="1" sizeWithCells="1">
              <from>
                <xdr:col>1</xdr:col>
                <xdr:colOff>38100</xdr:colOff>
                <xdr:row>759</xdr:row>
                <xdr:rowOff>38100</xdr:rowOff>
              </from>
              <to>
                <xdr:col>1</xdr:col>
                <xdr:colOff>6851650</xdr:colOff>
                <xdr:row>759</xdr:row>
                <xdr:rowOff>1143000</xdr:rowOff>
              </to>
            </anchor>
          </objectPr>
        </oleObject>
      </mc:Choice>
      <mc:Fallback>
        <oleObject progId="Word.Document.12" shapeId="1027" r:id="rId6"/>
      </mc:Fallback>
    </mc:AlternateContent>
    <mc:AlternateContent xmlns:mc="http://schemas.openxmlformats.org/markup-compatibility/2006">
      <mc:Choice Requires="x14">
        <oleObject progId="Word.Document.8" shapeId="1028" r:id="rId8">
          <objectPr defaultSize="0" r:id="rId9">
            <anchor moveWithCells="1">
              <from>
                <xdr:col>1</xdr:col>
                <xdr:colOff>38100</xdr:colOff>
                <xdr:row>767</xdr:row>
                <xdr:rowOff>31750</xdr:rowOff>
              </from>
              <to>
                <xdr:col>2</xdr:col>
                <xdr:colOff>6305550</xdr:colOff>
                <xdr:row>767</xdr:row>
                <xdr:rowOff>2006600</xdr:rowOff>
              </to>
            </anchor>
          </objectPr>
        </oleObject>
      </mc:Choice>
      <mc:Fallback>
        <oleObject progId="Word.Document.8" shapeId="1028" r:id="rId8"/>
      </mc:Fallback>
    </mc:AlternateContent>
    <mc:AlternateContent xmlns:mc="http://schemas.openxmlformats.org/markup-compatibility/2006">
      <mc:Choice Requires="x14">
        <oleObject progId="Word.Document.12" shapeId="1029" r:id="rId10">
          <objectPr defaultSize="0" r:id="rId11">
            <anchor moveWithCells="1" sizeWithCells="1">
              <from>
                <xdr:col>1</xdr:col>
                <xdr:colOff>38100</xdr:colOff>
                <xdr:row>1221</xdr:row>
                <xdr:rowOff>50800</xdr:rowOff>
              </from>
              <to>
                <xdr:col>1</xdr:col>
                <xdr:colOff>6572250</xdr:colOff>
                <xdr:row>1221</xdr:row>
                <xdr:rowOff>4743450</xdr:rowOff>
              </to>
            </anchor>
          </objectPr>
        </oleObject>
      </mc:Choice>
      <mc:Fallback>
        <oleObject progId="Word.Document.12" shapeId="1029" r:id="rId10"/>
      </mc:Fallback>
    </mc:AlternateContent>
    <mc:AlternateContent xmlns:mc="http://schemas.openxmlformats.org/markup-compatibility/2006">
      <mc:Choice Requires="x14">
        <oleObject progId="Word.Document.12" shapeId="1048" r:id="rId12">
          <objectPr defaultSize="0" r:id="rId13">
            <anchor moveWithCells="1" sizeWithCells="1">
              <from>
                <xdr:col>1</xdr:col>
                <xdr:colOff>63500</xdr:colOff>
                <xdr:row>184</xdr:row>
                <xdr:rowOff>38100</xdr:rowOff>
              </from>
              <to>
                <xdr:col>1</xdr:col>
                <xdr:colOff>6604000</xdr:colOff>
                <xdr:row>184</xdr:row>
                <xdr:rowOff>3314700</xdr:rowOff>
              </to>
            </anchor>
          </objectPr>
        </oleObject>
      </mc:Choice>
      <mc:Fallback>
        <oleObject progId="Word.Document.12" shapeId="1048" r:id="rId12"/>
      </mc:Fallback>
    </mc:AlternateContent>
    <mc:AlternateContent xmlns:mc="http://schemas.openxmlformats.org/markup-compatibility/2006">
      <mc:Choice Requires="x14">
        <oleObject progId="Word.Document.12" shapeId="1049" r:id="rId14">
          <objectPr defaultSize="0" r:id="rId15">
            <anchor moveWithCells="1" sizeWithCells="1">
              <from>
                <xdr:col>2</xdr:col>
                <xdr:colOff>63500</xdr:colOff>
                <xdr:row>184</xdr:row>
                <xdr:rowOff>31750</xdr:rowOff>
              </from>
              <to>
                <xdr:col>2</xdr:col>
                <xdr:colOff>6597650</xdr:colOff>
                <xdr:row>184</xdr:row>
                <xdr:rowOff>3314700</xdr:rowOff>
              </to>
            </anchor>
          </objectPr>
        </oleObject>
      </mc:Choice>
      <mc:Fallback>
        <oleObject progId="Word.Document.12" shapeId="1049" r:id="rId14"/>
      </mc:Fallback>
    </mc:AlternateContent>
    <mc:AlternateContent xmlns:mc="http://schemas.openxmlformats.org/markup-compatibility/2006">
      <mc:Choice Requires="x14">
        <oleObject progId="Word.Document.12" shapeId="1052" r:id="rId16">
          <objectPr defaultSize="0" r:id="rId5">
            <anchor moveWithCells="1" sizeWithCells="1">
              <from>
                <xdr:col>2</xdr:col>
                <xdr:colOff>31750</xdr:colOff>
                <xdr:row>758</xdr:row>
                <xdr:rowOff>38100</xdr:rowOff>
              </from>
              <to>
                <xdr:col>2</xdr:col>
                <xdr:colOff>6832600</xdr:colOff>
                <xdr:row>758</xdr:row>
                <xdr:rowOff>1143000</xdr:rowOff>
              </to>
            </anchor>
          </objectPr>
        </oleObject>
      </mc:Choice>
      <mc:Fallback>
        <oleObject progId="Word.Document.12" shapeId="1052" r:id="rId16"/>
      </mc:Fallback>
    </mc:AlternateContent>
    <mc:AlternateContent xmlns:mc="http://schemas.openxmlformats.org/markup-compatibility/2006">
      <mc:Choice Requires="x14">
        <oleObject progId="Word.Document.12" shapeId="1053" r:id="rId17">
          <objectPr defaultSize="0" r:id="rId7">
            <anchor moveWithCells="1" sizeWithCells="1">
              <from>
                <xdr:col>2</xdr:col>
                <xdr:colOff>38100</xdr:colOff>
                <xdr:row>759</xdr:row>
                <xdr:rowOff>38100</xdr:rowOff>
              </from>
              <to>
                <xdr:col>2</xdr:col>
                <xdr:colOff>6851650</xdr:colOff>
                <xdr:row>759</xdr:row>
                <xdr:rowOff>1143000</xdr:rowOff>
              </to>
            </anchor>
          </objectPr>
        </oleObject>
      </mc:Choice>
      <mc:Fallback>
        <oleObject progId="Word.Document.12" shapeId="1053" r:id="rId17"/>
      </mc:Fallback>
    </mc:AlternateContent>
    <mc:AlternateContent xmlns:mc="http://schemas.openxmlformats.org/markup-compatibility/2006">
      <mc:Choice Requires="x14">
        <oleObject progId="Word.Document.8" shapeId="1054" r:id="rId18">
          <objectPr defaultSize="0" r:id="rId9">
            <anchor moveWithCells="1">
              <from>
                <xdr:col>2</xdr:col>
                <xdr:colOff>38100</xdr:colOff>
                <xdr:row>767</xdr:row>
                <xdr:rowOff>31750</xdr:rowOff>
              </from>
              <to>
                <xdr:col>2</xdr:col>
                <xdr:colOff>6343650</xdr:colOff>
                <xdr:row>767</xdr:row>
                <xdr:rowOff>2006600</xdr:rowOff>
              </to>
            </anchor>
          </objectPr>
        </oleObject>
      </mc:Choice>
      <mc:Fallback>
        <oleObject progId="Word.Document.8" shapeId="1054" r:id="rId18"/>
      </mc:Fallback>
    </mc:AlternateContent>
    <mc:AlternateContent xmlns:mc="http://schemas.openxmlformats.org/markup-compatibility/2006">
      <mc:Choice Requires="x14">
        <oleObject progId="Word.Document.12" shapeId="1055" r:id="rId19">
          <objectPr defaultSize="0" r:id="rId11">
            <anchor moveWithCells="1" sizeWithCells="1">
              <from>
                <xdr:col>2</xdr:col>
                <xdr:colOff>38100</xdr:colOff>
                <xdr:row>1221</xdr:row>
                <xdr:rowOff>50800</xdr:rowOff>
              </from>
              <to>
                <xdr:col>2</xdr:col>
                <xdr:colOff>6572250</xdr:colOff>
                <xdr:row>1221</xdr:row>
                <xdr:rowOff>4743450</xdr:rowOff>
              </to>
            </anchor>
          </objectPr>
        </oleObject>
      </mc:Choice>
      <mc:Fallback>
        <oleObject progId="Word.Document.12" shapeId="1055" r:id="rId19"/>
      </mc:Fallback>
    </mc:AlternateContent>
  </oleObjects>
  <extLst>
    <ext xmlns:x14="http://schemas.microsoft.com/office/spreadsheetml/2009/9/main" uri="{78C0D931-6437-407d-A8EE-F0AAD7539E65}">
      <x14:conditionalFormattings>
        <x14:conditionalFormatting xmlns:xm="http://schemas.microsoft.com/office/excel/2006/main">
          <x14:cfRule type="cellIs" priority="7" operator="equal" id="{FD6920FE-C858-47C4-8A64-28A0F1C7F9FF}">
            <xm:f>Misc!$M$2</xm:f>
            <x14:dxf>
              <fill>
                <patternFill>
                  <bgColor rgb="FF00B050"/>
                </patternFill>
              </fill>
            </x14:dxf>
          </x14:cfRule>
          <x14:cfRule type="cellIs" priority="5" operator="equal" id="{6805FFBE-7AC8-49B6-A0C8-BA4BAA6FF850}">
            <xm:f>Misc!$M$4</xm:f>
            <x14:dxf>
              <fill>
                <patternFill>
                  <bgColor rgb="FFC00000"/>
                </patternFill>
              </fill>
            </x14:dxf>
          </x14:cfRule>
          <x14:cfRule type="cellIs" priority="4" operator="equal" id="{C54ED9D5-57BA-4A7E-8A65-98D3967D1481}">
            <xm:f>Misc!$M$5</xm:f>
            <x14:dxf>
              <fill>
                <patternFill>
                  <bgColor theme="8" tint="0.39994506668294322"/>
                </patternFill>
              </fill>
            </x14:dxf>
          </x14:cfRule>
          <x14:cfRule type="cellIs" priority="3" operator="equal" id="{A7C623A9-EC8D-4B75-95B3-ADC0B9EE4D5B}">
            <xm:f>Misc!$M$6</xm:f>
            <x14:dxf>
              <fill>
                <patternFill>
                  <bgColor theme="0" tint="-0.499984740745262"/>
                </patternFill>
              </fill>
            </x14:dxf>
          </x14:cfRule>
          <xm:sqref>M1:M1048576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Misc!$K$1:$K$40</xm:f>
          </x14:formula1>
          <xm:sqref>K2:K1484</xm:sqref>
        </x14:dataValidation>
        <x14:dataValidation type="list" allowBlank="1" showInputMessage="1" showErrorMessage="1">
          <x14:formula1>
            <xm:f>Misc!$M$2:$M$6</xm:f>
          </x14:formula1>
          <xm:sqref>M2:M1484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S29"/>
  <sheetViews>
    <sheetView zoomScale="85" zoomScaleNormal="85" workbookViewId="0">
      <selection activeCell="S28" sqref="S28"/>
    </sheetView>
  </sheetViews>
  <sheetFormatPr defaultRowHeight="14.5" x14ac:dyDescent="0.35"/>
  <cols>
    <col min="1" max="1" width="2.1796875" customWidth="1"/>
    <col min="13" max="13" width="6.1796875" customWidth="1"/>
    <col min="14" max="14" width="12.7265625" bestFit="1" customWidth="1"/>
    <col min="17" max="17" width="2.1796875" customWidth="1"/>
  </cols>
  <sheetData>
    <row r="1" spans="2:19" ht="15" thickBot="1" x14ac:dyDescent="0.4"/>
    <row r="2" spans="2:19" ht="15" thickBot="1" x14ac:dyDescent="0.4">
      <c r="B2" s="20"/>
      <c r="C2" s="21"/>
      <c r="D2" s="21"/>
      <c r="E2" s="21"/>
      <c r="F2" s="21"/>
      <c r="G2" s="21"/>
      <c r="H2" s="21"/>
      <c r="I2" s="21"/>
      <c r="J2" s="21"/>
      <c r="K2" s="21"/>
      <c r="L2" s="21"/>
      <c r="M2" s="21"/>
      <c r="N2" s="21"/>
      <c r="O2" s="21"/>
      <c r="P2" s="21"/>
      <c r="Q2" s="22"/>
    </row>
    <row r="3" spans="2:19" ht="15" thickBot="1" x14ac:dyDescent="0.4">
      <c r="B3" s="23"/>
      <c r="C3" s="24"/>
      <c r="D3" s="24"/>
      <c r="E3" s="24"/>
      <c r="F3" s="24"/>
      <c r="G3" s="24"/>
      <c r="H3" s="24"/>
      <c r="I3" s="24"/>
      <c r="J3" s="24"/>
      <c r="K3" s="24"/>
      <c r="L3" s="24"/>
      <c r="M3" s="24"/>
      <c r="N3" s="62" t="s">
        <v>4404</v>
      </c>
      <c r="O3" s="63"/>
      <c r="P3" s="64"/>
      <c r="Q3" s="25"/>
    </row>
    <row r="4" spans="2:19" x14ac:dyDescent="0.35">
      <c r="B4" s="23"/>
      <c r="C4" s="24"/>
      <c r="D4" s="24"/>
      <c r="E4" s="24"/>
      <c r="F4" s="24"/>
      <c r="G4" s="24"/>
      <c r="H4" s="24"/>
      <c r="I4" s="24"/>
      <c r="J4" s="24"/>
      <c r="K4" s="24"/>
      <c r="L4" s="24"/>
      <c r="M4" s="24"/>
      <c r="N4" s="30" t="s">
        <v>4386</v>
      </c>
      <c r="O4" s="17">
        <f>COUNTIFS('01_CPD-LAH.8B3.907_Basismodul-E'!J2:'01_CPD-LAH.8B3.907_Basismodul-E'!J1484,"Anforderung",'01_CPD-LAH.8B3.907_Basismodul-E'!M2:'01_CPD-LAH.8B3.907_Basismodul-E'!M1484,"agreed")</f>
        <v>0</v>
      </c>
      <c r="P4" s="16">
        <f t="shared" ref="P4:P10" si="0">O4/$O$10</f>
        <v>0</v>
      </c>
      <c r="Q4" s="25"/>
    </row>
    <row r="5" spans="2:19" x14ac:dyDescent="0.35">
      <c r="B5" s="23"/>
      <c r="C5" s="24"/>
      <c r="D5" s="24"/>
      <c r="E5" s="24"/>
      <c r="F5" s="24"/>
      <c r="G5" s="24"/>
      <c r="H5" s="24"/>
      <c r="I5" s="24"/>
      <c r="J5" s="24"/>
      <c r="K5" s="24"/>
      <c r="L5" s="24"/>
      <c r="M5" s="24"/>
      <c r="N5" s="31" t="s">
        <v>4387</v>
      </c>
      <c r="O5" s="17">
        <f>COUNTIFS('01_CPD-LAH.8B3.907_Basismodul-E'!J2:'01_CPD-LAH.8B3.907_Basismodul-E'!J1484,"Anforderung",'01_CPD-LAH.8B3.907_Basismodul-E'!M2:'01_CPD-LAH.8B3.907_Basismodul-E'!M1484,"Partly agreed")</f>
        <v>0</v>
      </c>
      <c r="P5" s="16">
        <f t="shared" si="0"/>
        <v>0</v>
      </c>
      <c r="Q5" s="25"/>
    </row>
    <row r="6" spans="2:19" x14ac:dyDescent="0.35">
      <c r="B6" s="23"/>
      <c r="C6" s="24"/>
      <c r="D6" s="24"/>
      <c r="E6" s="24"/>
      <c r="F6" s="24"/>
      <c r="G6" s="24"/>
      <c r="H6" s="24"/>
      <c r="I6" s="24"/>
      <c r="J6" s="24"/>
      <c r="K6" s="24"/>
      <c r="L6" s="24"/>
      <c r="M6" s="24"/>
      <c r="N6" s="29" t="s">
        <v>4388</v>
      </c>
      <c r="O6" s="17">
        <f>COUNTIFS('01_CPD-LAH.8B3.907_Basismodul-E'!J2:'01_CPD-LAH.8B3.907_Basismodul-E'!J1484,"Anforderung",'01_CPD-LAH.8B3.907_Basismodul-E'!M2:'01_CPD-LAH.8B3.907_Basismodul-E'!M1484,"To clarify")</f>
        <v>0</v>
      </c>
      <c r="P6" s="16">
        <f t="shared" si="0"/>
        <v>0</v>
      </c>
      <c r="Q6" s="25"/>
    </row>
    <row r="7" spans="2:19" x14ac:dyDescent="0.35">
      <c r="B7" s="23"/>
      <c r="C7" s="24"/>
      <c r="D7" s="24"/>
      <c r="E7" s="24"/>
      <c r="F7" s="24"/>
      <c r="G7" s="24"/>
      <c r="H7" s="24"/>
      <c r="I7" s="24"/>
      <c r="J7" s="24"/>
      <c r="K7" s="24"/>
      <c r="L7" s="24"/>
      <c r="M7" s="24"/>
      <c r="N7" s="33" t="s">
        <v>4389</v>
      </c>
      <c r="O7" s="17">
        <f>COUNTIFS('01_CPD-LAH.8B3.907_Basismodul-E'!J2:'01_CPD-LAH.8B3.907_Basismodul-E'!J1484,"Anforderung",'01_CPD-LAH.8B3.907_Basismodul-E'!M2:'01_CPD-LAH.8B3.907_Basismodul-E'!M1484,"Not agreed")</f>
        <v>0</v>
      </c>
      <c r="P7" s="16">
        <f t="shared" si="0"/>
        <v>0</v>
      </c>
      <c r="Q7" s="25"/>
    </row>
    <row r="8" spans="2:19" x14ac:dyDescent="0.35">
      <c r="B8" s="23"/>
      <c r="C8" s="24"/>
      <c r="D8" s="24"/>
      <c r="E8" s="24"/>
      <c r="F8" s="24"/>
      <c r="G8" s="24"/>
      <c r="H8" s="24"/>
      <c r="I8" s="24"/>
      <c r="J8" s="24"/>
      <c r="K8" s="24"/>
      <c r="L8" s="24"/>
      <c r="M8" s="24"/>
      <c r="N8" s="44" t="s">
        <v>4392</v>
      </c>
      <c r="O8" s="17">
        <f>COUNTIFS('01_CPD-LAH.8B3.907_Basismodul-E'!J2:'01_CPD-LAH.8B3.907_Basismodul-E'!J1484,"Anforderung",'01_CPD-LAH.8B3.907_Basismodul-E'!M2:'01_CPD-LAH.8B3.907_Basismodul-E'!M1484,"n/a")</f>
        <v>0</v>
      </c>
      <c r="P8" s="16">
        <f t="shared" si="0"/>
        <v>0</v>
      </c>
      <c r="Q8" s="25"/>
      <c r="S8" s="45"/>
    </row>
    <row r="9" spans="2:19" ht="15" thickBot="1" x14ac:dyDescent="0.4">
      <c r="B9" s="23"/>
      <c r="C9" s="24"/>
      <c r="D9" s="24"/>
      <c r="E9" s="24"/>
      <c r="F9" s="24"/>
      <c r="G9" s="24"/>
      <c r="H9" s="24"/>
      <c r="I9" s="24"/>
      <c r="J9" s="24"/>
      <c r="K9" s="24"/>
      <c r="L9" s="24"/>
      <c r="M9" s="24"/>
      <c r="N9" s="32" t="s">
        <v>4390</v>
      </c>
      <c r="O9" s="17">
        <f>COUNTIFS('01_CPD-LAH.8B3.907_Basismodul-E'!J2:'01_CPD-LAH.8B3.907_Basismodul-E'!J1484,"Anforderung",'01_CPD-LAH.8B3.907_Basismodul-E'!M2:'01_CPD-LAH.8B3.907_Basismodul-E'!M1484,"") + COUNTIFS('01_CPD-LAH.8B3.907_Basismodul-E'!J2:'01_CPD-LAH.8B3.907_Basismodul-E'!J1484,"Anforderung",'01_CPD-LAH.8B3.907_Basismodul-E'!M2:'01_CPD-LAH.8B3.907_Basismodul-E'!M1484," ")</f>
        <v>1077</v>
      </c>
      <c r="P9" s="16">
        <f t="shared" si="0"/>
        <v>1</v>
      </c>
      <c r="Q9" s="25"/>
      <c r="S9" s="45"/>
    </row>
    <row r="10" spans="2:19" ht="15" thickBot="1" x14ac:dyDescent="0.4">
      <c r="B10" s="23"/>
      <c r="C10" s="24"/>
      <c r="D10" s="24"/>
      <c r="E10" s="24"/>
      <c r="F10" s="24"/>
      <c r="G10" s="24"/>
      <c r="H10" s="24"/>
      <c r="I10" s="24"/>
      <c r="J10" s="24"/>
      <c r="K10" s="24"/>
      <c r="L10" s="24"/>
      <c r="M10" s="24"/>
      <c r="N10" s="19" t="s">
        <v>4391</v>
      </c>
      <c r="O10" s="18">
        <f>SUM(O4:O9)</f>
        <v>1077</v>
      </c>
      <c r="P10" s="15">
        <f t="shared" si="0"/>
        <v>1</v>
      </c>
      <c r="Q10" s="25"/>
    </row>
    <row r="11" spans="2:19" x14ac:dyDescent="0.35">
      <c r="B11" s="23"/>
      <c r="C11" s="24"/>
      <c r="D11" s="24"/>
      <c r="E11" s="24"/>
      <c r="F11" s="24"/>
      <c r="G11" s="24"/>
      <c r="H11" s="24"/>
      <c r="I11" s="24"/>
      <c r="J11" s="24"/>
      <c r="K11" s="24"/>
      <c r="L11" s="24"/>
      <c r="M11" s="24"/>
      <c r="N11" s="24"/>
      <c r="O11" s="24"/>
      <c r="P11" s="24"/>
      <c r="Q11" s="25"/>
    </row>
    <row r="12" spans="2:19" x14ac:dyDescent="0.35">
      <c r="B12" s="23"/>
      <c r="C12" s="24"/>
      <c r="D12" s="24"/>
      <c r="E12" s="24"/>
      <c r="F12" s="24"/>
      <c r="G12" s="24"/>
      <c r="H12" s="24"/>
      <c r="I12" s="24"/>
      <c r="J12" s="24"/>
      <c r="K12" s="24"/>
      <c r="L12" s="24"/>
      <c r="M12" s="24"/>
      <c r="N12" s="24"/>
      <c r="O12" s="24"/>
      <c r="P12" s="24"/>
      <c r="Q12" s="25"/>
    </row>
    <row r="13" spans="2:19" ht="15" thickBot="1" x14ac:dyDescent="0.4">
      <c r="B13" s="23"/>
      <c r="C13" s="24"/>
      <c r="D13" s="24"/>
      <c r="E13" s="24"/>
      <c r="F13" s="24"/>
      <c r="G13" s="24"/>
      <c r="H13" s="24"/>
      <c r="I13" s="24"/>
      <c r="J13" s="24"/>
      <c r="K13" s="24"/>
      <c r="L13" s="24"/>
      <c r="M13" s="24"/>
      <c r="N13" s="24"/>
      <c r="O13" s="24"/>
      <c r="P13" s="24"/>
      <c r="Q13" s="25"/>
    </row>
    <row r="14" spans="2:19" ht="15" thickBot="1" x14ac:dyDescent="0.4">
      <c r="B14" s="23"/>
      <c r="C14" s="24"/>
      <c r="D14" s="24"/>
      <c r="E14" s="24"/>
      <c r="F14" s="24"/>
      <c r="G14" s="24"/>
      <c r="H14" s="24"/>
      <c r="I14" s="24"/>
      <c r="J14" s="24"/>
      <c r="K14" s="24"/>
      <c r="L14" s="24"/>
      <c r="M14" s="24"/>
      <c r="N14" s="65" t="s">
        <v>4403</v>
      </c>
      <c r="O14" s="66"/>
      <c r="Q14" s="25"/>
    </row>
    <row r="15" spans="2:19" x14ac:dyDescent="0.35">
      <c r="B15" s="23"/>
      <c r="C15" s="24"/>
      <c r="D15" s="24"/>
      <c r="E15" s="24"/>
      <c r="F15" s="24"/>
      <c r="G15" s="24"/>
      <c r="H15" s="24"/>
      <c r="I15" s="24"/>
      <c r="J15" s="24"/>
      <c r="K15" s="24"/>
      <c r="L15" s="24"/>
      <c r="M15" s="24"/>
      <c r="N15" s="50" t="s">
        <v>4390</v>
      </c>
      <c r="O15" s="51">
        <f>COUNTIF('01_CPD-LAH.8B3.907_Basismodul-E'!J2:'01_CPD-LAH.8B3.907_Basismodul-E'!J1484,"")</f>
        <v>0</v>
      </c>
      <c r="Q15" s="25"/>
    </row>
    <row r="16" spans="2:19" x14ac:dyDescent="0.35">
      <c r="B16" s="23"/>
      <c r="C16" s="24"/>
      <c r="D16" s="24"/>
      <c r="E16" s="24"/>
      <c r="F16" s="24"/>
      <c r="G16" s="24"/>
      <c r="H16" s="24"/>
      <c r="I16" s="24"/>
      <c r="J16" s="24"/>
      <c r="K16" s="24"/>
      <c r="L16" s="24"/>
      <c r="M16" s="24"/>
      <c r="N16" s="46" t="s">
        <v>4400</v>
      </c>
      <c r="O16" s="47">
        <f>COUNTIF('01_CPD-LAH.8B3.907_Basismodul-E'!J2:'01_CPD-LAH.8B3.907_Basismodul-E'!J1484,"Überschrift")</f>
        <v>225</v>
      </c>
      <c r="Q16" s="25"/>
    </row>
    <row r="17" spans="2:17" x14ac:dyDescent="0.35">
      <c r="B17" s="23"/>
      <c r="C17" s="24"/>
      <c r="D17" s="24"/>
      <c r="E17" s="24"/>
      <c r="F17" s="24"/>
      <c r="G17" s="24"/>
      <c r="H17" s="24"/>
      <c r="I17" s="24"/>
      <c r="J17" s="24"/>
      <c r="K17" s="24"/>
      <c r="L17" s="24"/>
      <c r="M17" s="24"/>
      <c r="N17" s="46" t="s">
        <v>7</v>
      </c>
      <c r="O17" s="47">
        <f>COUNTIF('01_CPD-LAH.8B3.907_Basismodul-E'!J2:'01_CPD-LAH.8B3.907_Basismodul-E'!J1484,"Information")</f>
        <v>181</v>
      </c>
      <c r="Q17" s="25"/>
    </row>
    <row r="18" spans="2:17" ht="15" thickBot="1" x14ac:dyDescent="0.4">
      <c r="B18" s="23"/>
      <c r="C18" s="24"/>
      <c r="D18" s="24"/>
      <c r="E18" s="24"/>
      <c r="F18" s="24"/>
      <c r="G18" s="24"/>
      <c r="H18" s="24"/>
      <c r="I18" s="24"/>
      <c r="J18" s="24"/>
      <c r="K18" s="24"/>
      <c r="L18" s="24"/>
      <c r="M18" s="24"/>
      <c r="N18" s="46" t="s">
        <v>4402</v>
      </c>
      <c r="O18" s="47">
        <f>COUNTIF('01_CPD-LAH.8B3.907_Basismodul-E'!J2:'01_CPD-LAH.8B3.907_Basismodul-E'!J1484,"Anforderung")</f>
        <v>1077</v>
      </c>
      <c r="Q18" s="25"/>
    </row>
    <row r="19" spans="2:17" ht="15" thickBot="1" x14ac:dyDescent="0.4">
      <c r="B19" s="23"/>
      <c r="C19" s="24"/>
      <c r="D19" s="24"/>
      <c r="E19" s="24"/>
      <c r="F19" s="24"/>
      <c r="G19" s="24"/>
      <c r="H19" s="24"/>
      <c r="I19" s="24"/>
      <c r="J19" s="24"/>
      <c r="K19" s="24"/>
      <c r="L19" s="24"/>
      <c r="M19" s="24"/>
      <c r="N19" s="48" t="s">
        <v>4401</v>
      </c>
      <c r="O19" s="49">
        <f>SUM(O15:O18)</f>
        <v>1483</v>
      </c>
      <c r="Q19" s="25"/>
    </row>
    <row r="20" spans="2:17" x14ac:dyDescent="0.35">
      <c r="B20" s="23"/>
      <c r="C20" s="24"/>
      <c r="D20" s="24"/>
      <c r="E20" s="24"/>
      <c r="F20" s="24"/>
      <c r="G20" s="24"/>
      <c r="H20" s="24"/>
      <c r="I20" s="24"/>
      <c r="J20" s="24"/>
      <c r="K20" s="24"/>
      <c r="L20" s="24"/>
      <c r="M20" s="24"/>
      <c r="N20" s="24"/>
      <c r="Q20" s="25"/>
    </row>
    <row r="21" spans="2:17" x14ac:dyDescent="0.35">
      <c r="B21" s="23"/>
      <c r="C21" s="24"/>
      <c r="D21" s="24"/>
      <c r="E21" s="24"/>
      <c r="F21" s="24"/>
      <c r="G21" s="24"/>
      <c r="H21" s="24"/>
      <c r="I21" s="24"/>
      <c r="J21" s="24"/>
      <c r="K21" s="24"/>
      <c r="L21" s="24"/>
      <c r="M21" s="24"/>
      <c r="N21" s="24"/>
      <c r="O21" s="24"/>
      <c r="P21" s="24"/>
      <c r="Q21" s="25"/>
    </row>
    <row r="22" spans="2:17" x14ac:dyDescent="0.35">
      <c r="B22" s="23"/>
      <c r="C22" s="24"/>
      <c r="D22" s="24"/>
      <c r="E22" s="24"/>
      <c r="F22" s="24"/>
      <c r="G22" s="24"/>
      <c r="H22" s="24"/>
      <c r="I22" s="24"/>
      <c r="J22" s="24"/>
      <c r="K22" s="24"/>
      <c r="L22" s="24"/>
      <c r="M22" s="24"/>
      <c r="N22" s="24"/>
      <c r="O22" s="24"/>
      <c r="P22" s="24"/>
      <c r="Q22" s="25"/>
    </row>
    <row r="23" spans="2:17" x14ac:dyDescent="0.35">
      <c r="B23" s="23"/>
      <c r="C23" s="24"/>
      <c r="D23" s="24"/>
      <c r="E23" s="24"/>
      <c r="F23" s="24"/>
      <c r="G23" s="24"/>
      <c r="H23" s="24"/>
      <c r="I23" s="24"/>
      <c r="J23" s="24"/>
      <c r="K23" s="24"/>
      <c r="L23" s="24"/>
      <c r="M23" s="24"/>
      <c r="N23" s="24"/>
      <c r="O23" s="24"/>
      <c r="P23" s="24"/>
      <c r="Q23" s="25"/>
    </row>
    <row r="24" spans="2:17" x14ac:dyDescent="0.35">
      <c r="B24" s="23"/>
      <c r="C24" s="24"/>
      <c r="D24" s="24"/>
      <c r="E24" s="24"/>
      <c r="F24" s="24"/>
      <c r="G24" s="24"/>
      <c r="H24" s="24"/>
      <c r="I24" s="24"/>
      <c r="J24" s="24"/>
      <c r="K24" s="24"/>
      <c r="L24" s="24"/>
      <c r="M24" s="24"/>
      <c r="N24" s="24"/>
      <c r="O24" s="24"/>
      <c r="P24" s="24"/>
      <c r="Q24" s="25"/>
    </row>
    <row r="25" spans="2:17" x14ac:dyDescent="0.35">
      <c r="B25" s="23"/>
      <c r="C25" s="24"/>
      <c r="D25" s="24"/>
      <c r="E25" s="24"/>
      <c r="F25" s="24"/>
      <c r="G25" s="24"/>
      <c r="H25" s="24"/>
      <c r="I25" s="24"/>
      <c r="J25" s="24"/>
      <c r="K25" s="24"/>
      <c r="L25" s="24"/>
      <c r="M25" s="24"/>
      <c r="N25" s="24"/>
      <c r="O25" s="24"/>
      <c r="P25" s="24"/>
      <c r="Q25" s="25"/>
    </row>
    <row r="26" spans="2:17" x14ac:dyDescent="0.35">
      <c r="B26" s="23"/>
      <c r="C26" s="24"/>
      <c r="D26" s="24"/>
      <c r="E26" s="24"/>
      <c r="F26" s="24"/>
      <c r="G26" s="24"/>
      <c r="H26" s="24"/>
      <c r="I26" s="24"/>
      <c r="J26" s="24"/>
      <c r="K26" s="24"/>
      <c r="L26" s="24"/>
      <c r="M26" s="24"/>
      <c r="N26" s="24"/>
      <c r="O26" s="24"/>
      <c r="P26" s="24"/>
      <c r="Q26" s="25"/>
    </row>
    <row r="27" spans="2:17" x14ac:dyDescent="0.35">
      <c r="B27" s="23"/>
      <c r="C27" s="24"/>
      <c r="D27" s="24"/>
      <c r="E27" s="24"/>
      <c r="F27" s="24"/>
      <c r="G27" s="24"/>
      <c r="H27" s="24"/>
      <c r="I27" s="24"/>
      <c r="J27" s="24"/>
      <c r="K27" s="24"/>
      <c r="L27" s="24"/>
      <c r="M27" s="24"/>
      <c r="N27" s="24"/>
      <c r="O27" s="24"/>
      <c r="P27" s="24"/>
      <c r="Q27" s="25"/>
    </row>
    <row r="28" spans="2:17" x14ac:dyDescent="0.35">
      <c r="B28" s="23"/>
      <c r="C28" s="24"/>
      <c r="D28" s="24"/>
      <c r="E28" s="24"/>
      <c r="F28" s="24"/>
      <c r="G28" s="24"/>
      <c r="H28" s="24"/>
      <c r="I28" s="24"/>
      <c r="J28" s="24"/>
      <c r="K28" s="24"/>
      <c r="L28" s="24"/>
      <c r="M28" s="24"/>
      <c r="N28" s="24"/>
      <c r="O28" s="24"/>
      <c r="P28" s="24"/>
      <c r="Q28" s="25"/>
    </row>
    <row r="29" spans="2:17" ht="15" thickBot="1" x14ac:dyDescent="0.4">
      <c r="B29" s="26"/>
      <c r="C29" s="27"/>
      <c r="D29" s="27"/>
      <c r="E29" s="27"/>
      <c r="F29" s="27"/>
      <c r="G29" s="27"/>
      <c r="H29" s="27"/>
      <c r="I29" s="27"/>
      <c r="J29" s="27"/>
      <c r="K29" s="27"/>
      <c r="L29" s="27"/>
      <c r="M29" s="27"/>
      <c r="N29" s="27"/>
      <c r="O29" s="27"/>
      <c r="P29" s="27"/>
      <c r="Q29" s="28"/>
    </row>
  </sheetData>
  <sheetProtection algorithmName="SHA-512" hashValue="14aKSR1bLRT8ADQcv4PlNJLNNSrRyp3I62bypmxom4mckjKyR0iBKHghLWAPzOmyaYfluahXwfSiIYOlSAG8ZA==" saltValue="Ddknc/Qd0nLXQcFPrOjxsA==" spinCount="100000" sheet="1" objects="1" scenarios="1" selectLockedCells="1" selectUnlockedCells="1"/>
  <mergeCells count="2">
    <mergeCell ref="N3:P3"/>
    <mergeCell ref="N14: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sheetPr>
  <dimension ref="K1:M12"/>
  <sheetViews>
    <sheetView tabSelected="1" zoomScale="85" zoomScaleNormal="85" workbookViewId="0">
      <selection activeCell="K12" sqref="K2:K12"/>
    </sheetView>
  </sheetViews>
  <sheetFormatPr defaultRowHeight="14.5" x14ac:dyDescent="0.35"/>
  <cols>
    <col min="11" max="11" width="13.54296875" bestFit="1" customWidth="1"/>
  </cols>
  <sheetData>
    <row r="1" spans="11:13" x14ac:dyDescent="0.35">
      <c r="K1" t="s">
        <v>4394</v>
      </c>
    </row>
    <row r="2" spans="11:13" x14ac:dyDescent="0.35">
      <c r="K2" t="s">
        <v>4372</v>
      </c>
      <c r="M2" s="61" t="s">
        <v>4386</v>
      </c>
    </row>
    <row r="3" spans="11:13" ht="29" x14ac:dyDescent="0.35">
      <c r="K3" t="s">
        <v>4373</v>
      </c>
      <c r="M3" s="14" t="s">
        <v>4387</v>
      </c>
    </row>
    <row r="4" spans="11:13" ht="29" x14ac:dyDescent="0.35">
      <c r="K4" t="s">
        <v>4374</v>
      </c>
      <c r="M4" s="14" t="s">
        <v>4389</v>
      </c>
    </row>
    <row r="5" spans="11:13" x14ac:dyDescent="0.35">
      <c r="K5" t="s">
        <v>4375</v>
      </c>
      <c r="M5" s="14" t="s">
        <v>4388</v>
      </c>
    </row>
    <row r="6" spans="11:13" x14ac:dyDescent="0.35">
      <c r="K6" t="s">
        <v>4376</v>
      </c>
      <c r="M6" s="14" t="s">
        <v>4394</v>
      </c>
    </row>
    <row r="7" spans="11:13" x14ac:dyDescent="0.35">
      <c r="K7" t="s">
        <v>4377</v>
      </c>
    </row>
    <row r="8" spans="11:13" x14ac:dyDescent="0.35">
      <c r="K8" t="s">
        <v>4378</v>
      </c>
    </row>
    <row r="9" spans="11:13" x14ac:dyDescent="0.35">
      <c r="K9" t="s">
        <v>4379</v>
      </c>
    </row>
    <row r="10" spans="11:13" x14ac:dyDescent="0.35">
      <c r="K10" t="s">
        <v>4380</v>
      </c>
    </row>
    <row r="11" spans="11:13" x14ac:dyDescent="0.35">
      <c r="K11" t="s">
        <v>4381</v>
      </c>
    </row>
    <row r="12" spans="11:13" x14ac:dyDescent="0.35">
      <c r="K12" t="s">
        <v>4395</v>
      </c>
    </row>
  </sheetData>
  <sheetProtection algorithmName="SHA-512" hashValue="eQ4VzVKwKqVe7G/al7MDBLwTsWDAf3ytGWkM+nwL6sk74K4hN+PnsAKyn9MDUvNZfq22MJgBnE7wkpgVq71NaA==" saltValue="ckqB0D/1kIHbH3/aG7xd/w==" spinCount="100000" sheet="1" objects="1" scenarios="1" selectLockedCells="1" selectUn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 xsi:nil="true"/>
    <d4e1cdc1e8884ad9a1abd3eeee348cd0 xmlns="b07804b3-f8ec-425e-9508-9bee58886a91">
      <Terms xmlns="http://schemas.microsoft.com/office/infopath/2007/PartnerControls"/>
    </d4e1cdc1e8884ad9a1abd3eeee348cd0>
    <IconOverlay xmlns="http://schemas.microsoft.com/sharepoint/v4" xsi:nil="true"/>
    <l812b064fc494a32beba07917f4feaa3 xmlns="b07804b3-f8ec-425e-9508-9bee58886a91">
      <Terms xmlns="http://schemas.microsoft.com/office/infopath/2007/PartnerControls"/>
    </l812b064fc494a32beba07917f4feaa3>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80AA822E007B845828241C78ED9DD28" ma:contentTypeVersion="1" ma:contentTypeDescription="Create a new document." ma:contentTypeScope="" ma:versionID="1cc8428aea14c0e79786d092b6f3cfe2">
  <xsd:schema xmlns:xsd="http://www.w3.org/2001/XMLSchema" xmlns:xs="http://www.w3.org/2001/XMLSchema" xmlns:p="http://schemas.microsoft.com/office/2006/metadata/properties" xmlns:ns1="http://schemas.microsoft.com/sharepoint/v3" xmlns:ns2="b07804b3-f8ec-425e-9508-9bee58886a91" xmlns:ns3="http://schemas.microsoft.com/sharepoint/v4" targetNamespace="http://schemas.microsoft.com/office/2006/metadata/properties" ma:root="true" ma:fieldsID="d1720a288a8d52e5f2c2a634485e8713" ns1:_="" ns2:_="" ns3:_="">
    <xsd:import namespace="http://schemas.microsoft.com/sharepoint/v3"/>
    <xsd:import namespace="b07804b3-f8ec-425e-9508-9bee58886a91"/>
    <xsd:import namespace="http://schemas.microsoft.com/sharepoint/v4"/>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1:CSMeta2010Fiel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0"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344f9bae-daa8-4a2c-b005-686e4a01609a}" ma:internalName="TaxCatchAll" ma:showField="CatchAllData"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344f9bae-daa8-4a2c-b005-686e4a01609a}" ma:internalName="TaxCatchAllLabel" ma:readOnly="true" ma:showField="CatchAllDataLabel"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f713c62-fdf9-4ba1-a9c8-920b71b66035" ContentTypeId="0x01" PreviousValue="true"/>
</file>

<file path=customXml/item4.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64BE69-2CDE-44A1-AB6B-066C941BC092}">
  <ds:schemaRefs>
    <ds:schemaRef ds:uri="http://purl.org/dc/dcmitype/"/>
    <ds:schemaRef ds:uri="b07804b3-f8ec-425e-9508-9bee58886a91"/>
    <ds:schemaRef ds:uri="http://schemas.microsoft.com/sharepoint/v4"/>
    <ds:schemaRef ds:uri="http://purl.org/dc/elements/1.1/"/>
    <ds:schemaRef ds:uri="http://schemas.microsoft.com/office/2006/metadata/properties"/>
    <ds:schemaRef ds:uri="http://schemas.microsoft.com/office/infopath/2007/PartnerControls"/>
    <ds:schemaRef ds:uri="http://schemas.microsoft.com/sharepoint/v3"/>
    <ds:schemaRef ds:uri="http://schemas.microsoft.com/office/2006/documentManagement/type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F46C7911-C9A4-4FE1-A800-1E7DDB4C0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5FAA94D-6F3A-438E-9CC5-E079B972C126}">
  <ds:schemaRefs>
    <ds:schemaRef ds:uri="Microsoft.SharePoint.Taxonomy.ContentTypeSync"/>
  </ds:schemaRefs>
</ds:datastoreItem>
</file>

<file path=customXml/itemProps4.xml><?xml version="1.0" encoding="utf-8"?>
<ds:datastoreItem xmlns:ds="http://schemas.openxmlformats.org/officeDocument/2006/customXml" ds:itemID="{F3AC5DED-19E4-4A22-9187-5B9F0666BB3A}">
  <ds:schemaRefs>
    <ds:schemaRef ds:uri="http://schemas.microsoft.com/sharepoint/events"/>
  </ds:schemaRefs>
</ds:datastoreItem>
</file>

<file path=customXml/itemProps5.xml><?xml version="1.0" encoding="utf-8"?>
<ds:datastoreItem xmlns:ds="http://schemas.openxmlformats.org/officeDocument/2006/customXml" ds:itemID="{61027DED-68AB-4AA4-BA61-F732328DFF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01_CPD-LAH.8B3.907_Basismodul-E</vt:lpstr>
      <vt:lpstr>Status</vt:lpstr>
      <vt:lpstr>Misc</vt:lpstr>
      <vt:lpstr>'01_CPD-LAH.8B3.907_Basismodul-E'!Print_Area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Tonn, Christian</dc:creator>
  <cp:lastModifiedBy>Kopec, Konrad</cp:lastModifiedBy>
  <dcterms:created xsi:type="dcterms:W3CDTF">2019-12-02T14:28:40Z</dcterms:created>
  <dcterms:modified xsi:type="dcterms:W3CDTF">2020-01-10T13:16:35Z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0x010100C80AA822E007B845828241C78ED9DD28</vt:lpwstr>
  </property>
  <property fmtid="{D5CDD505-2E9C-101B-9397-08002B2CF9AE}" pid="3" name="emm_Function">
    <vt:lpwstr/>
  </property>
  <property fmtid="{D5CDD505-2E9C-101B-9397-08002B2CF9AE}" pid="4" name="emm_Language">
    <vt:lpwstr/>
  </property>
  <property fmtid="{D5CDD505-2E9C-101B-9397-08002B2CF9AE}" pid="5" name="emm_Division">
    <vt:lpwstr/>
  </property>
</Properties>
</file>